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1401_建設政策推進室共有フォルダ\■■入札・契約■■\02入札\③電子入札システム事務\◆京都府電子入札システム（共同利用）\ＨＰ公表資料\R80508\"/>
    </mc:Choice>
  </mc:AlternateContent>
  <bookViews>
    <workbookView xWindow="0" yWindow="0" windowWidth="28800" windowHeight="12450"/>
  </bookViews>
  <sheets>
    <sheet name="【随時更新】ＨＰ公表資料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【随時更新】ＨＰ公表資料!$A$2:$J$2387</definedName>
    <definedName name="Z_7CA6CE8D_B72C_4E75_958C_5FF088A2AE46_.wvu.FilterData" localSheetId="0" hidden="1">【随時更新】ＨＰ公表資料!$B$2:$E$2387</definedName>
    <definedName name="Z_7CA6CE8D_B72C_4E75_958C_5FF088A2AE46_.wvu.PrintArea" localSheetId="0" hidden="1">【随時更新】ＨＰ公表資料!$A$1:$I$2387</definedName>
    <definedName name="Z_7CA6CE8D_B72C_4E75_958C_5FF088A2AE46_.wvu.PrintTitles" localSheetId="0" hidden="1">【随時更新】ＨＰ公表資料!$2:$2</definedName>
    <definedName name="Z_E00E91FD_F666_49BE_996C_CE69413F925B_.wvu.FilterData" localSheetId="0" hidden="1">【随時更新】ＨＰ公表資料!$B$2:$E$2387</definedName>
    <definedName name="Z_E00E91FD_F666_49BE_996C_CE69413F925B_.wvu.PrintArea" localSheetId="0" hidden="1">【随時更新】ＨＰ公表資料!$A$1:$I$2387</definedName>
    <definedName name="Z_E00E91FD_F666_49BE_996C_CE69413F925B_.wvu.PrintTitles" localSheetId="0" hidden="1">【随時更新】ＨＰ公表資料!$2:$2</definedName>
    <definedName name="Z_E00E91FD_F666_49BE_996C_CE69413F925B_.wvu.Rows" localSheetId="0" hidden="1">【随時更新】ＨＰ公表資料!#REF!</definedName>
    <definedName name="コンサル業務区分" localSheetId="0">[1]業務区分!$B$2:$D$32</definedName>
    <definedName name="コンサル業務区分">[2]業務区分!$B$2:$D$32</definedName>
    <definedName name="旧索引簿">#REF!</definedName>
    <definedName name="建設区分">[3]業種区分!$B$2:$C$32</definedName>
    <definedName name="索引簿">'[2]コンサル業者索引簿(R８・９年度）'!$B$1:$T$421</definedName>
    <definedName name="都道府県">[3]ルール!$K$13:$K$61</definedName>
    <definedName name="都道府県コード表">[3]ルール!$K$11:$L$61</definedName>
    <definedName name="並び替え" localSheetId="0">【随時更新】ＨＰ公表資料!$B$3:$J$2387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87" i="1" l="1"/>
  <c r="H2387" i="1"/>
  <c r="G2387" i="1"/>
  <c r="F2387" i="1"/>
  <c r="E2387" i="1"/>
  <c r="D2387" i="1"/>
  <c r="C2387" i="1"/>
  <c r="A2387" i="1"/>
  <c r="I2386" i="1"/>
  <c r="H2386" i="1"/>
  <c r="G2386" i="1"/>
  <c r="F2386" i="1"/>
  <c r="E2386" i="1"/>
  <c r="D2386" i="1"/>
  <c r="C2386" i="1"/>
  <c r="A2386" i="1"/>
  <c r="I2385" i="1"/>
  <c r="H2385" i="1"/>
  <c r="G2385" i="1"/>
  <c r="F2385" i="1"/>
  <c r="E2385" i="1"/>
  <c r="D2385" i="1"/>
  <c r="C2385" i="1"/>
  <c r="A2385" i="1"/>
  <c r="I2384" i="1"/>
  <c r="H2384" i="1"/>
  <c r="G2384" i="1"/>
  <c r="F2384" i="1"/>
  <c r="E2384" i="1"/>
  <c r="D2384" i="1"/>
  <c r="C2384" i="1"/>
  <c r="A2384" i="1"/>
  <c r="I2383" i="1"/>
  <c r="H2383" i="1"/>
  <c r="G2383" i="1"/>
  <c r="F2383" i="1"/>
  <c r="E2383" i="1"/>
  <c r="D2383" i="1"/>
  <c r="C2383" i="1"/>
  <c r="A2383" i="1"/>
  <c r="I2382" i="1"/>
  <c r="H2382" i="1"/>
  <c r="G2382" i="1"/>
  <c r="F2382" i="1"/>
  <c r="E2382" i="1"/>
  <c r="D2382" i="1"/>
  <c r="C2382" i="1"/>
  <c r="A2382" i="1"/>
  <c r="I2381" i="1"/>
  <c r="H2381" i="1"/>
  <c r="G2381" i="1"/>
  <c r="F2381" i="1"/>
  <c r="E2381" i="1"/>
  <c r="D2381" i="1"/>
  <c r="C2381" i="1"/>
  <c r="A2381" i="1"/>
  <c r="I2380" i="1"/>
  <c r="H2380" i="1"/>
  <c r="G2380" i="1"/>
  <c r="F2380" i="1"/>
  <c r="E2380" i="1"/>
  <c r="D2380" i="1"/>
  <c r="C2380" i="1"/>
  <c r="A2380" i="1"/>
  <c r="I2379" i="1"/>
  <c r="H2379" i="1"/>
  <c r="G2379" i="1"/>
  <c r="F2379" i="1"/>
  <c r="E2379" i="1"/>
  <c r="D2379" i="1"/>
  <c r="C2379" i="1"/>
  <c r="A2379" i="1"/>
  <c r="I2378" i="1"/>
  <c r="H2378" i="1"/>
  <c r="G2378" i="1"/>
  <c r="F2378" i="1"/>
  <c r="E2378" i="1"/>
  <c r="D2378" i="1"/>
  <c r="C2378" i="1"/>
  <c r="A2378" i="1"/>
  <c r="I2377" i="1"/>
  <c r="H2377" i="1"/>
  <c r="G2377" i="1"/>
  <c r="F2377" i="1"/>
  <c r="E2377" i="1"/>
  <c r="D2377" i="1"/>
  <c r="C2377" i="1"/>
  <c r="A2377" i="1"/>
  <c r="I2376" i="1"/>
  <c r="H2376" i="1"/>
  <c r="G2376" i="1"/>
  <c r="F2376" i="1"/>
  <c r="E2376" i="1"/>
  <c r="D2376" i="1"/>
  <c r="C2376" i="1"/>
  <c r="A2376" i="1"/>
  <c r="I2375" i="1"/>
  <c r="H2375" i="1"/>
  <c r="G2375" i="1"/>
  <c r="F2375" i="1"/>
  <c r="E2375" i="1"/>
  <c r="D2375" i="1"/>
  <c r="C2375" i="1"/>
  <c r="A2375" i="1"/>
  <c r="I2374" i="1"/>
  <c r="H2374" i="1"/>
  <c r="G2374" i="1"/>
  <c r="F2374" i="1"/>
  <c r="E2374" i="1"/>
  <c r="D2374" i="1"/>
  <c r="C2374" i="1"/>
  <c r="A2374" i="1"/>
  <c r="I2373" i="1"/>
  <c r="H2373" i="1"/>
  <c r="G2373" i="1"/>
  <c r="F2373" i="1"/>
  <c r="E2373" i="1"/>
  <c r="D2373" i="1"/>
  <c r="C2373" i="1"/>
  <c r="A2373" i="1"/>
  <c r="I2372" i="1"/>
  <c r="H2372" i="1"/>
  <c r="G2372" i="1"/>
  <c r="F2372" i="1"/>
  <c r="E2372" i="1"/>
  <c r="D2372" i="1"/>
  <c r="C2372" i="1"/>
  <c r="A2372" i="1"/>
  <c r="I2371" i="1"/>
  <c r="H2371" i="1"/>
  <c r="G2371" i="1"/>
  <c r="F2371" i="1"/>
  <c r="E2371" i="1"/>
  <c r="D2371" i="1"/>
  <c r="C2371" i="1"/>
  <c r="A2371" i="1"/>
  <c r="I2370" i="1"/>
  <c r="H2370" i="1"/>
  <c r="G2370" i="1"/>
  <c r="F2370" i="1"/>
  <c r="E2370" i="1"/>
  <c r="D2370" i="1"/>
  <c r="C2370" i="1"/>
  <c r="A2370" i="1"/>
  <c r="I2369" i="1"/>
  <c r="H2369" i="1"/>
  <c r="G2369" i="1"/>
  <c r="F2369" i="1"/>
  <c r="E2369" i="1"/>
  <c r="D2369" i="1"/>
  <c r="C2369" i="1"/>
  <c r="A2369" i="1"/>
  <c r="I2368" i="1"/>
  <c r="H2368" i="1"/>
  <c r="G2368" i="1"/>
  <c r="F2368" i="1"/>
  <c r="E2368" i="1"/>
  <c r="D2368" i="1"/>
  <c r="C2368" i="1"/>
  <c r="A2368" i="1"/>
  <c r="I2367" i="1"/>
  <c r="H2367" i="1"/>
  <c r="G2367" i="1"/>
  <c r="F2367" i="1"/>
  <c r="E2367" i="1"/>
  <c r="D2367" i="1"/>
  <c r="C2367" i="1"/>
  <c r="A2367" i="1"/>
  <c r="I2366" i="1"/>
  <c r="H2366" i="1"/>
  <c r="G2366" i="1"/>
  <c r="F2366" i="1"/>
  <c r="E2366" i="1"/>
  <c r="D2366" i="1"/>
  <c r="C2366" i="1"/>
  <c r="A2366" i="1"/>
  <c r="I2365" i="1"/>
  <c r="H2365" i="1"/>
  <c r="G2365" i="1"/>
  <c r="F2365" i="1"/>
  <c r="E2365" i="1"/>
  <c r="D2365" i="1"/>
  <c r="C2365" i="1"/>
  <c r="A2365" i="1"/>
  <c r="I2364" i="1"/>
  <c r="H2364" i="1"/>
  <c r="G2364" i="1"/>
  <c r="F2364" i="1"/>
  <c r="E2364" i="1"/>
  <c r="D2364" i="1"/>
  <c r="C2364" i="1"/>
  <c r="A2364" i="1"/>
  <c r="I2363" i="1"/>
  <c r="H2363" i="1"/>
  <c r="G2363" i="1"/>
  <c r="F2363" i="1"/>
  <c r="E2363" i="1"/>
  <c r="D2363" i="1"/>
  <c r="C2363" i="1"/>
  <c r="A2363" i="1"/>
  <c r="I2362" i="1"/>
  <c r="H2362" i="1"/>
  <c r="G2362" i="1"/>
  <c r="F2362" i="1"/>
  <c r="E2362" i="1"/>
  <c r="D2362" i="1"/>
  <c r="C2362" i="1"/>
  <c r="A2362" i="1"/>
  <c r="I2361" i="1"/>
  <c r="H2361" i="1"/>
  <c r="G2361" i="1"/>
  <c r="F2361" i="1"/>
  <c r="E2361" i="1"/>
  <c r="D2361" i="1"/>
  <c r="C2361" i="1"/>
  <c r="A2361" i="1"/>
  <c r="I2360" i="1"/>
  <c r="H2360" i="1"/>
  <c r="G2360" i="1"/>
  <c r="F2360" i="1"/>
  <c r="E2360" i="1"/>
  <c r="D2360" i="1"/>
  <c r="C2360" i="1"/>
  <c r="A2360" i="1"/>
  <c r="I2359" i="1"/>
  <c r="H2359" i="1"/>
  <c r="G2359" i="1"/>
  <c r="F2359" i="1"/>
  <c r="E2359" i="1"/>
  <c r="D2359" i="1"/>
  <c r="C2359" i="1"/>
  <c r="A2359" i="1"/>
  <c r="I2358" i="1"/>
  <c r="H2358" i="1"/>
  <c r="G2358" i="1"/>
  <c r="F2358" i="1"/>
  <c r="E2358" i="1"/>
  <c r="D2358" i="1"/>
  <c r="C2358" i="1"/>
  <c r="A2358" i="1"/>
  <c r="I2357" i="1"/>
  <c r="H2357" i="1"/>
  <c r="G2357" i="1"/>
  <c r="F2357" i="1"/>
  <c r="E2357" i="1"/>
  <c r="D2357" i="1"/>
  <c r="C2357" i="1"/>
  <c r="A2357" i="1"/>
  <c r="I2356" i="1"/>
  <c r="H2356" i="1"/>
  <c r="G2356" i="1"/>
  <c r="F2356" i="1"/>
  <c r="E2356" i="1"/>
  <c r="D2356" i="1"/>
  <c r="C2356" i="1"/>
  <c r="A2356" i="1"/>
  <c r="I2355" i="1"/>
  <c r="H2355" i="1"/>
  <c r="G2355" i="1"/>
  <c r="F2355" i="1"/>
  <c r="E2355" i="1"/>
  <c r="D2355" i="1"/>
  <c r="C2355" i="1"/>
  <c r="A2355" i="1"/>
  <c r="I2354" i="1"/>
  <c r="H2354" i="1"/>
  <c r="G2354" i="1"/>
  <c r="F2354" i="1"/>
  <c r="E2354" i="1"/>
  <c r="D2354" i="1"/>
  <c r="C2354" i="1"/>
  <c r="A2354" i="1"/>
  <c r="I2353" i="1"/>
  <c r="H2353" i="1"/>
  <c r="G2353" i="1"/>
  <c r="F2353" i="1"/>
  <c r="E2353" i="1"/>
  <c r="D2353" i="1"/>
  <c r="C2353" i="1"/>
  <c r="A2353" i="1"/>
  <c r="I2352" i="1"/>
  <c r="H2352" i="1"/>
  <c r="G2352" i="1"/>
  <c r="F2352" i="1"/>
  <c r="E2352" i="1"/>
  <c r="D2352" i="1"/>
  <c r="C2352" i="1"/>
  <c r="A2352" i="1"/>
  <c r="I2351" i="1"/>
  <c r="H2351" i="1"/>
  <c r="G2351" i="1"/>
  <c r="F2351" i="1"/>
  <c r="E2351" i="1"/>
  <c r="D2351" i="1"/>
  <c r="C2351" i="1"/>
  <c r="A2351" i="1"/>
  <c r="I2350" i="1"/>
  <c r="H2350" i="1"/>
  <c r="G2350" i="1"/>
  <c r="F2350" i="1"/>
  <c r="E2350" i="1"/>
  <c r="D2350" i="1"/>
  <c r="C2350" i="1"/>
  <c r="A2350" i="1"/>
  <c r="I2349" i="1"/>
  <c r="H2349" i="1"/>
  <c r="G2349" i="1"/>
  <c r="F2349" i="1"/>
  <c r="E2349" i="1"/>
  <c r="D2349" i="1"/>
  <c r="C2349" i="1"/>
  <c r="A2349" i="1"/>
  <c r="I2348" i="1"/>
  <c r="H2348" i="1"/>
  <c r="G2348" i="1"/>
  <c r="F2348" i="1"/>
  <c r="E2348" i="1"/>
  <c r="D2348" i="1"/>
  <c r="C2348" i="1"/>
  <c r="A2348" i="1"/>
  <c r="I2347" i="1"/>
  <c r="H2347" i="1"/>
  <c r="G2347" i="1"/>
  <c r="F2347" i="1"/>
  <c r="E2347" i="1"/>
  <c r="D2347" i="1"/>
  <c r="C2347" i="1"/>
  <c r="A2347" i="1"/>
  <c r="I2346" i="1"/>
  <c r="H2346" i="1"/>
  <c r="G2346" i="1"/>
  <c r="F2346" i="1"/>
  <c r="E2346" i="1"/>
  <c r="D2346" i="1"/>
  <c r="C2346" i="1"/>
  <c r="A2346" i="1"/>
  <c r="I2345" i="1"/>
  <c r="H2345" i="1"/>
  <c r="G2345" i="1"/>
  <c r="F2345" i="1"/>
  <c r="E2345" i="1"/>
  <c r="D2345" i="1"/>
  <c r="C2345" i="1"/>
  <c r="A2345" i="1"/>
  <c r="I2344" i="1"/>
  <c r="H2344" i="1"/>
  <c r="G2344" i="1"/>
  <c r="F2344" i="1"/>
  <c r="E2344" i="1"/>
  <c r="D2344" i="1"/>
  <c r="C2344" i="1"/>
  <c r="A2344" i="1"/>
  <c r="I2343" i="1"/>
  <c r="H2343" i="1"/>
  <c r="G2343" i="1"/>
  <c r="F2343" i="1"/>
  <c r="E2343" i="1"/>
  <c r="D2343" i="1"/>
  <c r="C2343" i="1"/>
  <c r="A2343" i="1"/>
  <c r="I2342" i="1"/>
  <c r="H2342" i="1"/>
  <c r="G2342" i="1"/>
  <c r="F2342" i="1"/>
  <c r="E2342" i="1"/>
  <c r="D2342" i="1"/>
  <c r="C2342" i="1"/>
  <c r="A2342" i="1"/>
  <c r="I2341" i="1"/>
  <c r="H2341" i="1"/>
  <c r="G2341" i="1"/>
  <c r="F2341" i="1"/>
  <c r="E2341" i="1"/>
  <c r="D2341" i="1"/>
  <c r="C2341" i="1"/>
  <c r="A2341" i="1"/>
  <c r="I2340" i="1"/>
  <c r="H2340" i="1"/>
  <c r="G2340" i="1"/>
  <c r="F2340" i="1"/>
  <c r="E2340" i="1"/>
  <c r="D2340" i="1"/>
  <c r="C2340" i="1"/>
  <c r="A2340" i="1"/>
  <c r="I2339" i="1"/>
  <c r="H2339" i="1"/>
  <c r="G2339" i="1"/>
  <c r="F2339" i="1"/>
  <c r="E2339" i="1"/>
  <c r="D2339" i="1"/>
  <c r="C2339" i="1"/>
  <c r="A2339" i="1"/>
  <c r="I2338" i="1"/>
  <c r="H2338" i="1"/>
  <c r="G2338" i="1"/>
  <c r="F2338" i="1"/>
  <c r="E2338" i="1"/>
  <c r="D2338" i="1"/>
  <c r="C2338" i="1"/>
  <c r="A2338" i="1"/>
  <c r="I2337" i="1"/>
  <c r="H2337" i="1"/>
  <c r="G2337" i="1"/>
  <c r="F2337" i="1"/>
  <c r="E2337" i="1"/>
  <c r="D2337" i="1"/>
  <c r="C2337" i="1"/>
  <c r="A2337" i="1"/>
  <c r="I2336" i="1"/>
  <c r="H2336" i="1"/>
  <c r="G2336" i="1"/>
  <c r="F2336" i="1"/>
  <c r="E2336" i="1"/>
  <c r="D2336" i="1"/>
  <c r="C2336" i="1"/>
  <c r="A2336" i="1"/>
  <c r="I2335" i="1"/>
  <c r="H2335" i="1"/>
  <c r="G2335" i="1"/>
  <c r="F2335" i="1"/>
  <c r="E2335" i="1"/>
  <c r="D2335" i="1"/>
  <c r="C2335" i="1"/>
  <c r="A2335" i="1"/>
  <c r="I2334" i="1"/>
  <c r="H2334" i="1"/>
  <c r="G2334" i="1"/>
  <c r="F2334" i="1"/>
  <c r="E2334" i="1"/>
  <c r="D2334" i="1"/>
  <c r="C2334" i="1"/>
  <c r="A2334" i="1"/>
  <c r="I2333" i="1"/>
  <c r="H2333" i="1"/>
  <c r="G2333" i="1"/>
  <c r="F2333" i="1"/>
  <c r="E2333" i="1"/>
  <c r="D2333" i="1"/>
  <c r="C2333" i="1"/>
  <c r="A2333" i="1"/>
  <c r="I2332" i="1"/>
  <c r="H2332" i="1"/>
  <c r="G2332" i="1"/>
  <c r="F2332" i="1"/>
  <c r="E2332" i="1"/>
  <c r="D2332" i="1"/>
  <c r="C2332" i="1"/>
  <c r="A2332" i="1"/>
  <c r="I2331" i="1"/>
  <c r="H2331" i="1"/>
  <c r="G2331" i="1"/>
  <c r="F2331" i="1"/>
  <c r="E2331" i="1"/>
  <c r="D2331" i="1"/>
  <c r="C2331" i="1"/>
  <c r="A2331" i="1"/>
  <c r="I2330" i="1"/>
  <c r="H2330" i="1"/>
  <c r="G2330" i="1"/>
  <c r="F2330" i="1"/>
  <c r="E2330" i="1"/>
  <c r="D2330" i="1"/>
  <c r="C2330" i="1"/>
  <c r="A2330" i="1"/>
  <c r="I2329" i="1"/>
  <c r="H2329" i="1"/>
  <c r="G2329" i="1"/>
  <c r="F2329" i="1"/>
  <c r="E2329" i="1"/>
  <c r="D2329" i="1"/>
  <c r="C2329" i="1"/>
  <c r="A2329" i="1"/>
  <c r="I2328" i="1"/>
  <c r="H2328" i="1"/>
  <c r="G2328" i="1"/>
  <c r="F2328" i="1"/>
  <c r="E2328" i="1"/>
  <c r="D2328" i="1"/>
  <c r="C2328" i="1"/>
  <c r="A2328" i="1"/>
  <c r="I2327" i="1"/>
  <c r="H2327" i="1"/>
  <c r="G2327" i="1"/>
  <c r="F2327" i="1"/>
  <c r="E2327" i="1"/>
  <c r="D2327" i="1"/>
  <c r="C2327" i="1"/>
  <c r="A2327" i="1"/>
  <c r="I2326" i="1"/>
  <c r="H2326" i="1"/>
  <c r="G2326" i="1"/>
  <c r="F2326" i="1"/>
  <c r="E2326" i="1"/>
  <c r="D2326" i="1"/>
  <c r="C2326" i="1"/>
  <c r="A2326" i="1"/>
  <c r="I2325" i="1"/>
  <c r="H2325" i="1"/>
  <c r="G2325" i="1"/>
  <c r="F2325" i="1"/>
  <c r="E2325" i="1"/>
  <c r="D2325" i="1"/>
  <c r="C2325" i="1"/>
  <c r="A2325" i="1"/>
  <c r="I2324" i="1"/>
  <c r="H2324" i="1"/>
  <c r="G2324" i="1"/>
  <c r="F2324" i="1"/>
  <c r="E2324" i="1"/>
  <c r="D2324" i="1"/>
  <c r="C2324" i="1"/>
  <c r="A2324" i="1"/>
  <c r="I2323" i="1"/>
  <c r="H2323" i="1"/>
  <c r="G2323" i="1"/>
  <c r="F2323" i="1"/>
  <c r="E2323" i="1"/>
  <c r="D2323" i="1"/>
  <c r="C2323" i="1"/>
  <c r="A2323" i="1"/>
  <c r="I2322" i="1"/>
  <c r="H2322" i="1"/>
  <c r="G2322" i="1"/>
  <c r="F2322" i="1"/>
  <c r="E2322" i="1"/>
  <c r="D2322" i="1"/>
  <c r="C2322" i="1"/>
  <c r="A2322" i="1"/>
  <c r="I2321" i="1"/>
  <c r="H2321" i="1"/>
  <c r="G2321" i="1"/>
  <c r="F2321" i="1"/>
  <c r="E2321" i="1"/>
  <c r="D2321" i="1"/>
  <c r="C2321" i="1"/>
  <c r="A2321" i="1"/>
  <c r="I2320" i="1"/>
  <c r="H2320" i="1"/>
  <c r="G2320" i="1"/>
  <c r="F2320" i="1"/>
  <c r="E2320" i="1"/>
  <c r="D2320" i="1"/>
  <c r="C2320" i="1"/>
  <c r="A2320" i="1"/>
  <c r="I2319" i="1"/>
  <c r="H2319" i="1"/>
  <c r="G2319" i="1"/>
  <c r="F2319" i="1"/>
  <c r="E2319" i="1"/>
  <c r="D2319" i="1"/>
  <c r="C2319" i="1"/>
  <c r="A2319" i="1"/>
  <c r="I2318" i="1"/>
  <c r="H2318" i="1"/>
  <c r="G2318" i="1"/>
  <c r="F2318" i="1"/>
  <c r="E2318" i="1"/>
  <c r="D2318" i="1"/>
  <c r="C2318" i="1"/>
  <c r="A2318" i="1"/>
  <c r="I2317" i="1"/>
  <c r="H2317" i="1"/>
  <c r="G2317" i="1"/>
  <c r="F2317" i="1"/>
  <c r="E2317" i="1"/>
  <c r="D2317" i="1"/>
  <c r="C2317" i="1"/>
  <c r="A2317" i="1"/>
  <c r="I2316" i="1"/>
  <c r="H2316" i="1"/>
  <c r="G2316" i="1"/>
  <c r="F2316" i="1"/>
  <c r="E2316" i="1"/>
  <c r="D2316" i="1"/>
  <c r="C2316" i="1"/>
  <c r="A2316" i="1"/>
  <c r="I2315" i="1"/>
  <c r="H2315" i="1"/>
  <c r="G2315" i="1"/>
  <c r="F2315" i="1"/>
  <c r="E2315" i="1"/>
  <c r="D2315" i="1"/>
  <c r="C2315" i="1"/>
  <c r="A2315" i="1"/>
  <c r="I2314" i="1"/>
  <c r="H2314" i="1"/>
  <c r="G2314" i="1"/>
  <c r="F2314" i="1"/>
  <c r="E2314" i="1"/>
  <c r="D2314" i="1"/>
  <c r="C2314" i="1"/>
  <c r="A2314" i="1"/>
  <c r="I2313" i="1"/>
  <c r="H2313" i="1"/>
  <c r="G2313" i="1"/>
  <c r="F2313" i="1"/>
  <c r="E2313" i="1"/>
  <c r="D2313" i="1"/>
  <c r="C2313" i="1"/>
  <c r="A2313" i="1"/>
  <c r="I2312" i="1"/>
  <c r="H2312" i="1"/>
  <c r="G2312" i="1"/>
  <c r="F2312" i="1"/>
  <c r="E2312" i="1"/>
  <c r="D2312" i="1"/>
  <c r="C2312" i="1"/>
  <c r="A2312" i="1"/>
  <c r="I2311" i="1"/>
  <c r="H2311" i="1"/>
  <c r="G2311" i="1"/>
  <c r="F2311" i="1"/>
  <c r="E2311" i="1"/>
  <c r="D2311" i="1"/>
  <c r="C2311" i="1"/>
  <c r="A2311" i="1"/>
  <c r="I2310" i="1"/>
  <c r="H2310" i="1"/>
  <c r="G2310" i="1"/>
  <c r="F2310" i="1"/>
  <c r="E2310" i="1"/>
  <c r="D2310" i="1"/>
  <c r="C2310" i="1"/>
  <c r="A2310" i="1"/>
  <c r="I2309" i="1"/>
  <c r="H2309" i="1"/>
  <c r="G2309" i="1"/>
  <c r="F2309" i="1"/>
  <c r="E2309" i="1"/>
  <c r="D2309" i="1"/>
  <c r="C2309" i="1"/>
  <c r="A2309" i="1"/>
  <c r="I2308" i="1"/>
  <c r="H2308" i="1"/>
  <c r="G2308" i="1"/>
  <c r="F2308" i="1"/>
  <c r="E2308" i="1"/>
  <c r="D2308" i="1"/>
  <c r="C2308" i="1"/>
  <c r="A2308" i="1"/>
  <c r="I2307" i="1"/>
  <c r="H2307" i="1"/>
  <c r="G2307" i="1"/>
  <c r="F2307" i="1"/>
  <c r="E2307" i="1"/>
  <c r="D2307" i="1"/>
  <c r="C2307" i="1"/>
  <c r="A2307" i="1"/>
  <c r="I2306" i="1"/>
  <c r="H2306" i="1"/>
  <c r="G2306" i="1"/>
  <c r="F2306" i="1"/>
  <c r="E2306" i="1"/>
  <c r="D2306" i="1"/>
  <c r="C2306" i="1"/>
  <c r="A2306" i="1"/>
  <c r="I2305" i="1"/>
  <c r="H2305" i="1"/>
  <c r="G2305" i="1"/>
  <c r="F2305" i="1"/>
  <c r="E2305" i="1"/>
  <c r="D2305" i="1"/>
  <c r="C2305" i="1"/>
  <c r="A2305" i="1"/>
  <c r="I2304" i="1"/>
  <c r="H2304" i="1"/>
  <c r="G2304" i="1"/>
  <c r="F2304" i="1"/>
  <c r="E2304" i="1"/>
  <c r="D2304" i="1"/>
  <c r="C2304" i="1"/>
  <c r="A2304" i="1"/>
  <c r="I2303" i="1"/>
  <c r="H2303" i="1"/>
  <c r="G2303" i="1"/>
  <c r="F2303" i="1"/>
  <c r="E2303" i="1"/>
  <c r="D2303" i="1"/>
  <c r="C2303" i="1"/>
  <c r="A2303" i="1"/>
  <c r="I2302" i="1"/>
  <c r="H2302" i="1"/>
  <c r="G2302" i="1"/>
  <c r="F2302" i="1"/>
  <c r="E2302" i="1"/>
  <c r="D2302" i="1"/>
  <c r="C2302" i="1"/>
  <c r="A2302" i="1"/>
  <c r="I2301" i="1"/>
  <c r="H2301" i="1"/>
  <c r="G2301" i="1"/>
  <c r="F2301" i="1"/>
  <c r="E2301" i="1"/>
  <c r="D2301" i="1"/>
  <c r="C2301" i="1"/>
  <c r="A2301" i="1"/>
  <c r="I2300" i="1"/>
  <c r="H2300" i="1"/>
  <c r="G2300" i="1"/>
  <c r="F2300" i="1"/>
  <c r="E2300" i="1"/>
  <c r="D2300" i="1"/>
  <c r="C2300" i="1"/>
  <c r="A2300" i="1"/>
  <c r="I2299" i="1"/>
  <c r="H2299" i="1"/>
  <c r="G2299" i="1"/>
  <c r="F2299" i="1"/>
  <c r="E2299" i="1"/>
  <c r="D2299" i="1"/>
  <c r="C2299" i="1"/>
  <c r="A2299" i="1"/>
  <c r="I2298" i="1"/>
  <c r="H2298" i="1"/>
  <c r="G2298" i="1"/>
  <c r="F2298" i="1"/>
  <c r="E2298" i="1"/>
  <c r="D2298" i="1"/>
  <c r="C2298" i="1"/>
  <c r="A2298" i="1"/>
  <c r="I2297" i="1"/>
  <c r="H2297" i="1"/>
  <c r="G2297" i="1"/>
  <c r="F2297" i="1"/>
  <c r="E2297" i="1"/>
  <c r="D2297" i="1"/>
  <c r="C2297" i="1"/>
  <c r="A2297" i="1"/>
  <c r="I2296" i="1"/>
  <c r="H2296" i="1"/>
  <c r="G2296" i="1"/>
  <c r="F2296" i="1"/>
  <c r="E2296" i="1"/>
  <c r="D2296" i="1"/>
  <c r="C2296" i="1"/>
  <c r="A2296" i="1"/>
  <c r="I2295" i="1"/>
  <c r="H2295" i="1"/>
  <c r="G2295" i="1"/>
  <c r="F2295" i="1"/>
  <c r="E2295" i="1"/>
  <c r="D2295" i="1"/>
  <c r="C2295" i="1"/>
  <c r="A2295" i="1"/>
  <c r="I2294" i="1"/>
  <c r="H2294" i="1"/>
  <c r="G2294" i="1"/>
  <c r="F2294" i="1"/>
  <c r="E2294" i="1"/>
  <c r="D2294" i="1"/>
  <c r="C2294" i="1"/>
  <c r="A2294" i="1"/>
  <c r="I2293" i="1"/>
  <c r="H2293" i="1"/>
  <c r="G2293" i="1"/>
  <c r="F2293" i="1"/>
  <c r="E2293" i="1"/>
  <c r="D2293" i="1"/>
  <c r="C2293" i="1"/>
  <c r="A2293" i="1"/>
  <c r="I2292" i="1"/>
  <c r="H2292" i="1"/>
  <c r="G2292" i="1"/>
  <c r="F2292" i="1"/>
  <c r="E2292" i="1"/>
  <c r="D2292" i="1"/>
  <c r="C2292" i="1"/>
  <c r="A2292" i="1"/>
  <c r="I2291" i="1"/>
  <c r="H2291" i="1"/>
  <c r="G2291" i="1"/>
  <c r="F2291" i="1"/>
  <c r="E2291" i="1"/>
  <c r="D2291" i="1"/>
  <c r="C2291" i="1"/>
  <c r="A2291" i="1"/>
  <c r="I2290" i="1"/>
  <c r="H2290" i="1"/>
  <c r="G2290" i="1"/>
  <c r="F2290" i="1"/>
  <c r="E2290" i="1"/>
  <c r="D2290" i="1"/>
  <c r="C2290" i="1"/>
  <c r="A2290" i="1"/>
  <c r="I2289" i="1"/>
  <c r="H2289" i="1"/>
  <c r="G2289" i="1"/>
  <c r="F2289" i="1"/>
  <c r="E2289" i="1"/>
  <c r="D2289" i="1"/>
  <c r="C2289" i="1"/>
  <c r="A2289" i="1"/>
  <c r="I2288" i="1"/>
  <c r="H2288" i="1"/>
  <c r="G2288" i="1"/>
  <c r="F2288" i="1"/>
  <c r="E2288" i="1"/>
  <c r="D2288" i="1"/>
  <c r="C2288" i="1"/>
  <c r="A2288" i="1"/>
  <c r="I2287" i="1"/>
  <c r="H2287" i="1"/>
  <c r="G2287" i="1"/>
  <c r="F2287" i="1"/>
  <c r="E2287" i="1"/>
  <c r="D2287" i="1"/>
  <c r="C2287" i="1"/>
  <c r="A2287" i="1"/>
  <c r="I2286" i="1"/>
  <c r="H2286" i="1"/>
  <c r="G2286" i="1"/>
  <c r="F2286" i="1"/>
  <c r="E2286" i="1"/>
  <c r="D2286" i="1"/>
  <c r="C2286" i="1"/>
  <c r="A2286" i="1"/>
  <c r="I2285" i="1"/>
  <c r="H2285" i="1"/>
  <c r="G2285" i="1"/>
  <c r="F2285" i="1"/>
  <c r="E2285" i="1"/>
  <c r="D2285" i="1"/>
  <c r="C2285" i="1"/>
  <c r="A2285" i="1"/>
  <c r="I2284" i="1"/>
  <c r="H2284" i="1"/>
  <c r="G2284" i="1"/>
  <c r="F2284" i="1"/>
  <c r="E2284" i="1"/>
  <c r="D2284" i="1"/>
  <c r="C2284" i="1"/>
  <c r="A2284" i="1"/>
  <c r="I2283" i="1"/>
  <c r="H2283" i="1"/>
  <c r="G2283" i="1"/>
  <c r="F2283" i="1"/>
  <c r="E2283" i="1"/>
  <c r="D2283" i="1"/>
  <c r="C2283" i="1"/>
  <c r="A2283" i="1"/>
  <c r="I2282" i="1"/>
  <c r="H2282" i="1"/>
  <c r="G2282" i="1"/>
  <c r="F2282" i="1"/>
  <c r="E2282" i="1"/>
  <c r="D2282" i="1"/>
  <c r="C2282" i="1"/>
  <c r="A2282" i="1"/>
  <c r="I2281" i="1"/>
  <c r="H2281" i="1"/>
  <c r="G2281" i="1"/>
  <c r="F2281" i="1"/>
  <c r="E2281" i="1"/>
  <c r="D2281" i="1"/>
  <c r="C2281" i="1"/>
  <c r="A2281" i="1"/>
  <c r="I2280" i="1"/>
  <c r="H2280" i="1"/>
  <c r="G2280" i="1"/>
  <c r="F2280" i="1"/>
  <c r="E2280" i="1"/>
  <c r="D2280" i="1"/>
  <c r="C2280" i="1"/>
  <c r="A2280" i="1"/>
  <c r="I2279" i="1"/>
  <c r="H2279" i="1"/>
  <c r="G2279" i="1"/>
  <c r="F2279" i="1"/>
  <c r="E2279" i="1"/>
  <c r="D2279" i="1"/>
  <c r="C2279" i="1"/>
  <c r="A2279" i="1"/>
  <c r="I2278" i="1"/>
  <c r="H2278" i="1"/>
  <c r="G2278" i="1"/>
  <c r="F2278" i="1"/>
  <c r="E2278" i="1"/>
  <c r="D2278" i="1"/>
  <c r="C2278" i="1"/>
  <c r="A2278" i="1"/>
  <c r="I2277" i="1"/>
  <c r="H2277" i="1"/>
  <c r="G2277" i="1"/>
  <c r="F2277" i="1"/>
  <c r="E2277" i="1"/>
  <c r="D2277" i="1"/>
  <c r="C2277" i="1"/>
  <c r="A2277" i="1"/>
  <c r="I2276" i="1"/>
  <c r="H2276" i="1"/>
  <c r="G2276" i="1"/>
  <c r="F2276" i="1"/>
  <c r="E2276" i="1"/>
  <c r="D2276" i="1"/>
  <c r="C2276" i="1"/>
  <c r="A2276" i="1"/>
  <c r="I2275" i="1"/>
  <c r="H2275" i="1"/>
  <c r="G2275" i="1"/>
  <c r="F2275" i="1"/>
  <c r="E2275" i="1"/>
  <c r="D2275" i="1"/>
  <c r="C2275" i="1"/>
  <c r="A2275" i="1"/>
  <c r="I2274" i="1"/>
  <c r="H2274" i="1"/>
  <c r="G2274" i="1"/>
  <c r="F2274" i="1"/>
  <c r="E2274" i="1"/>
  <c r="D2274" i="1"/>
  <c r="C2274" i="1"/>
  <c r="A2274" i="1"/>
  <c r="I2273" i="1"/>
  <c r="H2273" i="1"/>
  <c r="G2273" i="1"/>
  <c r="F2273" i="1"/>
  <c r="E2273" i="1"/>
  <c r="D2273" i="1"/>
  <c r="C2273" i="1"/>
  <c r="A2273" i="1"/>
  <c r="I2272" i="1"/>
  <c r="H2272" i="1"/>
  <c r="G2272" i="1"/>
  <c r="F2272" i="1"/>
  <c r="E2272" i="1"/>
  <c r="D2272" i="1"/>
  <c r="C2272" i="1"/>
  <c r="A2272" i="1"/>
  <c r="I2271" i="1"/>
  <c r="H2271" i="1"/>
  <c r="G2271" i="1"/>
  <c r="F2271" i="1"/>
  <c r="E2271" i="1"/>
  <c r="D2271" i="1"/>
  <c r="C2271" i="1"/>
  <c r="A2271" i="1"/>
  <c r="I2270" i="1"/>
  <c r="H2270" i="1"/>
  <c r="G2270" i="1"/>
  <c r="F2270" i="1"/>
  <c r="E2270" i="1"/>
  <c r="D2270" i="1"/>
  <c r="C2270" i="1"/>
  <c r="A2270" i="1"/>
  <c r="I2269" i="1"/>
  <c r="H2269" i="1"/>
  <c r="G2269" i="1"/>
  <c r="F2269" i="1"/>
  <c r="E2269" i="1"/>
  <c r="D2269" i="1"/>
  <c r="C2269" i="1"/>
  <c r="A2269" i="1"/>
  <c r="I2268" i="1"/>
  <c r="H2268" i="1"/>
  <c r="G2268" i="1"/>
  <c r="F2268" i="1"/>
  <c r="E2268" i="1"/>
  <c r="D2268" i="1"/>
  <c r="C2268" i="1"/>
  <c r="A2268" i="1"/>
  <c r="I2267" i="1"/>
  <c r="H2267" i="1"/>
  <c r="G2267" i="1"/>
  <c r="F2267" i="1"/>
  <c r="E2267" i="1"/>
  <c r="D2267" i="1"/>
  <c r="C2267" i="1"/>
  <c r="A2267" i="1"/>
  <c r="I2266" i="1"/>
  <c r="H2266" i="1"/>
  <c r="G2266" i="1"/>
  <c r="F2266" i="1"/>
  <c r="E2266" i="1"/>
  <c r="D2266" i="1"/>
  <c r="C2266" i="1"/>
  <c r="A2266" i="1"/>
  <c r="I2265" i="1"/>
  <c r="H2265" i="1"/>
  <c r="G2265" i="1"/>
  <c r="F2265" i="1"/>
  <c r="E2265" i="1"/>
  <c r="D2265" i="1"/>
  <c r="C2265" i="1"/>
  <c r="A2265" i="1"/>
  <c r="I2264" i="1"/>
  <c r="H2264" i="1"/>
  <c r="G2264" i="1"/>
  <c r="F2264" i="1"/>
  <c r="E2264" i="1"/>
  <c r="D2264" i="1"/>
  <c r="C2264" i="1"/>
  <c r="A2264" i="1"/>
  <c r="I2263" i="1"/>
  <c r="H2263" i="1"/>
  <c r="G2263" i="1"/>
  <c r="F2263" i="1"/>
  <c r="E2263" i="1"/>
  <c r="D2263" i="1"/>
  <c r="C2263" i="1"/>
  <c r="A2263" i="1"/>
  <c r="I2262" i="1"/>
  <c r="H2262" i="1"/>
  <c r="G2262" i="1"/>
  <c r="F2262" i="1"/>
  <c r="E2262" i="1"/>
  <c r="D2262" i="1"/>
  <c r="C2262" i="1"/>
  <c r="A2262" i="1"/>
  <c r="I2261" i="1"/>
  <c r="H2261" i="1"/>
  <c r="G2261" i="1"/>
  <c r="F2261" i="1"/>
  <c r="E2261" i="1"/>
  <c r="D2261" i="1"/>
  <c r="C2261" i="1"/>
  <c r="A2261" i="1"/>
  <c r="I2260" i="1"/>
  <c r="H2260" i="1"/>
  <c r="G2260" i="1"/>
  <c r="F2260" i="1"/>
  <c r="E2260" i="1"/>
  <c r="D2260" i="1"/>
  <c r="C2260" i="1"/>
  <c r="A2260" i="1"/>
  <c r="I2259" i="1"/>
  <c r="H2259" i="1"/>
  <c r="G2259" i="1"/>
  <c r="F2259" i="1"/>
  <c r="E2259" i="1"/>
  <c r="D2259" i="1"/>
  <c r="C2259" i="1"/>
  <c r="A2259" i="1"/>
  <c r="I2258" i="1"/>
  <c r="H2258" i="1"/>
  <c r="G2258" i="1"/>
  <c r="F2258" i="1"/>
  <c r="E2258" i="1"/>
  <c r="D2258" i="1"/>
  <c r="C2258" i="1"/>
  <c r="A2258" i="1"/>
  <c r="I2257" i="1"/>
  <c r="H2257" i="1"/>
  <c r="G2257" i="1"/>
  <c r="F2257" i="1"/>
  <c r="E2257" i="1"/>
  <c r="D2257" i="1"/>
  <c r="C2257" i="1"/>
  <c r="A2257" i="1"/>
  <c r="I2256" i="1"/>
  <c r="H2256" i="1"/>
  <c r="G2256" i="1"/>
  <c r="F2256" i="1"/>
  <c r="E2256" i="1"/>
  <c r="D2256" i="1"/>
  <c r="C2256" i="1"/>
  <c r="A2256" i="1"/>
  <c r="I2255" i="1"/>
  <c r="H2255" i="1"/>
  <c r="G2255" i="1"/>
  <c r="F2255" i="1"/>
  <c r="E2255" i="1"/>
  <c r="D2255" i="1"/>
  <c r="C2255" i="1"/>
  <c r="A2255" i="1"/>
  <c r="I2254" i="1"/>
  <c r="H2254" i="1"/>
  <c r="G2254" i="1"/>
  <c r="F2254" i="1"/>
  <c r="E2254" i="1"/>
  <c r="D2254" i="1"/>
  <c r="C2254" i="1"/>
  <c r="A2254" i="1"/>
  <c r="I2253" i="1"/>
  <c r="H2253" i="1"/>
  <c r="G2253" i="1"/>
  <c r="F2253" i="1"/>
  <c r="E2253" i="1"/>
  <c r="D2253" i="1"/>
  <c r="C2253" i="1"/>
  <c r="A2253" i="1"/>
  <c r="I2252" i="1"/>
  <c r="H2252" i="1"/>
  <c r="G2252" i="1"/>
  <c r="F2252" i="1"/>
  <c r="E2252" i="1"/>
  <c r="D2252" i="1"/>
  <c r="C2252" i="1"/>
  <c r="A2252" i="1"/>
  <c r="I2251" i="1"/>
  <c r="H2251" i="1"/>
  <c r="G2251" i="1"/>
  <c r="F2251" i="1"/>
  <c r="E2251" i="1"/>
  <c r="D2251" i="1"/>
  <c r="C2251" i="1"/>
  <c r="A2251" i="1"/>
  <c r="I2250" i="1"/>
  <c r="H2250" i="1"/>
  <c r="G2250" i="1"/>
  <c r="F2250" i="1"/>
  <c r="E2250" i="1"/>
  <c r="D2250" i="1"/>
  <c r="C2250" i="1"/>
  <c r="A2250" i="1"/>
  <c r="I2249" i="1"/>
  <c r="H2249" i="1"/>
  <c r="G2249" i="1"/>
  <c r="F2249" i="1"/>
  <c r="E2249" i="1"/>
  <c r="D2249" i="1"/>
  <c r="C2249" i="1"/>
  <c r="A2249" i="1"/>
  <c r="I2248" i="1"/>
  <c r="H2248" i="1"/>
  <c r="G2248" i="1"/>
  <c r="F2248" i="1"/>
  <c r="E2248" i="1"/>
  <c r="D2248" i="1"/>
  <c r="C2248" i="1"/>
  <c r="A2248" i="1"/>
  <c r="I2247" i="1"/>
  <c r="H2247" i="1"/>
  <c r="G2247" i="1"/>
  <c r="F2247" i="1"/>
  <c r="E2247" i="1"/>
  <c r="D2247" i="1"/>
  <c r="C2247" i="1"/>
  <c r="A2247" i="1"/>
  <c r="I2246" i="1"/>
  <c r="H2246" i="1"/>
  <c r="G2246" i="1"/>
  <c r="F2246" i="1"/>
  <c r="E2246" i="1"/>
  <c r="D2246" i="1"/>
  <c r="C2246" i="1"/>
  <c r="A2246" i="1"/>
  <c r="I2245" i="1"/>
  <c r="H2245" i="1"/>
  <c r="G2245" i="1"/>
  <c r="F2245" i="1"/>
  <c r="E2245" i="1"/>
  <c r="D2245" i="1"/>
  <c r="C2245" i="1"/>
  <c r="A2245" i="1"/>
  <c r="I2244" i="1"/>
  <c r="H2244" i="1"/>
  <c r="G2244" i="1"/>
  <c r="F2244" i="1"/>
  <c r="E2244" i="1"/>
  <c r="D2244" i="1"/>
  <c r="C2244" i="1"/>
  <c r="A2244" i="1"/>
  <c r="I2243" i="1"/>
  <c r="H2243" i="1"/>
  <c r="G2243" i="1"/>
  <c r="F2243" i="1"/>
  <c r="E2243" i="1"/>
  <c r="D2243" i="1"/>
  <c r="C2243" i="1"/>
  <c r="A2243" i="1"/>
  <c r="I2242" i="1"/>
  <c r="H2242" i="1"/>
  <c r="G2242" i="1"/>
  <c r="F2242" i="1"/>
  <c r="E2242" i="1"/>
  <c r="D2242" i="1"/>
  <c r="C2242" i="1"/>
  <c r="A2242" i="1"/>
  <c r="I2241" i="1"/>
  <c r="H2241" i="1"/>
  <c r="G2241" i="1"/>
  <c r="F2241" i="1"/>
  <c r="E2241" i="1"/>
  <c r="D2241" i="1"/>
  <c r="C2241" i="1"/>
  <c r="A2241" i="1"/>
  <c r="I2240" i="1"/>
  <c r="H2240" i="1"/>
  <c r="G2240" i="1"/>
  <c r="F2240" i="1"/>
  <c r="E2240" i="1"/>
  <c r="D2240" i="1"/>
  <c r="C2240" i="1"/>
  <c r="A2240" i="1"/>
  <c r="I2239" i="1"/>
  <c r="H2239" i="1"/>
  <c r="G2239" i="1"/>
  <c r="F2239" i="1"/>
  <c r="E2239" i="1"/>
  <c r="D2239" i="1"/>
  <c r="C2239" i="1"/>
  <c r="A2239" i="1"/>
  <c r="I2238" i="1"/>
  <c r="H2238" i="1"/>
  <c r="G2238" i="1"/>
  <c r="F2238" i="1"/>
  <c r="E2238" i="1"/>
  <c r="D2238" i="1"/>
  <c r="C2238" i="1"/>
  <c r="A2238" i="1"/>
  <c r="I2237" i="1"/>
  <c r="H2237" i="1"/>
  <c r="G2237" i="1"/>
  <c r="F2237" i="1"/>
  <c r="E2237" i="1"/>
  <c r="D2237" i="1"/>
  <c r="C2237" i="1"/>
  <c r="A2237" i="1"/>
  <c r="I2236" i="1"/>
  <c r="H2236" i="1"/>
  <c r="G2236" i="1"/>
  <c r="F2236" i="1"/>
  <c r="E2236" i="1"/>
  <c r="D2236" i="1"/>
  <c r="C2236" i="1"/>
  <c r="A2236" i="1"/>
  <c r="I2235" i="1"/>
  <c r="H2235" i="1"/>
  <c r="G2235" i="1"/>
  <c r="F2235" i="1"/>
  <c r="E2235" i="1"/>
  <c r="D2235" i="1"/>
  <c r="C2235" i="1"/>
  <c r="A2235" i="1"/>
  <c r="I2234" i="1"/>
  <c r="H2234" i="1"/>
  <c r="G2234" i="1"/>
  <c r="F2234" i="1"/>
  <c r="E2234" i="1"/>
  <c r="D2234" i="1"/>
  <c r="C2234" i="1"/>
  <c r="A2234" i="1"/>
  <c r="I2233" i="1"/>
  <c r="H2233" i="1"/>
  <c r="G2233" i="1"/>
  <c r="F2233" i="1"/>
  <c r="E2233" i="1"/>
  <c r="D2233" i="1"/>
  <c r="C2233" i="1"/>
  <c r="A2233" i="1"/>
  <c r="I2232" i="1"/>
  <c r="H2232" i="1"/>
  <c r="G2232" i="1"/>
  <c r="F2232" i="1"/>
  <c r="E2232" i="1"/>
  <c r="D2232" i="1"/>
  <c r="C2232" i="1"/>
  <c r="A2232" i="1"/>
  <c r="I2231" i="1"/>
  <c r="H2231" i="1"/>
  <c r="G2231" i="1"/>
  <c r="F2231" i="1"/>
  <c r="E2231" i="1"/>
  <c r="D2231" i="1"/>
  <c r="C2231" i="1"/>
  <c r="A2231" i="1"/>
  <c r="I2230" i="1"/>
  <c r="H2230" i="1"/>
  <c r="G2230" i="1"/>
  <c r="F2230" i="1"/>
  <c r="E2230" i="1"/>
  <c r="D2230" i="1"/>
  <c r="C2230" i="1"/>
  <c r="A2230" i="1"/>
  <c r="I2229" i="1"/>
  <c r="H2229" i="1"/>
  <c r="G2229" i="1"/>
  <c r="F2229" i="1"/>
  <c r="E2229" i="1"/>
  <c r="D2229" i="1"/>
  <c r="C2229" i="1"/>
  <c r="A2229" i="1"/>
  <c r="I2228" i="1"/>
  <c r="H2228" i="1"/>
  <c r="G2228" i="1"/>
  <c r="F2228" i="1"/>
  <c r="E2228" i="1"/>
  <c r="D2228" i="1"/>
  <c r="C2228" i="1"/>
  <c r="A2228" i="1"/>
  <c r="I2227" i="1"/>
  <c r="H2227" i="1"/>
  <c r="G2227" i="1"/>
  <c r="F2227" i="1"/>
  <c r="E2227" i="1"/>
  <c r="D2227" i="1"/>
  <c r="C2227" i="1"/>
  <c r="A2227" i="1"/>
  <c r="I2226" i="1"/>
  <c r="H2226" i="1"/>
  <c r="G2226" i="1"/>
  <c r="F2226" i="1"/>
  <c r="E2226" i="1"/>
  <c r="D2226" i="1"/>
  <c r="C2226" i="1"/>
  <c r="A2226" i="1"/>
  <c r="I2225" i="1"/>
  <c r="H2225" i="1"/>
  <c r="G2225" i="1"/>
  <c r="F2225" i="1"/>
  <c r="E2225" i="1"/>
  <c r="D2225" i="1"/>
  <c r="C2225" i="1"/>
  <c r="A2225" i="1"/>
  <c r="I2224" i="1"/>
  <c r="H2224" i="1"/>
  <c r="G2224" i="1"/>
  <c r="F2224" i="1"/>
  <c r="E2224" i="1"/>
  <c r="D2224" i="1"/>
  <c r="C2224" i="1"/>
  <c r="A2224" i="1"/>
  <c r="I2223" i="1"/>
  <c r="H2223" i="1"/>
  <c r="G2223" i="1"/>
  <c r="F2223" i="1"/>
  <c r="E2223" i="1"/>
  <c r="D2223" i="1"/>
  <c r="C2223" i="1"/>
  <c r="A2223" i="1"/>
  <c r="I2222" i="1"/>
  <c r="H2222" i="1"/>
  <c r="G2222" i="1"/>
  <c r="F2222" i="1"/>
  <c r="E2222" i="1"/>
  <c r="D2222" i="1"/>
  <c r="C2222" i="1"/>
  <c r="A2222" i="1"/>
  <c r="I2221" i="1"/>
  <c r="H2221" i="1"/>
  <c r="G2221" i="1"/>
  <c r="F2221" i="1"/>
  <c r="E2221" i="1"/>
  <c r="D2221" i="1"/>
  <c r="C2221" i="1"/>
  <c r="A2221" i="1"/>
  <c r="I2220" i="1"/>
  <c r="H2220" i="1"/>
  <c r="G2220" i="1"/>
  <c r="F2220" i="1"/>
  <c r="E2220" i="1"/>
  <c r="D2220" i="1"/>
  <c r="C2220" i="1"/>
  <c r="A2220" i="1"/>
  <c r="I2219" i="1"/>
  <c r="H2219" i="1"/>
  <c r="G2219" i="1"/>
  <c r="F2219" i="1"/>
  <c r="E2219" i="1"/>
  <c r="D2219" i="1"/>
  <c r="C2219" i="1"/>
  <c r="A2219" i="1"/>
  <c r="I2218" i="1"/>
  <c r="H2218" i="1"/>
  <c r="G2218" i="1"/>
  <c r="F2218" i="1"/>
  <c r="E2218" i="1"/>
  <c r="D2218" i="1"/>
  <c r="C2218" i="1"/>
  <c r="A2218" i="1"/>
  <c r="I2217" i="1"/>
  <c r="H2217" i="1"/>
  <c r="G2217" i="1"/>
  <c r="F2217" i="1"/>
  <c r="E2217" i="1"/>
  <c r="D2217" i="1"/>
  <c r="C2217" i="1"/>
  <c r="A2217" i="1"/>
  <c r="I2216" i="1"/>
  <c r="H2216" i="1"/>
  <c r="G2216" i="1"/>
  <c r="F2216" i="1"/>
  <c r="E2216" i="1"/>
  <c r="D2216" i="1"/>
  <c r="C2216" i="1"/>
  <c r="A2216" i="1"/>
  <c r="I2215" i="1"/>
  <c r="H2215" i="1"/>
  <c r="G2215" i="1"/>
  <c r="F2215" i="1"/>
  <c r="E2215" i="1"/>
  <c r="D2215" i="1"/>
  <c r="C2215" i="1"/>
  <c r="A2215" i="1"/>
  <c r="I2214" i="1"/>
  <c r="H2214" i="1"/>
  <c r="G2214" i="1"/>
  <c r="F2214" i="1"/>
  <c r="E2214" i="1"/>
  <c r="D2214" i="1"/>
  <c r="C2214" i="1"/>
  <c r="A2214" i="1"/>
  <c r="I2213" i="1"/>
  <c r="H2213" i="1"/>
  <c r="G2213" i="1"/>
  <c r="F2213" i="1"/>
  <c r="E2213" i="1"/>
  <c r="D2213" i="1"/>
  <c r="C2213" i="1"/>
  <c r="A2213" i="1"/>
  <c r="I2212" i="1"/>
  <c r="H2212" i="1"/>
  <c r="G2212" i="1"/>
  <c r="F2212" i="1"/>
  <c r="E2212" i="1"/>
  <c r="D2212" i="1"/>
  <c r="C2212" i="1"/>
  <c r="A2212" i="1"/>
  <c r="I2211" i="1"/>
  <c r="H2211" i="1"/>
  <c r="G2211" i="1"/>
  <c r="F2211" i="1"/>
  <c r="E2211" i="1"/>
  <c r="D2211" i="1"/>
  <c r="C2211" i="1"/>
  <c r="A2211" i="1"/>
  <c r="I2210" i="1"/>
  <c r="H2210" i="1"/>
  <c r="G2210" i="1"/>
  <c r="F2210" i="1"/>
  <c r="E2210" i="1"/>
  <c r="D2210" i="1"/>
  <c r="C2210" i="1"/>
  <c r="A2210" i="1"/>
  <c r="I2209" i="1"/>
  <c r="H2209" i="1"/>
  <c r="G2209" i="1"/>
  <c r="F2209" i="1"/>
  <c r="E2209" i="1"/>
  <c r="D2209" i="1"/>
  <c r="C2209" i="1"/>
  <c r="A2209" i="1"/>
  <c r="I2208" i="1"/>
  <c r="H2208" i="1"/>
  <c r="G2208" i="1"/>
  <c r="F2208" i="1"/>
  <c r="E2208" i="1"/>
  <c r="D2208" i="1"/>
  <c r="C2208" i="1"/>
  <c r="A2208" i="1"/>
  <c r="I2207" i="1"/>
  <c r="H2207" i="1"/>
  <c r="G2207" i="1"/>
  <c r="F2207" i="1"/>
  <c r="E2207" i="1"/>
  <c r="D2207" i="1"/>
  <c r="C2207" i="1"/>
  <c r="A2207" i="1"/>
  <c r="I2206" i="1"/>
  <c r="H2206" i="1"/>
  <c r="G2206" i="1"/>
  <c r="F2206" i="1"/>
  <c r="E2206" i="1"/>
  <c r="D2206" i="1"/>
  <c r="C2206" i="1"/>
  <c r="A2206" i="1"/>
  <c r="I2205" i="1"/>
  <c r="H2205" i="1"/>
  <c r="G2205" i="1"/>
  <c r="F2205" i="1"/>
  <c r="E2205" i="1"/>
  <c r="D2205" i="1"/>
  <c r="C2205" i="1"/>
  <c r="A2205" i="1"/>
  <c r="I2204" i="1"/>
  <c r="H2204" i="1"/>
  <c r="G2204" i="1"/>
  <c r="F2204" i="1"/>
  <c r="E2204" i="1"/>
  <c r="D2204" i="1"/>
  <c r="C2204" i="1"/>
  <c r="A2204" i="1"/>
  <c r="I2203" i="1"/>
  <c r="H2203" i="1"/>
  <c r="G2203" i="1"/>
  <c r="F2203" i="1"/>
  <c r="E2203" i="1"/>
  <c r="D2203" i="1"/>
  <c r="C2203" i="1"/>
  <c r="A2203" i="1"/>
  <c r="I2202" i="1"/>
  <c r="H2202" i="1"/>
  <c r="G2202" i="1"/>
  <c r="F2202" i="1"/>
  <c r="E2202" i="1"/>
  <c r="D2202" i="1"/>
  <c r="C2202" i="1"/>
  <c r="A2202" i="1"/>
  <c r="I2201" i="1"/>
  <c r="H2201" i="1"/>
  <c r="G2201" i="1"/>
  <c r="F2201" i="1"/>
  <c r="E2201" i="1"/>
  <c r="D2201" i="1"/>
  <c r="C2201" i="1"/>
  <c r="A2201" i="1"/>
  <c r="I2200" i="1"/>
  <c r="H2200" i="1"/>
  <c r="G2200" i="1"/>
  <c r="F2200" i="1"/>
  <c r="E2200" i="1"/>
  <c r="D2200" i="1"/>
  <c r="C2200" i="1"/>
  <c r="A2200" i="1"/>
  <c r="I2199" i="1"/>
  <c r="H2199" i="1"/>
  <c r="G2199" i="1"/>
  <c r="F2199" i="1"/>
  <c r="E2199" i="1"/>
  <c r="D2199" i="1"/>
  <c r="C2199" i="1"/>
  <c r="A2199" i="1"/>
  <c r="I2198" i="1"/>
  <c r="H2198" i="1"/>
  <c r="G2198" i="1"/>
  <c r="F2198" i="1"/>
  <c r="E2198" i="1"/>
  <c r="D2198" i="1"/>
  <c r="C2198" i="1"/>
  <c r="A2198" i="1"/>
  <c r="I2197" i="1"/>
  <c r="H2197" i="1"/>
  <c r="G2197" i="1"/>
  <c r="F2197" i="1"/>
  <c r="E2197" i="1"/>
  <c r="D2197" i="1"/>
  <c r="C2197" i="1"/>
  <c r="A2197" i="1"/>
  <c r="I2196" i="1"/>
  <c r="H2196" i="1"/>
  <c r="G2196" i="1"/>
  <c r="F2196" i="1"/>
  <c r="E2196" i="1"/>
  <c r="D2196" i="1"/>
  <c r="C2196" i="1"/>
  <c r="A2196" i="1"/>
  <c r="I2195" i="1"/>
  <c r="H2195" i="1"/>
  <c r="G2195" i="1"/>
  <c r="F2195" i="1"/>
  <c r="E2195" i="1"/>
  <c r="D2195" i="1"/>
  <c r="C2195" i="1"/>
  <c r="A2195" i="1"/>
  <c r="I2194" i="1"/>
  <c r="H2194" i="1"/>
  <c r="G2194" i="1"/>
  <c r="F2194" i="1"/>
  <c r="E2194" i="1"/>
  <c r="D2194" i="1"/>
  <c r="C2194" i="1"/>
  <c r="A2194" i="1"/>
  <c r="I2193" i="1"/>
  <c r="H2193" i="1"/>
  <c r="G2193" i="1"/>
  <c r="F2193" i="1"/>
  <c r="E2193" i="1"/>
  <c r="D2193" i="1"/>
  <c r="C2193" i="1"/>
  <c r="A2193" i="1"/>
  <c r="I2192" i="1"/>
  <c r="H2192" i="1"/>
  <c r="G2192" i="1"/>
  <c r="F2192" i="1"/>
  <c r="E2192" i="1"/>
  <c r="D2192" i="1"/>
  <c r="C2192" i="1"/>
  <c r="A2192" i="1"/>
  <c r="I2191" i="1"/>
  <c r="H2191" i="1"/>
  <c r="G2191" i="1"/>
  <c r="F2191" i="1"/>
  <c r="E2191" i="1"/>
  <c r="D2191" i="1"/>
  <c r="C2191" i="1"/>
  <c r="A2191" i="1"/>
  <c r="I2190" i="1"/>
  <c r="H2190" i="1"/>
  <c r="G2190" i="1"/>
  <c r="F2190" i="1"/>
  <c r="E2190" i="1"/>
  <c r="D2190" i="1"/>
  <c r="C2190" i="1"/>
  <c r="A2190" i="1"/>
  <c r="I2189" i="1"/>
  <c r="H2189" i="1"/>
  <c r="G2189" i="1"/>
  <c r="F2189" i="1"/>
  <c r="E2189" i="1"/>
  <c r="D2189" i="1"/>
  <c r="C2189" i="1"/>
  <c r="A2189" i="1"/>
  <c r="I2188" i="1"/>
  <c r="H2188" i="1"/>
  <c r="G2188" i="1"/>
  <c r="F2188" i="1"/>
  <c r="E2188" i="1"/>
  <c r="D2188" i="1"/>
  <c r="C2188" i="1"/>
  <c r="A2188" i="1"/>
  <c r="I2187" i="1"/>
  <c r="H2187" i="1"/>
  <c r="G2187" i="1"/>
  <c r="F2187" i="1"/>
  <c r="E2187" i="1"/>
  <c r="D2187" i="1"/>
  <c r="C2187" i="1"/>
  <c r="A2187" i="1"/>
  <c r="I2186" i="1"/>
  <c r="H2186" i="1"/>
  <c r="G2186" i="1"/>
  <c r="F2186" i="1"/>
  <c r="E2186" i="1"/>
  <c r="D2186" i="1"/>
  <c r="C2186" i="1"/>
  <c r="A2186" i="1"/>
  <c r="I2185" i="1"/>
  <c r="H2185" i="1"/>
  <c r="G2185" i="1"/>
  <c r="F2185" i="1"/>
  <c r="E2185" i="1"/>
  <c r="D2185" i="1"/>
  <c r="C2185" i="1"/>
  <c r="A2185" i="1"/>
  <c r="I2184" i="1"/>
  <c r="H2184" i="1"/>
  <c r="G2184" i="1"/>
  <c r="F2184" i="1"/>
  <c r="E2184" i="1"/>
  <c r="D2184" i="1"/>
  <c r="C2184" i="1"/>
  <c r="A2184" i="1"/>
  <c r="I2183" i="1"/>
  <c r="H2183" i="1"/>
  <c r="G2183" i="1"/>
  <c r="F2183" i="1"/>
  <c r="E2183" i="1"/>
  <c r="D2183" i="1"/>
  <c r="C2183" i="1"/>
  <c r="A2183" i="1"/>
  <c r="I2182" i="1"/>
  <c r="H2182" i="1"/>
  <c r="G2182" i="1"/>
  <c r="F2182" i="1"/>
  <c r="E2182" i="1"/>
  <c r="D2182" i="1"/>
  <c r="C2182" i="1"/>
  <c r="A2182" i="1"/>
  <c r="I2181" i="1"/>
  <c r="H2181" i="1"/>
  <c r="G2181" i="1"/>
  <c r="F2181" i="1"/>
  <c r="E2181" i="1"/>
  <c r="D2181" i="1"/>
  <c r="C2181" i="1"/>
  <c r="A2181" i="1"/>
  <c r="I2180" i="1"/>
  <c r="H2180" i="1"/>
  <c r="G2180" i="1"/>
  <c r="F2180" i="1"/>
  <c r="E2180" i="1"/>
  <c r="D2180" i="1"/>
  <c r="C2180" i="1"/>
  <c r="A2180" i="1"/>
  <c r="I2179" i="1"/>
  <c r="H2179" i="1"/>
  <c r="G2179" i="1"/>
  <c r="F2179" i="1"/>
  <c r="E2179" i="1"/>
  <c r="D2179" i="1"/>
  <c r="C2179" i="1"/>
  <c r="A2179" i="1"/>
  <c r="I2178" i="1"/>
  <c r="H2178" i="1"/>
  <c r="G2178" i="1"/>
  <c r="F2178" i="1"/>
  <c r="E2178" i="1"/>
  <c r="D2178" i="1"/>
  <c r="C2178" i="1"/>
  <c r="A2178" i="1"/>
  <c r="I2177" i="1"/>
  <c r="H2177" i="1"/>
  <c r="G2177" i="1"/>
  <c r="F2177" i="1"/>
  <c r="E2177" i="1"/>
  <c r="D2177" i="1"/>
  <c r="C2177" i="1"/>
  <c r="A2177" i="1"/>
  <c r="I2176" i="1"/>
  <c r="H2176" i="1"/>
  <c r="G2176" i="1"/>
  <c r="F2176" i="1"/>
  <c r="E2176" i="1"/>
  <c r="D2176" i="1"/>
  <c r="C2176" i="1"/>
  <c r="A2176" i="1"/>
  <c r="I2175" i="1"/>
  <c r="H2175" i="1"/>
  <c r="G2175" i="1"/>
  <c r="F2175" i="1"/>
  <c r="E2175" i="1"/>
  <c r="D2175" i="1"/>
  <c r="C2175" i="1"/>
  <c r="A2175" i="1"/>
  <c r="I2174" i="1"/>
  <c r="H2174" i="1"/>
  <c r="G2174" i="1"/>
  <c r="F2174" i="1"/>
  <c r="E2174" i="1"/>
  <c r="D2174" i="1"/>
  <c r="C2174" i="1"/>
  <c r="A2174" i="1"/>
  <c r="I2173" i="1"/>
  <c r="H2173" i="1"/>
  <c r="G2173" i="1"/>
  <c r="F2173" i="1"/>
  <c r="E2173" i="1"/>
  <c r="D2173" i="1"/>
  <c r="C2173" i="1"/>
  <c r="A2173" i="1"/>
  <c r="I2172" i="1"/>
  <c r="H2172" i="1"/>
  <c r="G2172" i="1"/>
  <c r="F2172" i="1"/>
  <c r="E2172" i="1"/>
  <c r="D2172" i="1"/>
  <c r="C2172" i="1"/>
  <c r="A2172" i="1"/>
  <c r="I2171" i="1"/>
  <c r="H2171" i="1"/>
  <c r="G2171" i="1"/>
  <c r="F2171" i="1"/>
  <c r="E2171" i="1"/>
  <c r="D2171" i="1"/>
  <c r="C2171" i="1"/>
  <c r="A2171" i="1"/>
  <c r="I2170" i="1"/>
  <c r="H2170" i="1"/>
  <c r="G2170" i="1"/>
  <c r="F2170" i="1"/>
  <c r="E2170" i="1"/>
  <c r="D2170" i="1"/>
  <c r="C2170" i="1"/>
  <c r="A2170" i="1"/>
  <c r="I2169" i="1"/>
  <c r="H2169" i="1"/>
  <c r="G2169" i="1"/>
  <c r="F2169" i="1"/>
  <c r="E2169" i="1"/>
  <c r="D2169" i="1"/>
  <c r="C2169" i="1"/>
  <c r="A2169" i="1"/>
  <c r="I2168" i="1"/>
  <c r="H2168" i="1"/>
  <c r="G2168" i="1"/>
  <c r="F2168" i="1"/>
  <c r="E2168" i="1"/>
  <c r="D2168" i="1"/>
  <c r="C2168" i="1"/>
  <c r="A2168" i="1"/>
  <c r="I2167" i="1"/>
  <c r="H2167" i="1"/>
  <c r="G2167" i="1"/>
  <c r="F2167" i="1"/>
  <c r="E2167" i="1"/>
  <c r="D2167" i="1"/>
  <c r="C2167" i="1"/>
  <c r="A2167" i="1"/>
  <c r="I2166" i="1"/>
  <c r="H2166" i="1"/>
  <c r="G2166" i="1"/>
  <c r="F2166" i="1"/>
  <c r="E2166" i="1"/>
  <c r="D2166" i="1"/>
  <c r="C2166" i="1"/>
  <c r="A2166" i="1"/>
  <c r="I2165" i="1"/>
  <c r="H2165" i="1"/>
  <c r="G2165" i="1"/>
  <c r="F2165" i="1"/>
  <c r="E2165" i="1"/>
  <c r="D2165" i="1"/>
  <c r="C2165" i="1"/>
  <c r="A2165" i="1"/>
  <c r="I2164" i="1"/>
  <c r="H2164" i="1"/>
  <c r="G2164" i="1"/>
  <c r="F2164" i="1"/>
  <c r="E2164" i="1"/>
  <c r="D2164" i="1"/>
  <c r="C2164" i="1"/>
  <c r="A2164" i="1"/>
  <c r="I2163" i="1"/>
  <c r="H2163" i="1"/>
  <c r="G2163" i="1"/>
  <c r="F2163" i="1"/>
  <c r="E2163" i="1"/>
  <c r="D2163" i="1"/>
  <c r="C2163" i="1"/>
  <c r="A2163" i="1"/>
  <c r="I2162" i="1"/>
  <c r="H2162" i="1"/>
  <c r="G2162" i="1"/>
  <c r="F2162" i="1"/>
  <c r="E2162" i="1"/>
  <c r="D2162" i="1"/>
  <c r="C2162" i="1"/>
  <c r="A2162" i="1"/>
  <c r="I2161" i="1"/>
  <c r="H2161" i="1"/>
  <c r="G2161" i="1"/>
  <c r="F2161" i="1"/>
  <c r="E2161" i="1"/>
  <c r="D2161" i="1"/>
  <c r="C2161" i="1"/>
  <c r="A2161" i="1"/>
  <c r="I2160" i="1"/>
  <c r="H2160" i="1"/>
  <c r="G2160" i="1"/>
  <c r="F2160" i="1"/>
  <c r="E2160" i="1"/>
  <c r="D2160" i="1"/>
  <c r="C2160" i="1"/>
  <c r="A2160" i="1"/>
  <c r="I2159" i="1"/>
  <c r="H2159" i="1"/>
  <c r="G2159" i="1"/>
  <c r="F2159" i="1"/>
  <c r="E2159" i="1"/>
  <c r="D2159" i="1"/>
  <c r="C2159" i="1"/>
  <c r="A2159" i="1"/>
  <c r="I2158" i="1"/>
  <c r="H2158" i="1"/>
  <c r="G2158" i="1"/>
  <c r="F2158" i="1"/>
  <c r="E2158" i="1"/>
  <c r="D2158" i="1"/>
  <c r="C2158" i="1"/>
  <c r="A2158" i="1"/>
  <c r="I2157" i="1"/>
  <c r="H2157" i="1"/>
  <c r="G2157" i="1"/>
  <c r="F2157" i="1"/>
  <c r="E2157" i="1"/>
  <c r="D2157" i="1"/>
  <c r="C2157" i="1"/>
  <c r="A2157" i="1"/>
  <c r="I2156" i="1"/>
  <c r="H2156" i="1"/>
  <c r="G2156" i="1"/>
  <c r="F2156" i="1"/>
  <c r="E2156" i="1"/>
  <c r="D2156" i="1"/>
  <c r="C2156" i="1"/>
  <c r="A2156" i="1"/>
  <c r="I2155" i="1"/>
  <c r="H2155" i="1"/>
  <c r="G2155" i="1"/>
  <c r="F2155" i="1"/>
  <c r="E2155" i="1"/>
  <c r="D2155" i="1"/>
  <c r="C2155" i="1"/>
  <c r="A2155" i="1"/>
  <c r="I2154" i="1"/>
  <c r="H2154" i="1"/>
  <c r="G2154" i="1"/>
  <c r="F2154" i="1"/>
  <c r="E2154" i="1"/>
  <c r="D2154" i="1"/>
  <c r="C2154" i="1"/>
  <c r="A2154" i="1"/>
  <c r="I2153" i="1"/>
  <c r="H2153" i="1"/>
  <c r="G2153" i="1"/>
  <c r="F2153" i="1"/>
  <c r="E2153" i="1"/>
  <c r="D2153" i="1"/>
  <c r="C2153" i="1"/>
  <c r="A2153" i="1"/>
  <c r="I2152" i="1"/>
  <c r="H2152" i="1"/>
  <c r="G2152" i="1"/>
  <c r="F2152" i="1"/>
  <c r="E2152" i="1"/>
  <c r="D2152" i="1"/>
  <c r="C2152" i="1"/>
  <c r="A2152" i="1"/>
  <c r="I2151" i="1"/>
  <c r="H2151" i="1"/>
  <c r="G2151" i="1"/>
  <c r="F2151" i="1"/>
  <c r="E2151" i="1"/>
  <c r="D2151" i="1"/>
  <c r="C2151" i="1"/>
  <c r="A2151" i="1"/>
  <c r="I2150" i="1"/>
  <c r="H2150" i="1"/>
  <c r="G2150" i="1"/>
  <c r="F2150" i="1"/>
  <c r="E2150" i="1"/>
  <c r="D2150" i="1"/>
  <c r="C2150" i="1"/>
  <c r="A2150" i="1"/>
  <c r="I2149" i="1"/>
  <c r="H2149" i="1"/>
  <c r="G2149" i="1"/>
  <c r="F2149" i="1"/>
  <c r="E2149" i="1"/>
  <c r="D2149" i="1"/>
  <c r="C2149" i="1"/>
  <c r="A2149" i="1"/>
  <c r="I2148" i="1"/>
  <c r="H2148" i="1"/>
  <c r="G2148" i="1"/>
  <c r="F2148" i="1"/>
  <c r="E2148" i="1"/>
  <c r="D2148" i="1"/>
  <c r="C2148" i="1"/>
  <c r="A2148" i="1"/>
  <c r="I2147" i="1"/>
  <c r="H2147" i="1"/>
  <c r="G2147" i="1"/>
  <c r="F2147" i="1"/>
  <c r="E2147" i="1"/>
  <c r="D2147" i="1"/>
  <c r="C2147" i="1"/>
  <c r="A2147" i="1"/>
  <c r="I2146" i="1"/>
  <c r="H2146" i="1"/>
  <c r="G2146" i="1"/>
  <c r="F2146" i="1"/>
  <c r="E2146" i="1"/>
  <c r="D2146" i="1"/>
  <c r="C2146" i="1"/>
  <c r="A2146" i="1"/>
  <c r="I2145" i="1"/>
  <c r="H2145" i="1"/>
  <c r="G2145" i="1"/>
  <c r="F2145" i="1"/>
  <c r="E2145" i="1"/>
  <c r="D2145" i="1"/>
  <c r="C2145" i="1"/>
  <c r="A2145" i="1"/>
  <c r="I2144" i="1"/>
  <c r="H2144" i="1"/>
  <c r="G2144" i="1"/>
  <c r="F2144" i="1"/>
  <c r="E2144" i="1"/>
  <c r="D2144" i="1"/>
  <c r="C2144" i="1"/>
  <c r="A2144" i="1"/>
  <c r="I2143" i="1"/>
  <c r="H2143" i="1"/>
  <c r="G2143" i="1"/>
  <c r="F2143" i="1"/>
  <c r="E2143" i="1"/>
  <c r="D2143" i="1"/>
  <c r="C2143" i="1"/>
  <c r="A2143" i="1"/>
  <c r="I2142" i="1"/>
  <c r="H2142" i="1"/>
  <c r="G2142" i="1"/>
  <c r="F2142" i="1"/>
  <c r="E2142" i="1"/>
  <c r="D2142" i="1"/>
  <c r="C2142" i="1"/>
  <c r="A2142" i="1"/>
  <c r="I2141" i="1"/>
  <c r="H2141" i="1"/>
  <c r="G2141" i="1"/>
  <c r="F2141" i="1"/>
  <c r="E2141" i="1"/>
  <c r="D2141" i="1"/>
  <c r="C2141" i="1"/>
  <c r="A2141" i="1"/>
  <c r="I2140" i="1"/>
  <c r="H2140" i="1"/>
  <c r="G2140" i="1"/>
  <c r="F2140" i="1"/>
  <c r="E2140" i="1"/>
  <c r="D2140" i="1"/>
  <c r="C2140" i="1"/>
  <c r="A2140" i="1"/>
  <c r="I2139" i="1"/>
  <c r="H2139" i="1"/>
  <c r="G2139" i="1"/>
  <c r="F2139" i="1"/>
  <c r="E2139" i="1"/>
  <c r="D2139" i="1"/>
  <c r="C2139" i="1"/>
  <c r="A2139" i="1"/>
  <c r="I2138" i="1"/>
  <c r="H2138" i="1"/>
  <c r="G2138" i="1"/>
  <c r="F2138" i="1"/>
  <c r="E2138" i="1"/>
  <c r="D2138" i="1"/>
  <c r="C2138" i="1"/>
  <c r="A2138" i="1"/>
  <c r="I2137" i="1"/>
  <c r="H2137" i="1"/>
  <c r="G2137" i="1"/>
  <c r="F2137" i="1"/>
  <c r="E2137" i="1"/>
  <c r="D2137" i="1"/>
  <c r="C2137" i="1"/>
  <c r="A2137" i="1"/>
  <c r="I2136" i="1"/>
  <c r="H2136" i="1"/>
  <c r="G2136" i="1"/>
  <c r="F2136" i="1"/>
  <c r="E2136" i="1"/>
  <c r="D2136" i="1"/>
  <c r="C2136" i="1"/>
  <c r="A2136" i="1"/>
  <c r="I2135" i="1"/>
  <c r="H2135" i="1"/>
  <c r="G2135" i="1"/>
  <c r="F2135" i="1"/>
  <c r="E2135" i="1"/>
  <c r="D2135" i="1"/>
  <c r="C2135" i="1"/>
  <c r="A2135" i="1"/>
  <c r="I2134" i="1"/>
  <c r="H2134" i="1"/>
  <c r="G2134" i="1"/>
  <c r="F2134" i="1"/>
  <c r="E2134" i="1"/>
  <c r="D2134" i="1"/>
  <c r="C2134" i="1"/>
  <c r="A2134" i="1"/>
  <c r="I2133" i="1"/>
  <c r="H2133" i="1"/>
  <c r="G2133" i="1"/>
  <c r="F2133" i="1"/>
  <c r="E2133" i="1"/>
  <c r="D2133" i="1"/>
  <c r="C2133" i="1"/>
  <c r="A2133" i="1"/>
  <c r="I2132" i="1"/>
  <c r="H2132" i="1"/>
  <c r="G2132" i="1"/>
  <c r="F2132" i="1"/>
  <c r="E2132" i="1"/>
  <c r="D2132" i="1"/>
  <c r="C2132" i="1"/>
  <c r="A2132" i="1"/>
  <c r="I2131" i="1"/>
  <c r="H2131" i="1"/>
  <c r="G2131" i="1"/>
  <c r="F2131" i="1"/>
  <c r="E2131" i="1"/>
  <c r="D2131" i="1"/>
  <c r="C2131" i="1"/>
  <c r="A2131" i="1"/>
  <c r="I2130" i="1"/>
  <c r="H2130" i="1"/>
  <c r="G2130" i="1"/>
  <c r="F2130" i="1"/>
  <c r="E2130" i="1"/>
  <c r="D2130" i="1"/>
  <c r="C2130" i="1"/>
  <c r="A2130" i="1"/>
  <c r="I2129" i="1"/>
  <c r="H2129" i="1"/>
  <c r="G2129" i="1"/>
  <c r="F2129" i="1"/>
  <c r="E2129" i="1"/>
  <c r="D2129" i="1"/>
  <c r="C2129" i="1"/>
  <c r="A2129" i="1"/>
  <c r="I2128" i="1"/>
  <c r="H2128" i="1"/>
  <c r="G2128" i="1"/>
  <c r="F2128" i="1"/>
  <c r="E2128" i="1"/>
  <c r="D2128" i="1"/>
  <c r="C2128" i="1"/>
  <c r="A2128" i="1"/>
  <c r="I2127" i="1"/>
  <c r="H2127" i="1"/>
  <c r="G2127" i="1"/>
  <c r="F2127" i="1"/>
  <c r="E2127" i="1"/>
  <c r="D2127" i="1"/>
  <c r="C2127" i="1"/>
  <c r="A2127" i="1"/>
  <c r="I2126" i="1"/>
  <c r="H2126" i="1"/>
  <c r="G2126" i="1"/>
  <c r="F2126" i="1"/>
  <c r="E2126" i="1"/>
  <c r="D2126" i="1"/>
  <c r="C2126" i="1"/>
  <c r="A2126" i="1"/>
  <c r="I2125" i="1"/>
  <c r="H2125" i="1"/>
  <c r="G2125" i="1"/>
  <c r="F2125" i="1"/>
  <c r="E2125" i="1"/>
  <c r="D2125" i="1"/>
  <c r="C2125" i="1"/>
  <c r="A2125" i="1"/>
  <c r="I2124" i="1"/>
  <c r="H2124" i="1"/>
  <c r="G2124" i="1"/>
  <c r="F2124" i="1"/>
  <c r="E2124" i="1"/>
  <c r="D2124" i="1"/>
  <c r="C2124" i="1"/>
  <c r="A2124" i="1"/>
  <c r="I2123" i="1"/>
  <c r="H2123" i="1"/>
  <c r="G2123" i="1"/>
  <c r="F2123" i="1"/>
  <c r="E2123" i="1"/>
  <c r="D2123" i="1"/>
  <c r="C2123" i="1"/>
  <c r="A2123" i="1"/>
  <c r="I2122" i="1"/>
  <c r="H2122" i="1"/>
  <c r="G2122" i="1"/>
  <c r="F2122" i="1"/>
  <c r="E2122" i="1"/>
  <c r="D2122" i="1"/>
  <c r="C2122" i="1"/>
  <c r="A2122" i="1"/>
  <c r="I2121" i="1"/>
  <c r="H2121" i="1"/>
  <c r="G2121" i="1"/>
  <c r="F2121" i="1"/>
  <c r="E2121" i="1"/>
  <c r="D2121" i="1"/>
  <c r="C2121" i="1"/>
  <c r="A2121" i="1"/>
  <c r="I2120" i="1"/>
  <c r="H2120" i="1"/>
  <c r="G2120" i="1"/>
  <c r="F2120" i="1"/>
  <c r="E2120" i="1"/>
  <c r="D2120" i="1"/>
  <c r="C2120" i="1"/>
  <c r="A2120" i="1"/>
  <c r="I2119" i="1"/>
  <c r="H2119" i="1"/>
  <c r="G2119" i="1"/>
  <c r="F2119" i="1"/>
  <c r="E2119" i="1"/>
  <c r="D2119" i="1"/>
  <c r="C2119" i="1"/>
  <c r="A2119" i="1"/>
  <c r="I2118" i="1"/>
  <c r="H2118" i="1"/>
  <c r="G2118" i="1"/>
  <c r="F2118" i="1"/>
  <c r="E2118" i="1"/>
  <c r="D2118" i="1"/>
  <c r="C2118" i="1"/>
  <c r="A2118" i="1"/>
  <c r="I2117" i="1"/>
  <c r="H2117" i="1"/>
  <c r="G2117" i="1"/>
  <c r="F2117" i="1"/>
  <c r="E2117" i="1"/>
  <c r="D2117" i="1"/>
  <c r="C2117" i="1"/>
  <c r="A2117" i="1"/>
  <c r="I2116" i="1"/>
  <c r="H2116" i="1"/>
  <c r="G2116" i="1"/>
  <c r="F2116" i="1"/>
  <c r="E2116" i="1"/>
  <c r="D2116" i="1"/>
  <c r="C2116" i="1"/>
  <c r="A2116" i="1"/>
  <c r="I2115" i="1"/>
  <c r="H2115" i="1"/>
  <c r="G2115" i="1"/>
  <c r="F2115" i="1"/>
  <c r="E2115" i="1"/>
  <c r="D2115" i="1"/>
  <c r="C2115" i="1"/>
  <c r="A2115" i="1"/>
  <c r="I2114" i="1"/>
  <c r="H2114" i="1"/>
  <c r="G2114" i="1"/>
  <c r="F2114" i="1"/>
  <c r="E2114" i="1"/>
  <c r="D2114" i="1"/>
  <c r="C2114" i="1"/>
  <c r="A2114" i="1"/>
  <c r="I2113" i="1"/>
  <c r="H2113" i="1"/>
  <c r="G2113" i="1"/>
  <c r="F2113" i="1"/>
  <c r="E2113" i="1"/>
  <c r="D2113" i="1"/>
  <c r="C2113" i="1"/>
  <c r="A2113" i="1"/>
  <c r="I2112" i="1"/>
  <c r="H2112" i="1"/>
  <c r="G2112" i="1"/>
  <c r="F2112" i="1"/>
  <c r="E2112" i="1"/>
  <c r="D2112" i="1"/>
  <c r="C2112" i="1"/>
  <c r="A2112" i="1"/>
  <c r="I2111" i="1"/>
  <c r="H2111" i="1"/>
  <c r="G2111" i="1"/>
  <c r="F2111" i="1"/>
  <c r="E2111" i="1"/>
  <c r="D2111" i="1"/>
  <c r="C2111" i="1"/>
  <c r="A2111" i="1"/>
  <c r="I2110" i="1"/>
  <c r="H2110" i="1"/>
  <c r="G2110" i="1"/>
  <c r="F2110" i="1"/>
  <c r="E2110" i="1"/>
  <c r="D2110" i="1"/>
  <c r="C2110" i="1"/>
  <c r="A2110" i="1"/>
  <c r="I2109" i="1"/>
  <c r="H2109" i="1"/>
  <c r="G2109" i="1"/>
  <c r="F2109" i="1"/>
  <c r="E2109" i="1"/>
  <c r="D2109" i="1"/>
  <c r="C2109" i="1"/>
  <c r="A2109" i="1"/>
  <c r="I2108" i="1"/>
  <c r="H2108" i="1"/>
  <c r="G2108" i="1"/>
  <c r="F2108" i="1"/>
  <c r="E2108" i="1"/>
  <c r="D2108" i="1"/>
  <c r="C2108" i="1"/>
  <c r="A2108" i="1"/>
  <c r="I2107" i="1"/>
  <c r="H2107" i="1"/>
  <c r="G2107" i="1"/>
  <c r="F2107" i="1"/>
  <c r="E2107" i="1"/>
  <c r="D2107" i="1"/>
  <c r="C2107" i="1"/>
  <c r="A2107" i="1"/>
  <c r="I2106" i="1"/>
  <c r="H2106" i="1"/>
  <c r="G2106" i="1"/>
  <c r="F2106" i="1"/>
  <c r="E2106" i="1"/>
  <c r="D2106" i="1"/>
  <c r="C2106" i="1"/>
  <c r="A2106" i="1"/>
  <c r="I2105" i="1"/>
  <c r="H2105" i="1"/>
  <c r="G2105" i="1"/>
  <c r="F2105" i="1"/>
  <c r="E2105" i="1"/>
  <c r="D2105" i="1"/>
  <c r="C2105" i="1"/>
  <c r="A2105" i="1"/>
  <c r="I2104" i="1"/>
  <c r="H2104" i="1"/>
  <c r="G2104" i="1"/>
  <c r="F2104" i="1"/>
  <c r="E2104" i="1"/>
  <c r="D2104" i="1"/>
  <c r="C2104" i="1"/>
  <c r="A2104" i="1"/>
  <c r="I2103" i="1"/>
  <c r="H2103" i="1"/>
  <c r="G2103" i="1"/>
  <c r="F2103" i="1"/>
  <c r="E2103" i="1"/>
  <c r="D2103" i="1"/>
  <c r="C2103" i="1"/>
  <c r="A2103" i="1"/>
  <c r="I2102" i="1"/>
  <c r="H2102" i="1"/>
  <c r="G2102" i="1"/>
  <c r="F2102" i="1"/>
  <c r="E2102" i="1"/>
  <c r="D2102" i="1"/>
  <c r="C2102" i="1"/>
  <c r="A2102" i="1"/>
  <c r="I2101" i="1"/>
  <c r="H2101" i="1"/>
  <c r="G2101" i="1"/>
  <c r="F2101" i="1"/>
  <c r="E2101" i="1"/>
  <c r="D2101" i="1"/>
  <c r="C2101" i="1"/>
  <c r="A2101" i="1"/>
  <c r="I2100" i="1"/>
  <c r="H2100" i="1"/>
  <c r="G2100" i="1"/>
  <c r="F2100" i="1"/>
  <c r="E2100" i="1"/>
  <c r="D2100" i="1"/>
  <c r="C2100" i="1"/>
  <c r="A2100" i="1"/>
  <c r="I2099" i="1"/>
  <c r="H2099" i="1"/>
  <c r="G2099" i="1"/>
  <c r="F2099" i="1"/>
  <c r="E2099" i="1"/>
  <c r="D2099" i="1"/>
  <c r="C2099" i="1"/>
  <c r="A2099" i="1"/>
  <c r="I2098" i="1"/>
  <c r="H2098" i="1"/>
  <c r="G2098" i="1"/>
  <c r="F2098" i="1"/>
  <c r="E2098" i="1"/>
  <c r="D2098" i="1"/>
  <c r="C2098" i="1"/>
  <c r="A2098" i="1"/>
  <c r="I2097" i="1"/>
  <c r="H2097" i="1"/>
  <c r="G2097" i="1"/>
  <c r="F2097" i="1"/>
  <c r="E2097" i="1"/>
  <c r="D2097" i="1"/>
  <c r="C2097" i="1"/>
  <c r="A2097" i="1"/>
  <c r="I2096" i="1"/>
  <c r="H2096" i="1"/>
  <c r="G2096" i="1"/>
  <c r="F2096" i="1"/>
  <c r="E2096" i="1"/>
  <c r="D2096" i="1"/>
  <c r="C2096" i="1"/>
  <c r="A2096" i="1"/>
  <c r="I2095" i="1"/>
  <c r="H2095" i="1"/>
  <c r="G2095" i="1"/>
  <c r="F2095" i="1"/>
  <c r="E2095" i="1"/>
  <c r="D2095" i="1"/>
  <c r="C2095" i="1"/>
  <c r="A2095" i="1"/>
  <c r="I2094" i="1"/>
  <c r="H2094" i="1"/>
  <c r="G2094" i="1"/>
  <c r="F2094" i="1"/>
  <c r="E2094" i="1"/>
  <c r="D2094" i="1"/>
  <c r="C2094" i="1"/>
  <c r="A2094" i="1"/>
  <c r="I2093" i="1"/>
  <c r="H2093" i="1"/>
  <c r="G2093" i="1"/>
  <c r="F2093" i="1"/>
  <c r="E2093" i="1"/>
  <c r="D2093" i="1"/>
  <c r="C2093" i="1"/>
  <c r="A2093" i="1"/>
  <c r="I2092" i="1"/>
  <c r="H2092" i="1"/>
  <c r="G2092" i="1"/>
  <c r="F2092" i="1"/>
  <c r="E2092" i="1"/>
  <c r="D2092" i="1"/>
  <c r="C2092" i="1"/>
  <c r="A2092" i="1"/>
  <c r="I2091" i="1"/>
  <c r="H2091" i="1"/>
  <c r="G2091" i="1"/>
  <c r="F2091" i="1"/>
  <c r="E2091" i="1"/>
  <c r="D2091" i="1"/>
  <c r="C2091" i="1"/>
  <c r="A2091" i="1"/>
  <c r="I2090" i="1"/>
  <c r="H2090" i="1"/>
  <c r="G2090" i="1"/>
  <c r="F2090" i="1"/>
  <c r="E2090" i="1"/>
  <c r="D2090" i="1"/>
  <c r="C2090" i="1"/>
  <c r="A2090" i="1"/>
  <c r="I2089" i="1"/>
  <c r="H2089" i="1"/>
  <c r="G2089" i="1"/>
  <c r="F2089" i="1"/>
  <c r="E2089" i="1"/>
  <c r="D2089" i="1"/>
  <c r="C2089" i="1"/>
  <c r="A2089" i="1"/>
  <c r="I2088" i="1"/>
  <c r="H2088" i="1"/>
  <c r="G2088" i="1"/>
  <c r="F2088" i="1"/>
  <c r="E2088" i="1"/>
  <c r="D2088" i="1"/>
  <c r="C2088" i="1"/>
  <c r="A2088" i="1"/>
  <c r="I2087" i="1"/>
  <c r="H2087" i="1"/>
  <c r="G2087" i="1"/>
  <c r="F2087" i="1"/>
  <c r="E2087" i="1"/>
  <c r="D2087" i="1"/>
  <c r="C2087" i="1"/>
  <c r="A2087" i="1"/>
  <c r="I2086" i="1"/>
  <c r="H2086" i="1"/>
  <c r="G2086" i="1"/>
  <c r="F2086" i="1"/>
  <c r="E2086" i="1"/>
  <c r="D2086" i="1"/>
  <c r="C2086" i="1"/>
  <c r="A2086" i="1"/>
  <c r="I2085" i="1"/>
  <c r="H2085" i="1"/>
  <c r="G2085" i="1"/>
  <c r="F2085" i="1"/>
  <c r="E2085" i="1"/>
  <c r="D2085" i="1"/>
  <c r="C2085" i="1"/>
  <c r="A2085" i="1"/>
  <c r="I2084" i="1"/>
  <c r="H2084" i="1"/>
  <c r="G2084" i="1"/>
  <c r="F2084" i="1"/>
  <c r="E2084" i="1"/>
  <c r="D2084" i="1"/>
  <c r="C2084" i="1"/>
  <c r="A2084" i="1"/>
  <c r="I2083" i="1"/>
  <c r="H2083" i="1"/>
  <c r="G2083" i="1"/>
  <c r="F2083" i="1"/>
  <c r="E2083" i="1"/>
  <c r="D2083" i="1"/>
  <c r="C2083" i="1"/>
  <c r="A2083" i="1"/>
  <c r="I2082" i="1"/>
  <c r="H2082" i="1"/>
  <c r="G2082" i="1"/>
  <c r="F2082" i="1"/>
  <c r="E2082" i="1"/>
  <c r="D2082" i="1"/>
  <c r="C2082" i="1"/>
  <c r="A2082" i="1"/>
  <c r="I2081" i="1"/>
  <c r="H2081" i="1"/>
  <c r="G2081" i="1"/>
  <c r="F2081" i="1"/>
  <c r="E2081" i="1"/>
  <c r="D2081" i="1"/>
  <c r="C2081" i="1"/>
  <c r="A2081" i="1"/>
  <c r="I2080" i="1"/>
  <c r="H2080" i="1"/>
  <c r="G2080" i="1"/>
  <c r="F2080" i="1"/>
  <c r="E2080" i="1"/>
  <c r="D2080" i="1"/>
  <c r="C2080" i="1"/>
  <c r="A2080" i="1"/>
  <c r="I2079" i="1"/>
  <c r="H2079" i="1"/>
  <c r="G2079" i="1"/>
  <c r="F2079" i="1"/>
  <c r="E2079" i="1"/>
  <c r="D2079" i="1"/>
  <c r="C2079" i="1"/>
  <c r="A2079" i="1"/>
  <c r="I2078" i="1"/>
  <c r="H2078" i="1"/>
  <c r="G2078" i="1"/>
  <c r="F2078" i="1"/>
  <c r="E2078" i="1"/>
  <c r="D2078" i="1"/>
  <c r="C2078" i="1"/>
  <c r="A2078" i="1"/>
  <c r="I2077" i="1"/>
  <c r="H2077" i="1"/>
  <c r="G2077" i="1"/>
  <c r="F2077" i="1"/>
  <c r="E2077" i="1"/>
  <c r="D2077" i="1"/>
  <c r="C2077" i="1"/>
  <c r="A2077" i="1"/>
  <c r="I2076" i="1"/>
  <c r="H2076" i="1"/>
  <c r="G2076" i="1"/>
  <c r="F2076" i="1"/>
  <c r="E2076" i="1"/>
  <c r="D2076" i="1"/>
  <c r="C2076" i="1"/>
  <c r="A2076" i="1"/>
  <c r="I2075" i="1"/>
  <c r="H2075" i="1"/>
  <c r="G2075" i="1"/>
  <c r="F2075" i="1"/>
  <c r="E2075" i="1"/>
  <c r="D2075" i="1"/>
  <c r="C2075" i="1"/>
  <c r="A2075" i="1"/>
  <c r="I2074" i="1"/>
  <c r="H2074" i="1"/>
  <c r="G2074" i="1"/>
  <c r="F2074" i="1"/>
  <c r="E2074" i="1"/>
  <c r="D2074" i="1"/>
  <c r="C2074" i="1"/>
  <c r="A2074" i="1"/>
  <c r="I2073" i="1"/>
  <c r="H2073" i="1"/>
  <c r="G2073" i="1"/>
  <c r="F2073" i="1"/>
  <c r="E2073" i="1"/>
  <c r="D2073" i="1"/>
  <c r="C2073" i="1"/>
  <c r="A2073" i="1"/>
  <c r="I2072" i="1"/>
  <c r="H2072" i="1"/>
  <c r="G2072" i="1"/>
  <c r="F2072" i="1"/>
  <c r="E2072" i="1"/>
  <c r="D2072" i="1"/>
  <c r="C2072" i="1"/>
  <c r="A2072" i="1"/>
  <c r="I2071" i="1"/>
  <c r="H2071" i="1"/>
  <c r="G2071" i="1"/>
  <c r="F2071" i="1"/>
  <c r="E2071" i="1"/>
  <c r="D2071" i="1"/>
  <c r="C2071" i="1"/>
  <c r="A2071" i="1"/>
  <c r="I2070" i="1"/>
  <c r="H2070" i="1"/>
  <c r="G2070" i="1"/>
  <c r="F2070" i="1"/>
  <c r="E2070" i="1"/>
  <c r="D2070" i="1"/>
  <c r="C2070" i="1"/>
  <c r="A2070" i="1"/>
  <c r="I2069" i="1"/>
  <c r="H2069" i="1"/>
  <c r="G2069" i="1"/>
  <c r="F2069" i="1"/>
  <c r="E2069" i="1"/>
  <c r="D2069" i="1"/>
  <c r="C2069" i="1"/>
  <c r="A2069" i="1"/>
  <c r="I2068" i="1"/>
  <c r="H2068" i="1"/>
  <c r="G2068" i="1"/>
  <c r="F2068" i="1"/>
  <c r="E2068" i="1"/>
  <c r="D2068" i="1"/>
  <c r="C2068" i="1"/>
  <c r="A2068" i="1"/>
  <c r="I2067" i="1"/>
  <c r="H2067" i="1"/>
  <c r="G2067" i="1"/>
  <c r="F2067" i="1"/>
  <c r="E2067" i="1"/>
  <c r="D2067" i="1"/>
  <c r="C2067" i="1"/>
  <c r="A2067" i="1"/>
  <c r="I2066" i="1"/>
  <c r="H2066" i="1"/>
  <c r="G2066" i="1"/>
  <c r="F2066" i="1"/>
  <c r="E2066" i="1"/>
  <c r="D2066" i="1"/>
  <c r="C2066" i="1"/>
  <c r="A2066" i="1"/>
  <c r="I2065" i="1"/>
  <c r="H2065" i="1"/>
  <c r="G2065" i="1"/>
  <c r="F2065" i="1"/>
  <c r="E2065" i="1"/>
  <c r="D2065" i="1"/>
  <c r="C2065" i="1"/>
  <c r="A2065" i="1"/>
  <c r="I2064" i="1"/>
  <c r="H2064" i="1"/>
  <c r="G2064" i="1"/>
  <c r="F2064" i="1"/>
  <c r="E2064" i="1"/>
  <c r="D2064" i="1"/>
  <c r="C2064" i="1"/>
  <c r="A2064" i="1"/>
  <c r="I2063" i="1"/>
  <c r="H2063" i="1"/>
  <c r="G2063" i="1"/>
  <c r="F2063" i="1"/>
  <c r="E2063" i="1"/>
  <c r="D2063" i="1"/>
  <c r="C2063" i="1"/>
  <c r="A2063" i="1"/>
  <c r="I2062" i="1"/>
  <c r="H2062" i="1"/>
  <c r="G2062" i="1"/>
  <c r="F2062" i="1"/>
  <c r="E2062" i="1"/>
  <c r="D2062" i="1"/>
  <c r="C2062" i="1"/>
  <c r="A2062" i="1"/>
  <c r="I2061" i="1"/>
  <c r="H2061" i="1"/>
  <c r="G2061" i="1"/>
  <c r="F2061" i="1"/>
  <c r="E2061" i="1"/>
  <c r="D2061" i="1"/>
  <c r="C2061" i="1"/>
  <c r="A2061" i="1"/>
  <c r="I2060" i="1"/>
  <c r="H2060" i="1"/>
  <c r="G2060" i="1"/>
  <c r="F2060" i="1"/>
  <c r="E2060" i="1"/>
  <c r="D2060" i="1"/>
  <c r="C2060" i="1"/>
  <c r="A2060" i="1"/>
  <c r="I2059" i="1"/>
  <c r="H2059" i="1"/>
  <c r="G2059" i="1"/>
  <c r="F2059" i="1"/>
  <c r="E2059" i="1"/>
  <c r="D2059" i="1"/>
  <c r="C2059" i="1"/>
  <c r="A2059" i="1"/>
  <c r="I2058" i="1"/>
  <c r="H2058" i="1"/>
  <c r="G2058" i="1"/>
  <c r="F2058" i="1"/>
  <c r="E2058" i="1"/>
  <c r="D2058" i="1"/>
  <c r="C2058" i="1"/>
  <c r="A2058" i="1"/>
  <c r="I2057" i="1"/>
  <c r="H2057" i="1"/>
  <c r="G2057" i="1"/>
  <c r="F2057" i="1"/>
  <c r="E2057" i="1"/>
  <c r="D2057" i="1"/>
  <c r="C2057" i="1"/>
  <c r="A2057" i="1"/>
  <c r="I2056" i="1"/>
  <c r="H2056" i="1"/>
  <c r="G2056" i="1"/>
  <c r="F2056" i="1"/>
  <c r="E2056" i="1"/>
  <c r="D2056" i="1"/>
  <c r="C2056" i="1"/>
  <c r="A2056" i="1"/>
  <c r="I2055" i="1"/>
  <c r="H2055" i="1"/>
  <c r="G2055" i="1"/>
  <c r="F2055" i="1"/>
  <c r="E2055" i="1"/>
  <c r="D2055" i="1"/>
  <c r="C2055" i="1"/>
  <c r="A2055" i="1"/>
  <c r="I2054" i="1"/>
  <c r="H2054" i="1"/>
  <c r="G2054" i="1"/>
  <c r="F2054" i="1"/>
  <c r="E2054" i="1"/>
  <c r="D2054" i="1"/>
  <c r="C2054" i="1"/>
  <c r="A2054" i="1"/>
  <c r="I2053" i="1"/>
  <c r="H2053" i="1"/>
  <c r="G2053" i="1"/>
  <c r="F2053" i="1"/>
  <c r="E2053" i="1"/>
  <c r="D2053" i="1"/>
  <c r="C2053" i="1"/>
  <c r="A2053" i="1"/>
  <c r="I2052" i="1"/>
  <c r="H2052" i="1"/>
  <c r="G2052" i="1"/>
  <c r="F2052" i="1"/>
  <c r="E2052" i="1"/>
  <c r="D2052" i="1"/>
  <c r="C2052" i="1"/>
  <c r="A2052" i="1"/>
  <c r="I2051" i="1"/>
  <c r="H2051" i="1"/>
  <c r="G2051" i="1"/>
  <c r="F2051" i="1"/>
  <c r="E2051" i="1"/>
  <c r="D2051" i="1"/>
  <c r="C2051" i="1"/>
  <c r="A2051" i="1"/>
  <c r="I2050" i="1"/>
  <c r="H2050" i="1"/>
  <c r="G2050" i="1"/>
  <c r="F2050" i="1"/>
  <c r="E2050" i="1"/>
  <c r="D2050" i="1"/>
  <c r="C2050" i="1"/>
  <c r="A2050" i="1"/>
  <c r="I2049" i="1"/>
  <c r="H2049" i="1"/>
  <c r="G2049" i="1"/>
  <c r="F2049" i="1"/>
  <c r="E2049" i="1"/>
  <c r="D2049" i="1"/>
  <c r="C2049" i="1"/>
  <c r="A2049" i="1"/>
  <c r="I2048" i="1"/>
  <c r="H2048" i="1"/>
  <c r="G2048" i="1"/>
  <c r="F2048" i="1"/>
  <c r="E2048" i="1"/>
  <c r="D2048" i="1"/>
  <c r="C2048" i="1"/>
  <c r="A2048" i="1"/>
  <c r="I2047" i="1"/>
  <c r="H2047" i="1"/>
  <c r="G2047" i="1"/>
  <c r="F2047" i="1"/>
  <c r="E2047" i="1"/>
  <c r="D2047" i="1"/>
  <c r="C2047" i="1"/>
  <c r="A2047" i="1"/>
  <c r="I2046" i="1"/>
  <c r="H2046" i="1"/>
  <c r="G2046" i="1"/>
  <c r="F2046" i="1"/>
  <c r="E2046" i="1"/>
  <c r="D2046" i="1"/>
  <c r="C2046" i="1"/>
  <c r="A2046" i="1"/>
  <c r="I2045" i="1"/>
  <c r="H2045" i="1"/>
  <c r="G2045" i="1"/>
  <c r="F2045" i="1"/>
  <c r="E2045" i="1"/>
  <c r="D2045" i="1"/>
  <c r="C2045" i="1"/>
  <c r="A2045" i="1"/>
  <c r="I2044" i="1"/>
  <c r="H2044" i="1"/>
  <c r="G2044" i="1"/>
  <c r="F2044" i="1"/>
  <c r="E2044" i="1"/>
  <c r="D2044" i="1"/>
  <c r="C2044" i="1"/>
  <c r="A2044" i="1"/>
  <c r="I2043" i="1"/>
  <c r="H2043" i="1"/>
  <c r="G2043" i="1"/>
  <c r="F2043" i="1"/>
  <c r="E2043" i="1"/>
  <c r="D2043" i="1"/>
  <c r="C2043" i="1"/>
  <c r="A2043" i="1"/>
  <c r="I2042" i="1"/>
  <c r="H2042" i="1"/>
  <c r="G2042" i="1"/>
  <c r="F2042" i="1"/>
  <c r="E2042" i="1"/>
  <c r="D2042" i="1"/>
  <c r="C2042" i="1"/>
  <c r="A2042" i="1"/>
  <c r="I2041" i="1"/>
  <c r="H2041" i="1"/>
  <c r="G2041" i="1"/>
  <c r="F2041" i="1"/>
  <c r="E2041" i="1"/>
  <c r="D2041" i="1"/>
  <c r="C2041" i="1"/>
  <c r="A2041" i="1"/>
  <c r="I2040" i="1"/>
  <c r="H2040" i="1"/>
  <c r="G2040" i="1"/>
  <c r="F2040" i="1"/>
  <c r="E2040" i="1"/>
  <c r="D2040" i="1"/>
  <c r="C2040" i="1"/>
  <c r="A2040" i="1"/>
  <c r="I2039" i="1"/>
  <c r="H2039" i="1"/>
  <c r="G2039" i="1"/>
  <c r="F2039" i="1"/>
  <c r="E2039" i="1"/>
  <c r="D2039" i="1"/>
  <c r="C2039" i="1"/>
  <c r="A2039" i="1"/>
  <c r="I2038" i="1"/>
  <c r="H2038" i="1"/>
  <c r="G2038" i="1"/>
  <c r="F2038" i="1"/>
  <c r="E2038" i="1"/>
  <c r="D2038" i="1"/>
  <c r="C2038" i="1"/>
  <c r="A2038" i="1"/>
  <c r="I2037" i="1"/>
  <c r="H2037" i="1"/>
  <c r="G2037" i="1"/>
  <c r="F2037" i="1"/>
  <c r="E2037" i="1"/>
  <c r="D2037" i="1"/>
  <c r="C2037" i="1"/>
  <c r="A2037" i="1"/>
  <c r="I2036" i="1"/>
  <c r="H2036" i="1"/>
  <c r="G2036" i="1"/>
  <c r="F2036" i="1"/>
  <c r="E2036" i="1"/>
  <c r="D2036" i="1"/>
  <c r="C2036" i="1"/>
  <c r="A2036" i="1"/>
  <c r="I2035" i="1"/>
  <c r="H2035" i="1"/>
  <c r="G2035" i="1"/>
  <c r="F2035" i="1"/>
  <c r="E2035" i="1"/>
  <c r="D2035" i="1"/>
  <c r="C2035" i="1"/>
  <c r="A2035" i="1"/>
  <c r="I2034" i="1"/>
  <c r="H2034" i="1"/>
  <c r="G2034" i="1"/>
  <c r="F2034" i="1"/>
  <c r="E2034" i="1"/>
  <c r="D2034" i="1"/>
  <c r="C2034" i="1"/>
  <c r="A2034" i="1"/>
  <c r="I2033" i="1"/>
  <c r="H2033" i="1"/>
  <c r="G2033" i="1"/>
  <c r="F2033" i="1"/>
  <c r="E2033" i="1"/>
  <c r="D2033" i="1"/>
  <c r="C2033" i="1"/>
  <c r="A2033" i="1"/>
  <c r="I2032" i="1"/>
  <c r="H2032" i="1"/>
  <c r="G2032" i="1"/>
  <c r="F2032" i="1"/>
  <c r="E2032" i="1"/>
  <c r="D2032" i="1"/>
  <c r="C2032" i="1"/>
  <c r="A2032" i="1"/>
  <c r="I2031" i="1"/>
  <c r="H2031" i="1"/>
  <c r="G2031" i="1"/>
  <c r="F2031" i="1"/>
  <c r="E2031" i="1"/>
  <c r="D2031" i="1"/>
  <c r="C2031" i="1"/>
  <c r="A2031" i="1"/>
  <c r="I2030" i="1"/>
  <c r="H2030" i="1"/>
  <c r="G2030" i="1"/>
  <c r="F2030" i="1"/>
  <c r="E2030" i="1"/>
  <c r="D2030" i="1"/>
  <c r="C2030" i="1"/>
  <c r="A2030" i="1"/>
  <c r="I2029" i="1"/>
  <c r="H2029" i="1"/>
  <c r="G2029" i="1"/>
  <c r="F2029" i="1"/>
  <c r="E2029" i="1"/>
  <c r="D2029" i="1"/>
  <c r="C2029" i="1"/>
  <c r="A2029" i="1"/>
  <c r="I2028" i="1"/>
  <c r="H2028" i="1"/>
  <c r="G2028" i="1"/>
  <c r="F2028" i="1"/>
  <c r="E2028" i="1"/>
  <c r="D2028" i="1"/>
  <c r="C2028" i="1"/>
  <c r="A2028" i="1"/>
  <c r="I2027" i="1"/>
  <c r="H2027" i="1"/>
  <c r="G2027" i="1"/>
  <c r="F2027" i="1"/>
  <c r="E2027" i="1"/>
  <c r="D2027" i="1"/>
  <c r="C2027" i="1"/>
  <c r="A2027" i="1"/>
  <c r="I2026" i="1"/>
  <c r="H2026" i="1"/>
  <c r="G2026" i="1"/>
  <c r="F2026" i="1"/>
  <c r="E2026" i="1"/>
  <c r="D2026" i="1"/>
  <c r="C2026" i="1"/>
  <c r="A2026" i="1"/>
  <c r="I2025" i="1"/>
  <c r="H2025" i="1"/>
  <c r="G2025" i="1"/>
  <c r="F2025" i="1"/>
  <c r="E2025" i="1"/>
  <c r="D2025" i="1"/>
  <c r="C2025" i="1"/>
  <c r="A2025" i="1"/>
  <c r="I2024" i="1"/>
  <c r="H2024" i="1"/>
  <c r="G2024" i="1"/>
  <c r="F2024" i="1"/>
  <c r="E2024" i="1"/>
  <c r="D2024" i="1"/>
  <c r="C2024" i="1"/>
  <c r="A2024" i="1"/>
  <c r="I2023" i="1"/>
  <c r="H2023" i="1"/>
  <c r="G2023" i="1"/>
  <c r="F2023" i="1"/>
  <c r="E2023" i="1"/>
  <c r="D2023" i="1"/>
  <c r="C2023" i="1"/>
  <c r="A2023" i="1"/>
  <c r="I2022" i="1"/>
  <c r="H2022" i="1"/>
  <c r="G2022" i="1"/>
  <c r="F2022" i="1"/>
  <c r="E2022" i="1"/>
  <c r="D2022" i="1"/>
  <c r="C2022" i="1"/>
  <c r="A2022" i="1"/>
  <c r="I2021" i="1"/>
  <c r="H2021" i="1"/>
  <c r="G2021" i="1"/>
  <c r="F2021" i="1"/>
  <c r="E2021" i="1"/>
  <c r="D2021" i="1"/>
  <c r="C2021" i="1"/>
  <c r="A2021" i="1"/>
  <c r="I2020" i="1"/>
  <c r="H2020" i="1"/>
  <c r="G2020" i="1"/>
  <c r="F2020" i="1"/>
  <c r="E2020" i="1"/>
  <c r="D2020" i="1"/>
  <c r="C2020" i="1"/>
  <c r="A2020" i="1"/>
  <c r="I2019" i="1"/>
  <c r="H2019" i="1"/>
  <c r="G2019" i="1"/>
  <c r="F2019" i="1"/>
  <c r="E2019" i="1"/>
  <c r="D2019" i="1"/>
  <c r="C2019" i="1"/>
  <c r="A2019" i="1"/>
  <c r="I2018" i="1"/>
  <c r="H2018" i="1"/>
  <c r="G2018" i="1"/>
  <c r="F2018" i="1"/>
  <c r="E2018" i="1"/>
  <c r="D2018" i="1"/>
  <c r="C2018" i="1"/>
  <c r="A2018" i="1"/>
  <c r="I2017" i="1"/>
  <c r="H2017" i="1"/>
  <c r="G2017" i="1"/>
  <c r="F2017" i="1"/>
  <c r="E2017" i="1"/>
  <c r="D2017" i="1"/>
  <c r="C2017" i="1"/>
  <c r="A2017" i="1"/>
  <c r="I2016" i="1"/>
  <c r="H2016" i="1"/>
  <c r="G2016" i="1"/>
  <c r="F2016" i="1"/>
  <c r="E2016" i="1"/>
  <c r="D2016" i="1"/>
  <c r="C2016" i="1"/>
  <c r="A2016" i="1"/>
  <c r="I2015" i="1"/>
  <c r="H2015" i="1"/>
  <c r="G2015" i="1"/>
  <c r="F2015" i="1"/>
  <c r="E2015" i="1"/>
  <c r="D2015" i="1"/>
  <c r="C2015" i="1"/>
  <c r="A2015" i="1"/>
  <c r="I2014" i="1"/>
  <c r="H2014" i="1"/>
  <c r="G2014" i="1"/>
  <c r="F2014" i="1"/>
  <c r="E2014" i="1"/>
  <c r="D2014" i="1"/>
  <c r="C2014" i="1"/>
  <c r="A2014" i="1"/>
  <c r="I2013" i="1"/>
  <c r="H2013" i="1"/>
  <c r="G2013" i="1"/>
  <c r="F2013" i="1"/>
  <c r="E2013" i="1"/>
  <c r="D2013" i="1"/>
  <c r="C2013" i="1"/>
  <c r="A2013" i="1"/>
  <c r="I2012" i="1"/>
  <c r="H2012" i="1"/>
  <c r="G2012" i="1"/>
  <c r="F2012" i="1"/>
  <c r="E2012" i="1"/>
  <c r="D2012" i="1"/>
  <c r="C2012" i="1"/>
  <c r="A2012" i="1"/>
  <c r="I2011" i="1"/>
  <c r="H2011" i="1"/>
  <c r="G2011" i="1"/>
  <c r="F2011" i="1"/>
  <c r="E2011" i="1"/>
  <c r="D2011" i="1"/>
  <c r="C2011" i="1"/>
  <c r="A2011" i="1"/>
  <c r="I2010" i="1"/>
  <c r="H2010" i="1"/>
  <c r="G2010" i="1"/>
  <c r="F2010" i="1"/>
  <c r="E2010" i="1"/>
  <c r="D2010" i="1"/>
  <c r="C2010" i="1"/>
  <c r="A2010" i="1"/>
  <c r="I2009" i="1"/>
  <c r="H2009" i="1"/>
  <c r="G2009" i="1"/>
  <c r="F2009" i="1"/>
  <c r="E2009" i="1"/>
  <c r="D2009" i="1"/>
  <c r="C2009" i="1"/>
  <c r="A2009" i="1"/>
  <c r="I2008" i="1"/>
  <c r="H2008" i="1"/>
  <c r="G2008" i="1"/>
  <c r="F2008" i="1"/>
  <c r="E2008" i="1"/>
  <c r="D2008" i="1"/>
  <c r="C2008" i="1"/>
  <c r="A2008" i="1"/>
  <c r="I2007" i="1"/>
  <c r="H2007" i="1"/>
  <c r="G2007" i="1"/>
  <c r="F2007" i="1"/>
  <c r="E2007" i="1"/>
  <c r="D2007" i="1"/>
  <c r="C2007" i="1"/>
  <c r="A2007" i="1"/>
  <c r="I2006" i="1"/>
  <c r="H2006" i="1"/>
  <c r="G2006" i="1"/>
  <c r="F2006" i="1"/>
  <c r="E2006" i="1"/>
  <c r="D2006" i="1"/>
  <c r="C2006" i="1"/>
  <c r="A2006" i="1"/>
  <c r="I2005" i="1"/>
  <c r="H2005" i="1"/>
  <c r="G2005" i="1"/>
  <c r="F2005" i="1"/>
  <c r="E2005" i="1"/>
  <c r="D2005" i="1"/>
  <c r="C2005" i="1"/>
  <c r="A2005" i="1"/>
  <c r="I2004" i="1"/>
  <c r="H2004" i="1"/>
  <c r="G2004" i="1"/>
  <c r="F2004" i="1"/>
  <c r="E2004" i="1"/>
  <c r="D2004" i="1"/>
  <c r="C2004" i="1"/>
  <c r="A2004" i="1"/>
  <c r="I2003" i="1"/>
  <c r="H2003" i="1"/>
  <c r="G2003" i="1"/>
  <c r="F2003" i="1"/>
  <c r="E2003" i="1"/>
  <c r="D2003" i="1"/>
  <c r="C2003" i="1"/>
  <c r="A2003" i="1"/>
  <c r="I2002" i="1"/>
  <c r="H2002" i="1"/>
  <c r="G2002" i="1"/>
  <c r="F2002" i="1"/>
  <c r="E2002" i="1"/>
  <c r="D2002" i="1"/>
  <c r="C2002" i="1"/>
  <c r="A2002" i="1"/>
  <c r="I2001" i="1"/>
  <c r="H2001" i="1"/>
  <c r="G2001" i="1"/>
  <c r="F2001" i="1"/>
  <c r="E2001" i="1"/>
  <c r="D2001" i="1"/>
  <c r="C2001" i="1"/>
  <c r="A2001" i="1"/>
  <c r="I2000" i="1"/>
  <c r="H2000" i="1"/>
  <c r="G2000" i="1"/>
  <c r="F2000" i="1"/>
  <c r="E2000" i="1"/>
  <c r="D2000" i="1"/>
  <c r="C2000" i="1"/>
  <c r="A2000" i="1"/>
  <c r="I1999" i="1"/>
  <c r="H1999" i="1"/>
  <c r="G1999" i="1"/>
  <c r="F1999" i="1"/>
  <c r="E1999" i="1"/>
  <c r="D1999" i="1"/>
  <c r="C1999" i="1"/>
  <c r="A1999" i="1"/>
  <c r="I1998" i="1"/>
  <c r="H1998" i="1"/>
  <c r="G1998" i="1"/>
  <c r="F1998" i="1"/>
  <c r="E1998" i="1"/>
  <c r="D1998" i="1"/>
  <c r="C1998" i="1"/>
  <c r="A1998" i="1"/>
  <c r="I1997" i="1"/>
  <c r="H1997" i="1"/>
  <c r="G1997" i="1"/>
  <c r="F1997" i="1"/>
  <c r="E1997" i="1"/>
  <c r="D1997" i="1"/>
  <c r="C1997" i="1"/>
  <c r="A1997" i="1"/>
  <c r="I1996" i="1"/>
  <c r="H1996" i="1"/>
  <c r="G1996" i="1"/>
  <c r="F1996" i="1"/>
  <c r="E1996" i="1"/>
  <c r="D1996" i="1"/>
  <c r="C1996" i="1"/>
  <c r="A1996" i="1"/>
  <c r="I1995" i="1"/>
  <c r="H1995" i="1"/>
  <c r="G1995" i="1"/>
  <c r="F1995" i="1"/>
  <c r="E1995" i="1"/>
  <c r="D1995" i="1"/>
  <c r="C1995" i="1"/>
  <c r="A1995" i="1"/>
  <c r="I1994" i="1"/>
  <c r="H1994" i="1"/>
  <c r="G1994" i="1"/>
  <c r="F1994" i="1"/>
  <c r="E1994" i="1"/>
  <c r="D1994" i="1"/>
  <c r="C1994" i="1"/>
  <c r="A1994" i="1"/>
  <c r="I1993" i="1"/>
  <c r="H1993" i="1"/>
  <c r="G1993" i="1"/>
  <c r="F1993" i="1"/>
  <c r="E1993" i="1"/>
  <c r="D1993" i="1"/>
  <c r="C1993" i="1"/>
  <c r="A1993" i="1"/>
  <c r="I1992" i="1"/>
  <c r="H1992" i="1"/>
  <c r="G1992" i="1"/>
  <c r="F1992" i="1"/>
  <c r="E1992" i="1"/>
  <c r="D1992" i="1"/>
  <c r="C1992" i="1"/>
  <c r="A1992" i="1"/>
  <c r="I1991" i="1"/>
  <c r="H1991" i="1"/>
  <c r="G1991" i="1"/>
  <c r="F1991" i="1"/>
  <c r="E1991" i="1"/>
  <c r="D1991" i="1"/>
  <c r="C1991" i="1"/>
  <c r="A1991" i="1"/>
  <c r="I1990" i="1"/>
  <c r="H1990" i="1"/>
  <c r="G1990" i="1"/>
  <c r="F1990" i="1"/>
  <c r="E1990" i="1"/>
  <c r="D1990" i="1"/>
  <c r="C1990" i="1"/>
  <c r="A1990" i="1"/>
  <c r="I1989" i="1"/>
  <c r="H1989" i="1"/>
  <c r="G1989" i="1"/>
  <c r="F1989" i="1"/>
  <c r="E1989" i="1"/>
  <c r="D1989" i="1"/>
  <c r="C1989" i="1"/>
  <c r="A1989" i="1"/>
  <c r="I1988" i="1"/>
  <c r="H1988" i="1"/>
  <c r="G1988" i="1"/>
  <c r="F1988" i="1"/>
  <c r="E1988" i="1"/>
  <c r="D1988" i="1"/>
  <c r="C1988" i="1"/>
  <c r="A1988" i="1"/>
  <c r="I1987" i="1"/>
  <c r="H1987" i="1"/>
  <c r="G1987" i="1"/>
  <c r="F1987" i="1"/>
  <c r="E1987" i="1"/>
  <c r="D1987" i="1"/>
  <c r="C1987" i="1"/>
  <c r="A1987" i="1"/>
  <c r="I1986" i="1"/>
  <c r="H1986" i="1"/>
  <c r="G1986" i="1"/>
  <c r="F1986" i="1"/>
  <c r="E1986" i="1"/>
  <c r="D1986" i="1"/>
  <c r="C1986" i="1"/>
  <c r="A1986" i="1"/>
  <c r="I1985" i="1"/>
  <c r="H1985" i="1"/>
  <c r="G1985" i="1"/>
  <c r="F1985" i="1"/>
  <c r="E1985" i="1"/>
  <c r="D1985" i="1"/>
  <c r="C1985" i="1"/>
  <c r="A1985" i="1"/>
  <c r="I1984" i="1"/>
  <c r="H1984" i="1"/>
  <c r="G1984" i="1"/>
  <c r="F1984" i="1"/>
  <c r="E1984" i="1"/>
  <c r="D1984" i="1"/>
  <c r="C1984" i="1"/>
  <c r="A1984" i="1"/>
  <c r="I1983" i="1"/>
  <c r="H1983" i="1"/>
  <c r="G1983" i="1"/>
  <c r="F1983" i="1"/>
  <c r="E1983" i="1"/>
  <c r="D1983" i="1"/>
  <c r="C1983" i="1"/>
  <c r="A1983" i="1"/>
  <c r="I1982" i="1"/>
  <c r="H1982" i="1"/>
  <c r="G1982" i="1"/>
  <c r="F1982" i="1"/>
  <c r="E1982" i="1"/>
  <c r="D1982" i="1"/>
  <c r="C1982" i="1"/>
  <c r="A1982" i="1"/>
  <c r="I1981" i="1"/>
  <c r="H1981" i="1"/>
  <c r="G1981" i="1"/>
  <c r="F1981" i="1"/>
  <c r="E1981" i="1"/>
  <c r="D1981" i="1"/>
  <c r="C1981" i="1"/>
  <c r="A1981" i="1"/>
  <c r="I1980" i="1"/>
  <c r="H1980" i="1"/>
  <c r="G1980" i="1"/>
  <c r="F1980" i="1"/>
  <c r="E1980" i="1"/>
  <c r="D1980" i="1"/>
  <c r="C1980" i="1"/>
  <c r="A1980" i="1"/>
  <c r="I1979" i="1"/>
  <c r="H1979" i="1"/>
  <c r="G1979" i="1"/>
  <c r="F1979" i="1"/>
  <c r="E1979" i="1"/>
  <c r="D1979" i="1"/>
  <c r="C1979" i="1"/>
  <c r="A1979" i="1"/>
  <c r="I1978" i="1"/>
  <c r="H1978" i="1"/>
  <c r="G1978" i="1"/>
  <c r="F1978" i="1"/>
  <c r="E1978" i="1"/>
  <c r="D1978" i="1"/>
  <c r="C1978" i="1"/>
  <c r="A1978" i="1"/>
  <c r="I1977" i="1"/>
  <c r="H1977" i="1"/>
  <c r="G1977" i="1"/>
  <c r="F1977" i="1"/>
  <c r="E1977" i="1"/>
  <c r="D1977" i="1"/>
  <c r="C1977" i="1"/>
  <c r="A1977" i="1"/>
  <c r="I1976" i="1"/>
  <c r="H1976" i="1"/>
  <c r="G1976" i="1"/>
  <c r="F1976" i="1"/>
  <c r="E1976" i="1"/>
  <c r="D1976" i="1"/>
  <c r="C1976" i="1"/>
  <c r="A1976" i="1"/>
  <c r="I1975" i="1"/>
  <c r="H1975" i="1"/>
  <c r="G1975" i="1"/>
  <c r="F1975" i="1"/>
  <c r="E1975" i="1"/>
  <c r="D1975" i="1"/>
  <c r="C1975" i="1"/>
  <c r="A1975" i="1"/>
  <c r="I1974" i="1"/>
  <c r="H1974" i="1"/>
  <c r="G1974" i="1"/>
  <c r="F1974" i="1"/>
  <c r="E1974" i="1"/>
  <c r="D1974" i="1"/>
  <c r="C1974" i="1"/>
  <c r="A1974" i="1"/>
  <c r="I1973" i="1"/>
  <c r="H1973" i="1"/>
  <c r="G1973" i="1"/>
  <c r="F1973" i="1"/>
  <c r="E1973" i="1"/>
  <c r="D1973" i="1"/>
  <c r="C1973" i="1"/>
  <c r="A1973" i="1"/>
  <c r="I1972" i="1"/>
  <c r="H1972" i="1"/>
  <c r="G1972" i="1"/>
  <c r="F1972" i="1"/>
  <c r="E1972" i="1"/>
  <c r="D1972" i="1"/>
  <c r="C1972" i="1"/>
  <c r="A1972" i="1"/>
  <c r="I1971" i="1"/>
  <c r="H1971" i="1"/>
  <c r="G1971" i="1"/>
  <c r="F1971" i="1"/>
  <c r="E1971" i="1"/>
  <c r="D1971" i="1"/>
  <c r="C1971" i="1"/>
  <c r="A1971" i="1"/>
  <c r="I1970" i="1"/>
  <c r="H1970" i="1"/>
  <c r="G1970" i="1"/>
  <c r="F1970" i="1"/>
  <c r="E1970" i="1"/>
  <c r="D1970" i="1"/>
  <c r="C1970" i="1"/>
  <c r="A1970" i="1"/>
  <c r="I1969" i="1"/>
  <c r="H1969" i="1"/>
  <c r="G1969" i="1"/>
  <c r="F1969" i="1"/>
  <c r="E1969" i="1"/>
  <c r="D1969" i="1"/>
  <c r="C1969" i="1"/>
  <c r="A1969" i="1"/>
  <c r="I1968" i="1"/>
  <c r="H1968" i="1"/>
  <c r="G1968" i="1"/>
  <c r="F1968" i="1"/>
  <c r="E1968" i="1"/>
  <c r="D1968" i="1"/>
  <c r="C1968" i="1"/>
  <c r="A1968" i="1"/>
  <c r="I1967" i="1"/>
  <c r="H1967" i="1"/>
  <c r="G1967" i="1"/>
  <c r="F1967" i="1"/>
  <c r="E1967" i="1"/>
  <c r="D1967" i="1"/>
  <c r="C1967" i="1"/>
  <c r="A1967" i="1"/>
  <c r="I1966" i="1"/>
  <c r="H1966" i="1"/>
  <c r="G1966" i="1"/>
  <c r="F1966" i="1"/>
  <c r="E1966" i="1"/>
  <c r="D1966" i="1"/>
  <c r="C1966" i="1"/>
  <c r="A1966" i="1"/>
  <c r="I1965" i="1"/>
  <c r="H1965" i="1"/>
  <c r="G1965" i="1"/>
  <c r="F1965" i="1"/>
  <c r="E1965" i="1"/>
  <c r="D1965" i="1"/>
  <c r="C1965" i="1"/>
  <c r="A1965" i="1"/>
  <c r="I1964" i="1"/>
  <c r="H1964" i="1"/>
  <c r="G1964" i="1"/>
  <c r="F1964" i="1"/>
  <c r="E1964" i="1"/>
  <c r="D1964" i="1"/>
  <c r="C1964" i="1"/>
  <c r="A1964" i="1"/>
  <c r="I1963" i="1"/>
  <c r="H1963" i="1"/>
  <c r="G1963" i="1"/>
  <c r="F1963" i="1"/>
  <c r="E1963" i="1"/>
  <c r="D1963" i="1"/>
  <c r="C1963" i="1"/>
  <c r="A1963" i="1"/>
  <c r="I1962" i="1"/>
  <c r="H1962" i="1"/>
  <c r="G1962" i="1"/>
  <c r="F1962" i="1"/>
  <c r="E1962" i="1"/>
  <c r="D1962" i="1"/>
  <c r="C1962" i="1"/>
  <c r="A1962" i="1"/>
  <c r="I1961" i="1"/>
  <c r="H1961" i="1"/>
  <c r="G1961" i="1"/>
  <c r="F1961" i="1"/>
  <c r="E1961" i="1"/>
  <c r="D1961" i="1"/>
  <c r="C1961" i="1"/>
  <c r="A1961" i="1"/>
  <c r="I1960" i="1"/>
  <c r="H1960" i="1"/>
  <c r="G1960" i="1"/>
  <c r="F1960" i="1"/>
  <c r="E1960" i="1"/>
  <c r="D1960" i="1"/>
  <c r="C1960" i="1"/>
  <c r="A1960" i="1"/>
  <c r="I1959" i="1"/>
  <c r="H1959" i="1"/>
  <c r="G1959" i="1"/>
  <c r="F1959" i="1"/>
  <c r="E1959" i="1"/>
  <c r="D1959" i="1"/>
  <c r="C1959" i="1"/>
  <c r="A1959" i="1"/>
  <c r="I1958" i="1"/>
  <c r="H1958" i="1"/>
  <c r="G1958" i="1"/>
  <c r="F1958" i="1"/>
  <c r="E1958" i="1"/>
  <c r="D1958" i="1"/>
  <c r="C1958" i="1"/>
  <c r="A1958" i="1"/>
  <c r="I1957" i="1"/>
  <c r="H1957" i="1"/>
  <c r="G1957" i="1"/>
  <c r="F1957" i="1"/>
  <c r="E1957" i="1"/>
  <c r="D1957" i="1"/>
  <c r="C1957" i="1"/>
  <c r="A1957" i="1"/>
  <c r="I1956" i="1"/>
  <c r="H1956" i="1"/>
  <c r="G1956" i="1"/>
  <c r="F1956" i="1"/>
  <c r="E1956" i="1"/>
  <c r="D1956" i="1"/>
  <c r="C1956" i="1"/>
  <c r="A1956" i="1"/>
  <c r="I1955" i="1"/>
  <c r="H1955" i="1"/>
  <c r="G1955" i="1"/>
  <c r="F1955" i="1"/>
  <c r="E1955" i="1"/>
  <c r="D1955" i="1"/>
  <c r="C1955" i="1"/>
  <c r="A1955" i="1"/>
  <c r="I1954" i="1"/>
  <c r="H1954" i="1"/>
  <c r="G1954" i="1"/>
  <c r="F1954" i="1"/>
  <c r="E1954" i="1"/>
  <c r="D1954" i="1"/>
  <c r="C1954" i="1"/>
  <c r="A1954" i="1"/>
  <c r="I1953" i="1"/>
  <c r="H1953" i="1"/>
  <c r="G1953" i="1"/>
  <c r="F1953" i="1"/>
  <c r="E1953" i="1"/>
  <c r="D1953" i="1"/>
  <c r="C1953" i="1"/>
  <c r="A1953" i="1"/>
  <c r="I1952" i="1"/>
  <c r="H1952" i="1"/>
  <c r="G1952" i="1"/>
  <c r="F1952" i="1"/>
  <c r="E1952" i="1"/>
  <c r="D1952" i="1"/>
  <c r="C1952" i="1"/>
  <c r="A1952" i="1"/>
  <c r="I1951" i="1"/>
  <c r="H1951" i="1"/>
  <c r="G1951" i="1"/>
  <c r="F1951" i="1"/>
  <c r="E1951" i="1"/>
  <c r="D1951" i="1"/>
  <c r="C1951" i="1"/>
  <c r="A1951" i="1"/>
  <c r="I1950" i="1"/>
  <c r="H1950" i="1"/>
  <c r="G1950" i="1"/>
  <c r="F1950" i="1"/>
  <c r="E1950" i="1"/>
  <c r="D1950" i="1"/>
  <c r="C1950" i="1"/>
  <c r="A1950" i="1"/>
  <c r="I1949" i="1"/>
  <c r="H1949" i="1"/>
  <c r="G1949" i="1"/>
  <c r="F1949" i="1"/>
  <c r="E1949" i="1"/>
  <c r="D1949" i="1"/>
  <c r="C1949" i="1"/>
  <c r="A1949" i="1"/>
  <c r="I1948" i="1"/>
  <c r="H1948" i="1"/>
  <c r="G1948" i="1"/>
  <c r="F1948" i="1"/>
  <c r="E1948" i="1"/>
  <c r="D1948" i="1"/>
  <c r="C1948" i="1"/>
  <c r="A1948" i="1"/>
  <c r="I1947" i="1"/>
  <c r="H1947" i="1"/>
  <c r="G1947" i="1"/>
  <c r="F1947" i="1"/>
  <c r="E1947" i="1"/>
  <c r="D1947" i="1"/>
  <c r="C1947" i="1"/>
  <c r="A1947" i="1"/>
  <c r="I1946" i="1"/>
  <c r="H1946" i="1"/>
  <c r="G1946" i="1"/>
  <c r="F1946" i="1"/>
  <c r="E1946" i="1"/>
  <c r="D1946" i="1"/>
  <c r="C1946" i="1"/>
  <c r="A1946" i="1"/>
  <c r="I1945" i="1"/>
  <c r="H1945" i="1"/>
  <c r="G1945" i="1"/>
  <c r="F1945" i="1"/>
  <c r="E1945" i="1"/>
  <c r="D1945" i="1"/>
  <c r="C1945" i="1"/>
  <c r="A1945" i="1"/>
  <c r="I1944" i="1"/>
  <c r="H1944" i="1"/>
  <c r="G1944" i="1"/>
  <c r="F1944" i="1"/>
  <c r="E1944" i="1"/>
  <c r="D1944" i="1"/>
  <c r="C1944" i="1"/>
  <c r="A1944" i="1"/>
  <c r="I1943" i="1"/>
  <c r="H1943" i="1"/>
  <c r="G1943" i="1"/>
  <c r="F1943" i="1"/>
  <c r="E1943" i="1"/>
  <c r="D1943" i="1"/>
  <c r="C1943" i="1"/>
  <c r="A1943" i="1"/>
  <c r="I1942" i="1"/>
  <c r="H1942" i="1"/>
  <c r="G1942" i="1"/>
  <c r="F1942" i="1"/>
  <c r="E1942" i="1"/>
  <c r="D1942" i="1"/>
  <c r="C1942" i="1"/>
  <c r="A1942" i="1"/>
  <c r="I1941" i="1"/>
  <c r="H1941" i="1"/>
  <c r="G1941" i="1"/>
  <c r="F1941" i="1"/>
  <c r="E1941" i="1"/>
  <c r="D1941" i="1"/>
  <c r="C1941" i="1"/>
  <c r="A1941" i="1"/>
  <c r="I1940" i="1"/>
  <c r="H1940" i="1"/>
  <c r="G1940" i="1"/>
  <c r="F1940" i="1"/>
  <c r="E1940" i="1"/>
  <c r="D1940" i="1"/>
  <c r="C1940" i="1"/>
  <c r="A1940" i="1"/>
  <c r="I1939" i="1"/>
  <c r="H1939" i="1"/>
  <c r="G1939" i="1"/>
  <c r="F1939" i="1"/>
  <c r="E1939" i="1"/>
  <c r="D1939" i="1"/>
  <c r="C1939" i="1"/>
  <c r="A1939" i="1"/>
  <c r="I1938" i="1"/>
  <c r="H1938" i="1"/>
  <c r="G1938" i="1"/>
  <c r="F1938" i="1"/>
  <c r="E1938" i="1"/>
  <c r="D1938" i="1"/>
  <c r="C1938" i="1"/>
  <c r="A1938" i="1"/>
  <c r="I1937" i="1"/>
  <c r="H1937" i="1"/>
  <c r="G1937" i="1"/>
  <c r="F1937" i="1"/>
  <c r="E1937" i="1"/>
  <c r="D1937" i="1"/>
  <c r="C1937" i="1"/>
  <c r="A1937" i="1"/>
  <c r="I1936" i="1"/>
  <c r="H1936" i="1"/>
  <c r="G1936" i="1"/>
  <c r="F1936" i="1"/>
  <c r="E1936" i="1"/>
  <c r="D1936" i="1"/>
  <c r="C1936" i="1"/>
  <c r="A1936" i="1"/>
  <c r="I1935" i="1"/>
  <c r="H1935" i="1"/>
  <c r="G1935" i="1"/>
  <c r="F1935" i="1"/>
  <c r="E1935" i="1"/>
  <c r="D1935" i="1"/>
  <c r="C1935" i="1"/>
  <c r="A1935" i="1"/>
  <c r="I1934" i="1"/>
  <c r="H1934" i="1"/>
  <c r="G1934" i="1"/>
  <c r="F1934" i="1"/>
  <c r="E1934" i="1"/>
  <c r="D1934" i="1"/>
  <c r="C1934" i="1"/>
  <c r="A1934" i="1"/>
  <c r="I1933" i="1"/>
  <c r="H1933" i="1"/>
  <c r="G1933" i="1"/>
  <c r="F1933" i="1"/>
  <c r="E1933" i="1"/>
  <c r="D1933" i="1"/>
  <c r="C1933" i="1"/>
  <c r="A1933" i="1"/>
  <c r="I1932" i="1"/>
  <c r="H1932" i="1"/>
  <c r="G1932" i="1"/>
  <c r="F1932" i="1"/>
  <c r="E1932" i="1"/>
  <c r="D1932" i="1"/>
  <c r="C1932" i="1"/>
  <c r="A1932" i="1"/>
  <c r="I1931" i="1"/>
  <c r="H1931" i="1"/>
  <c r="G1931" i="1"/>
  <c r="F1931" i="1"/>
  <c r="E1931" i="1"/>
  <c r="D1931" i="1"/>
  <c r="C1931" i="1"/>
  <c r="A1931" i="1"/>
  <c r="I1930" i="1"/>
  <c r="H1930" i="1"/>
  <c r="G1930" i="1"/>
  <c r="F1930" i="1"/>
  <c r="E1930" i="1"/>
  <c r="D1930" i="1"/>
  <c r="C1930" i="1"/>
  <c r="A1930" i="1"/>
  <c r="I1929" i="1"/>
  <c r="H1929" i="1"/>
  <c r="G1929" i="1"/>
  <c r="F1929" i="1"/>
  <c r="E1929" i="1"/>
  <c r="D1929" i="1"/>
  <c r="C1929" i="1"/>
  <c r="A1929" i="1"/>
  <c r="I1928" i="1"/>
  <c r="H1928" i="1"/>
  <c r="G1928" i="1"/>
  <c r="F1928" i="1"/>
  <c r="E1928" i="1"/>
  <c r="D1928" i="1"/>
  <c r="C1928" i="1"/>
  <c r="A1928" i="1"/>
  <c r="I1927" i="1"/>
  <c r="H1927" i="1"/>
  <c r="G1927" i="1"/>
  <c r="F1927" i="1"/>
  <c r="E1927" i="1"/>
  <c r="D1927" i="1"/>
  <c r="C1927" i="1"/>
  <c r="A1927" i="1"/>
  <c r="I1926" i="1"/>
  <c r="H1926" i="1"/>
  <c r="G1926" i="1"/>
  <c r="F1926" i="1"/>
  <c r="E1926" i="1"/>
  <c r="D1926" i="1"/>
  <c r="C1926" i="1"/>
  <c r="A1926" i="1"/>
  <c r="I1925" i="1"/>
  <c r="H1925" i="1"/>
  <c r="G1925" i="1"/>
  <c r="F1925" i="1"/>
  <c r="E1925" i="1"/>
  <c r="D1925" i="1"/>
  <c r="C1925" i="1"/>
  <c r="A1925" i="1"/>
  <c r="I1924" i="1"/>
  <c r="H1924" i="1"/>
  <c r="G1924" i="1"/>
  <c r="F1924" i="1"/>
  <c r="E1924" i="1"/>
  <c r="D1924" i="1"/>
  <c r="C1924" i="1"/>
  <c r="A1924" i="1"/>
  <c r="I1923" i="1"/>
  <c r="H1923" i="1"/>
  <c r="G1923" i="1"/>
  <c r="F1923" i="1"/>
  <c r="E1923" i="1"/>
  <c r="D1923" i="1"/>
  <c r="C1923" i="1"/>
  <c r="A1923" i="1"/>
  <c r="I1922" i="1"/>
  <c r="H1922" i="1"/>
  <c r="G1922" i="1"/>
  <c r="F1922" i="1"/>
  <c r="E1922" i="1"/>
  <c r="D1922" i="1"/>
  <c r="C1922" i="1"/>
  <c r="A1922" i="1"/>
  <c r="I1921" i="1"/>
  <c r="H1921" i="1"/>
  <c r="G1921" i="1"/>
  <c r="F1921" i="1"/>
  <c r="E1921" i="1"/>
  <c r="D1921" i="1"/>
  <c r="C1921" i="1"/>
  <c r="A1921" i="1"/>
  <c r="I1920" i="1"/>
  <c r="H1920" i="1"/>
  <c r="G1920" i="1"/>
  <c r="F1920" i="1"/>
  <c r="E1920" i="1"/>
  <c r="D1920" i="1"/>
  <c r="C1920" i="1"/>
  <c r="A1920" i="1"/>
  <c r="I1919" i="1"/>
  <c r="H1919" i="1"/>
  <c r="G1919" i="1"/>
  <c r="F1919" i="1"/>
  <c r="E1919" i="1"/>
  <c r="D1919" i="1"/>
  <c r="C1919" i="1"/>
  <c r="A1919" i="1"/>
  <c r="I1918" i="1"/>
  <c r="H1918" i="1"/>
  <c r="G1918" i="1"/>
  <c r="F1918" i="1"/>
  <c r="E1918" i="1"/>
  <c r="D1918" i="1"/>
  <c r="C1918" i="1"/>
  <c r="A1918" i="1"/>
  <c r="I1917" i="1"/>
  <c r="H1917" i="1"/>
  <c r="G1917" i="1"/>
  <c r="F1917" i="1"/>
  <c r="E1917" i="1"/>
  <c r="D1917" i="1"/>
  <c r="C1917" i="1"/>
  <c r="A1917" i="1"/>
  <c r="I1916" i="1"/>
  <c r="H1916" i="1"/>
  <c r="G1916" i="1"/>
  <c r="F1916" i="1"/>
  <c r="E1916" i="1"/>
  <c r="D1916" i="1"/>
  <c r="C1916" i="1"/>
  <c r="A1916" i="1"/>
  <c r="I1915" i="1"/>
  <c r="H1915" i="1"/>
  <c r="G1915" i="1"/>
  <c r="F1915" i="1"/>
  <c r="E1915" i="1"/>
  <c r="D1915" i="1"/>
  <c r="C1915" i="1"/>
  <c r="A1915" i="1"/>
  <c r="I1914" i="1"/>
  <c r="H1914" i="1"/>
  <c r="G1914" i="1"/>
  <c r="F1914" i="1"/>
  <c r="E1914" i="1"/>
  <c r="D1914" i="1"/>
  <c r="C1914" i="1"/>
  <c r="A1914" i="1"/>
  <c r="I1913" i="1"/>
  <c r="H1913" i="1"/>
  <c r="G1913" i="1"/>
  <c r="F1913" i="1"/>
  <c r="E1913" i="1"/>
  <c r="D1913" i="1"/>
  <c r="C1913" i="1"/>
  <c r="A1913" i="1"/>
  <c r="I1912" i="1"/>
  <c r="H1912" i="1"/>
  <c r="G1912" i="1"/>
  <c r="F1912" i="1"/>
  <c r="E1912" i="1"/>
  <c r="D1912" i="1"/>
  <c r="C1912" i="1"/>
  <c r="A1912" i="1"/>
  <c r="I1911" i="1"/>
  <c r="H1911" i="1"/>
  <c r="G1911" i="1"/>
  <c r="F1911" i="1"/>
  <c r="E1911" i="1"/>
  <c r="D1911" i="1"/>
  <c r="C1911" i="1"/>
  <c r="A1911" i="1"/>
  <c r="I1910" i="1"/>
  <c r="H1910" i="1"/>
  <c r="G1910" i="1"/>
  <c r="F1910" i="1"/>
  <c r="E1910" i="1"/>
  <c r="D1910" i="1"/>
  <c r="C1910" i="1"/>
  <c r="A1910" i="1"/>
  <c r="I1909" i="1"/>
  <c r="H1909" i="1"/>
  <c r="G1909" i="1"/>
  <c r="F1909" i="1"/>
  <c r="E1909" i="1"/>
  <c r="D1909" i="1"/>
  <c r="C1909" i="1"/>
  <c r="A1909" i="1"/>
  <c r="I1908" i="1"/>
  <c r="H1908" i="1"/>
  <c r="G1908" i="1"/>
  <c r="F1908" i="1"/>
  <c r="E1908" i="1"/>
  <c r="D1908" i="1"/>
  <c r="C1908" i="1"/>
  <c r="A1908" i="1"/>
  <c r="I1907" i="1"/>
  <c r="H1907" i="1"/>
  <c r="G1907" i="1"/>
  <c r="F1907" i="1"/>
  <c r="E1907" i="1"/>
  <c r="D1907" i="1"/>
  <c r="C1907" i="1"/>
  <c r="A1907" i="1"/>
  <c r="I1906" i="1"/>
  <c r="H1906" i="1"/>
  <c r="G1906" i="1"/>
  <c r="F1906" i="1"/>
  <c r="E1906" i="1"/>
  <c r="D1906" i="1"/>
  <c r="C1906" i="1"/>
  <c r="A1906" i="1"/>
  <c r="I1905" i="1"/>
  <c r="H1905" i="1"/>
  <c r="G1905" i="1"/>
  <c r="F1905" i="1"/>
  <c r="E1905" i="1"/>
  <c r="D1905" i="1"/>
  <c r="C1905" i="1"/>
  <c r="A1905" i="1"/>
  <c r="I1904" i="1"/>
  <c r="H1904" i="1"/>
  <c r="G1904" i="1"/>
  <c r="F1904" i="1"/>
  <c r="E1904" i="1"/>
  <c r="D1904" i="1"/>
  <c r="C1904" i="1"/>
  <c r="A1904" i="1"/>
  <c r="I1903" i="1"/>
  <c r="H1903" i="1"/>
  <c r="G1903" i="1"/>
  <c r="F1903" i="1"/>
  <c r="E1903" i="1"/>
  <c r="D1903" i="1"/>
  <c r="C1903" i="1"/>
  <c r="A1903" i="1"/>
  <c r="I1902" i="1"/>
  <c r="H1902" i="1"/>
  <c r="G1902" i="1"/>
  <c r="F1902" i="1"/>
  <c r="E1902" i="1"/>
  <c r="D1902" i="1"/>
  <c r="C1902" i="1"/>
  <c r="A1902" i="1"/>
  <c r="I1901" i="1"/>
  <c r="H1901" i="1"/>
  <c r="G1901" i="1"/>
  <c r="F1901" i="1"/>
  <c r="E1901" i="1"/>
  <c r="D1901" i="1"/>
  <c r="C1901" i="1"/>
  <c r="A1901" i="1"/>
  <c r="I1900" i="1"/>
  <c r="H1900" i="1"/>
  <c r="G1900" i="1"/>
  <c r="F1900" i="1"/>
  <c r="E1900" i="1"/>
  <c r="D1900" i="1"/>
  <c r="C1900" i="1"/>
  <c r="A1900" i="1"/>
  <c r="I1899" i="1"/>
  <c r="H1899" i="1"/>
  <c r="G1899" i="1"/>
  <c r="F1899" i="1"/>
  <c r="E1899" i="1"/>
  <c r="D1899" i="1"/>
  <c r="C1899" i="1"/>
  <c r="A1899" i="1"/>
  <c r="I1898" i="1"/>
  <c r="H1898" i="1"/>
  <c r="G1898" i="1"/>
  <c r="F1898" i="1"/>
  <c r="E1898" i="1"/>
  <c r="D1898" i="1"/>
  <c r="C1898" i="1"/>
  <c r="A1898" i="1"/>
  <c r="I1897" i="1"/>
  <c r="H1897" i="1"/>
  <c r="G1897" i="1"/>
  <c r="F1897" i="1"/>
  <c r="E1897" i="1"/>
  <c r="D1897" i="1"/>
  <c r="C1897" i="1"/>
  <c r="A1897" i="1"/>
  <c r="I1896" i="1"/>
  <c r="H1896" i="1"/>
  <c r="G1896" i="1"/>
  <c r="F1896" i="1"/>
  <c r="E1896" i="1"/>
  <c r="D1896" i="1"/>
  <c r="C1896" i="1"/>
  <c r="A1896" i="1"/>
  <c r="I1895" i="1"/>
  <c r="H1895" i="1"/>
  <c r="G1895" i="1"/>
  <c r="F1895" i="1"/>
  <c r="E1895" i="1"/>
  <c r="D1895" i="1"/>
  <c r="C1895" i="1"/>
  <c r="A1895" i="1"/>
  <c r="I1894" i="1"/>
  <c r="H1894" i="1"/>
  <c r="G1894" i="1"/>
  <c r="F1894" i="1"/>
  <c r="E1894" i="1"/>
  <c r="D1894" i="1"/>
  <c r="C1894" i="1"/>
  <c r="A1894" i="1"/>
  <c r="I1893" i="1"/>
  <c r="H1893" i="1"/>
  <c r="G1893" i="1"/>
  <c r="F1893" i="1"/>
  <c r="E1893" i="1"/>
  <c r="D1893" i="1"/>
  <c r="C1893" i="1"/>
  <c r="A1893" i="1"/>
  <c r="I1892" i="1"/>
  <c r="H1892" i="1"/>
  <c r="G1892" i="1"/>
  <c r="F1892" i="1"/>
  <c r="E1892" i="1"/>
  <c r="D1892" i="1"/>
  <c r="C1892" i="1"/>
  <c r="A1892" i="1"/>
  <c r="I1891" i="1"/>
  <c r="H1891" i="1"/>
  <c r="G1891" i="1"/>
  <c r="F1891" i="1"/>
  <c r="E1891" i="1"/>
  <c r="D1891" i="1"/>
  <c r="C1891" i="1"/>
  <c r="A1891" i="1"/>
  <c r="I1890" i="1"/>
  <c r="H1890" i="1"/>
  <c r="G1890" i="1"/>
  <c r="F1890" i="1"/>
  <c r="E1890" i="1"/>
  <c r="D1890" i="1"/>
  <c r="C1890" i="1"/>
  <c r="A1890" i="1"/>
  <c r="I1889" i="1"/>
  <c r="H1889" i="1"/>
  <c r="G1889" i="1"/>
  <c r="F1889" i="1"/>
  <c r="E1889" i="1"/>
  <c r="D1889" i="1"/>
  <c r="C1889" i="1"/>
  <c r="A1889" i="1"/>
  <c r="I1888" i="1"/>
  <c r="H1888" i="1"/>
  <c r="G1888" i="1"/>
  <c r="F1888" i="1"/>
  <c r="E1888" i="1"/>
  <c r="D1888" i="1"/>
  <c r="C1888" i="1"/>
  <c r="A1888" i="1"/>
  <c r="I1887" i="1"/>
  <c r="H1887" i="1"/>
  <c r="G1887" i="1"/>
  <c r="F1887" i="1"/>
  <c r="E1887" i="1"/>
  <c r="D1887" i="1"/>
  <c r="C1887" i="1"/>
  <c r="A1887" i="1"/>
  <c r="I1886" i="1"/>
  <c r="H1886" i="1"/>
  <c r="G1886" i="1"/>
  <c r="F1886" i="1"/>
  <c r="E1886" i="1"/>
  <c r="D1886" i="1"/>
  <c r="C1886" i="1"/>
  <c r="A1886" i="1"/>
  <c r="I1885" i="1"/>
  <c r="H1885" i="1"/>
  <c r="G1885" i="1"/>
  <c r="F1885" i="1"/>
  <c r="E1885" i="1"/>
  <c r="D1885" i="1"/>
  <c r="C1885" i="1"/>
  <c r="A1885" i="1"/>
  <c r="I1884" i="1"/>
  <c r="H1884" i="1"/>
  <c r="G1884" i="1"/>
  <c r="F1884" i="1"/>
  <c r="E1884" i="1"/>
  <c r="D1884" i="1"/>
  <c r="C1884" i="1"/>
  <c r="A1884" i="1"/>
  <c r="I1883" i="1"/>
  <c r="H1883" i="1"/>
  <c r="G1883" i="1"/>
  <c r="F1883" i="1"/>
  <c r="E1883" i="1"/>
  <c r="D1883" i="1"/>
  <c r="C1883" i="1"/>
  <c r="A1883" i="1"/>
  <c r="I1882" i="1"/>
  <c r="H1882" i="1"/>
  <c r="G1882" i="1"/>
  <c r="F1882" i="1"/>
  <c r="E1882" i="1"/>
  <c r="D1882" i="1"/>
  <c r="C1882" i="1"/>
  <c r="A1882" i="1"/>
  <c r="I1881" i="1"/>
  <c r="H1881" i="1"/>
  <c r="G1881" i="1"/>
  <c r="F1881" i="1"/>
  <c r="E1881" i="1"/>
  <c r="D1881" i="1"/>
  <c r="C1881" i="1"/>
  <c r="A1881" i="1"/>
  <c r="I1880" i="1"/>
  <c r="H1880" i="1"/>
  <c r="G1880" i="1"/>
  <c r="F1880" i="1"/>
  <c r="E1880" i="1"/>
  <c r="D1880" i="1"/>
  <c r="C1880" i="1"/>
  <c r="A1880" i="1"/>
  <c r="I1879" i="1"/>
  <c r="H1879" i="1"/>
  <c r="G1879" i="1"/>
  <c r="F1879" i="1"/>
  <c r="E1879" i="1"/>
  <c r="D1879" i="1"/>
  <c r="C1879" i="1"/>
  <c r="A1879" i="1"/>
  <c r="I1878" i="1"/>
  <c r="H1878" i="1"/>
  <c r="G1878" i="1"/>
  <c r="F1878" i="1"/>
  <c r="E1878" i="1"/>
  <c r="D1878" i="1"/>
  <c r="C1878" i="1"/>
  <c r="A1878" i="1"/>
  <c r="I1877" i="1"/>
  <c r="H1877" i="1"/>
  <c r="G1877" i="1"/>
  <c r="F1877" i="1"/>
  <c r="E1877" i="1"/>
  <c r="D1877" i="1"/>
  <c r="C1877" i="1"/>
  <c r="A1877" i="1"/>
  <c r="I1876" i="1"/>
  <c r="H1876" i="1"/>
  <c r="G1876" i="1"/>
  <c r="F1876" i="1"/>
  <c r="E1876" i="1"/>
  <c r="D1876" i="1"/>
  <c r="C1876" i="1"/>
  <c r="A1876" i="1"/>
  <c r="I1875" i="1"/>
  <c r="H1875" i="1"/>
  <c r="G1875" i="1"/>
  <c r="F1875" i="1"/>
  <c r="E1875" i="1"/>
  <c r="D1875" i="1"/>
  <c r="C1875" i="1"/>
  <c r="A1875" i="1"/>
  <c r="I1874" i="1"/>
  <c r="H1874" i="1"/>
  <c r="G1874" i="1"/>
  <c r="F1874" i="1"/>
  <c r="E1874" i="1"/>
  <c r="D1874" i="1"/>
  <c r="C1874" i="1"/>
  <c r="A1874" i="1"/>
  <c r="I1873" i="1"/>
  <c r="H1873" i="1"/>
  <c r="G1873" i="1"/>
  <c r="F1873" i="1"/>
  <c r="E1873" i="1"/>
  <c r="D1873" i="1"/>
  <c r="C1873" i="1"/>
  <c r="A1873" i="1"/>
  <c r="I1872" i="1"/>
  <c r="H1872" i="1"/>
  <c r="G1872" i="1"/>
  <c r="F1872" i="1"/>
  <c r="E1872" i="1"/>
  <c r="D1872" i="1"/>
  <c r="C1872" i="1"/>
  <c r="A1872" i="1"/>
  <c r="I1871" i="1"/>
  <c r="H1871" i="1"/>
  <c r="G1871" i="1"/>
  <c r="F1871" i="1"/>
  <c r="E1871" i="1"/>
  <c r="D1871" i="1"/>
  <c r="C1871" i="1"/>
  <c r="A1871" i="1"/>
  <c r="I1870" i="1"/>
  <c r="H1870" i="1"/>
  <c r="G1870" i="1"/>
  <c r="F1870" i="1"/>
  <c r="E1870" i="1"/>
  <c r="D1870" i="1"/>
  <c r="C1870" i="1"/>
  <c r="A1870" i="1"/>
  <c r="I1869" i="1"/>
  <c r="H1869" i="1"/>
  <c r="G1869" i="1"/>
  <c r="F1869" i="1"/>
  <c r="E1869" i="1"/>
  <c r="D1869" i="1"/>
  <c r="C1869" i="1"/>
  <c r="A1869" i="1"/>
  <c r="I1868" i="1"/>
  <c r="H1868" i="1"/>
  <c r="G1868" i="1"/>
  <c r="F1868" i="1"/>
  <c r="E1868" i="1"/>
  <c r="D1868" i="1"/>
  <c r="C1868" i="1"/>
  <c r="A1868" i="1"/>
  <c r="I1867" i="1"/>
  <c r="H1867" i="1"/>
  <c r="G1867" i="1"/>
  <c r="F1867" i="1"/>
  <c r="E1867" i="1"/>
  <c r="D1867" i="1"/>
  <c r="C1867" i="1"/>
  <c r="A1867" i="1"/>
  <c r="I1866" i="1"/>
  <c r="H1866" i="1"/>
  <c r="G1866" i="1"/>
  <c r="F1866" i="1"/>
  <c r="E1866" i="1"/>
  <c r="D1866" i="1"/>
  <c r="C1866" i="1"/>
  <c r="A1866" i="1"/>
  <c r="I1865" i="1"/>
  <c r="H1865" i="1"/>
  <c r="G1865" i="1"/>
  <c r="F1865" i="1"/>
  <c r="E1865" i="1"/>
  <c r="D1865" i="1"/>
  <c r="C1865" i="1"/>
  <c r="A1865" i="1"/>
  <c r="I1864" i="1"/>
  <c r="H1864" i="1"/>
  <c r="G1864" i="1"/>
  <c r="F1864" i="1"/>
  <c r="E1864" i="1"/>
  <c r="D1864" i="1"/>
  <c r="C1864" i="1"/>
  <c r="A1864" i="1"/>
  <c r="I1863" i="1"/>
  <c r="H1863" i="1"/>
  <c r="G1863" i="1"/>
  <c r="F1863" i="1"/>
  <c r="E1863" i="1"/>
  <c r="D1863" i="1"/>
  <c r="C1863" i="1"/>
  <c r="A1863" i="1"/>
  <c r="I1862" i="1"/>
  <c r="H1862" i="1"/>
  <c r="G1862" i="1"/>
  <c r="F1862" i="1"/>
  <c r="E1862" i="1"/>
  <c r="D1862" i="1"/>
  <c r="C1862" i="1"/>
  <c r="A1862" i="1"/>
  <c r="I1861" i="1"/>
  <c r="H1861" i="1"/>
  <c r="G1861" i="1"/>
  <c r="F1861" i="1"/>
  <c r="E1861" i="1"/>
  <c r="D1861" i="1"/>
  <c r="C1861" i="1"/>
  <c r="A1861" i="1"/>
  <c r="I1860" i="1"/>
  <c r="H1860" i="1"/>
  <c r="G1860" i="1"/>
  <c r="F1860" i="1"/>
  <c r="E1860" i="1"/>
  <c r="D1860" i="1"/>
  <c r="C1860" i="1"/>
  <c r="A1860" i="1"/>
  <c r="I1859" i="1"/>
  <c r="H1859" i="1"/>
  <c r="G1859" i="1"/>
  <c r="F1859" i="1"/>
  <c r="E1859" i="1"/>
  <c r="D1859" i="1"/>
  <c r="C1859" i="1"/>
  <c r="A1859" i="1"/>
  <c r="I1858" i="1"/>
  <c r="H1858" i="1"/>
  <c r="G1858" i="1"/>
  <c r="F1858" i="1"/>
  <c r="E1858" i="1"/>
  <c r="D1858" i="1"/>
  <c r="C1858" i="1"/>
  <c r="A1858" i="1"/>
  <c r="I1857" i="1"/>
  <c r="H1857" i="1"/>
  <c r="G1857" i="1"/>
  <c r="F1857" i="1"/>
  <c r="E1857" i="1"/>
  <c r="D1857" i="1"/>
  <c r="C1857" i="1"/>
  <c r="A1857" i="1"/>
  <c r="I1856" i="1"/>
  <c r="H1856" i="1"/>
  <c r="G1856" i="1"/>
  <c r="F1856" i="1"/>
  <c r="E1856" i="1"/>
  <c r="D1856" i="1"/>
  <c r="C1856" i="1"/>
  <c r="A1856" i="1"/>
  <c r="I1855" i="1"/>
  <c r="H1855" i="1"/>
  <c r="G1855" i="1"/>
  <c r="F1855" i="1"/>
  <c r="E1855" i="1"/>
  <c r="D1855" i="1"/>
  <c r="C1855" i="1"/>
  <c r="A1855" i="1"/>
  <c r="I1854" i="1"/>
  <c r="H1854" i="1"/>
  <c r="G1854" i="1"/>
  <c r="F1854" i="1"/>
  <c r="E1854" i="1"/>
  <c r="D1854" i="1"/>
  <c r="C1854" i="1"/>
  <c r="A1854" i="1"/>
  <c r="I1853" i="1"/>
  <c r="H1853" i="1"/>
  <c r="G1853" i="1"/>
  <c r="F1853" i="1"/>
  <c r="E1853" i="1"/>
  <c r="D1853" i="1"/>
  <c r="C1853" i="1"/>
  <c r="A1853" i="1"/>
  <c r="I1852" i="1"/>
  <c r="H1852" i="1"/>
  <c r="G1852" i="1"/>
  <c r="F1852" i="1"/>
  <c r="E1852" i="1"/>
  <c r="D1852" i="1"/>
  <c r="C1852" i="1"/>
  <c r="A1852" i="1"/>
  <c r="I1851" i="1"/>
  <c r="H1851" i="1"/>
  <c r="G1851" i="1"/>
  <c r="F1851" i="1"/>
  <c r="E1851" i="1"/>
  <c r="D1851" i="1"/>
  <c r="C1851" i="1"/>
  <c r="A1851" i="1"/>
  <c r="I1850" i="1"/>
  <c r="H1850" i="1"/>
  <c r="G1850" i="1"/>
  <c r="F1850" i="1"/>
  <c r="E1850" i="1"/>
  <c r="D1850" i="1"/>
  <c r="C1850" i="1"/>
  <c r="A1850" i="1"/>
  <c r="I1849" i="1"/>
  <c r="H1849" i="1"/>
  <c r="G1849" i="1"/>
  <c r="F1849" i="1"/>
  <c r="E1849" i="1"/>
  <c r="D1849" i="1"/>
  <c r="C1849" i="1"/>
  <c r="A1849" i="1"/>
  <c r="I1848" i="1"/>
  <c r="H1848" i="1"/>
  <c r="G1848" i="1"/>
  <c r="F1848" i="1"/>
  <c r="E1848" i="1"/>
  <c r="D1848" i="1"/>
  <c r="C1848" i="1"/>
  <c r="A1848" i="1"/>
  <c r="I1847" i="1"/>
  <c r="H1847" i="1"/>
  <c r="G1847" i="1"/>
  <c r="F1847" i="1"/>
  <c r="E1847" i="1"/>
  <c r="D1847" i="1"/>
  <c r="C1847" i="1"/>
  <c r="A1847" i="1"/>
  <c r="I1846" i="1"/>
  <c r="H1846" i="1"/>
  <c r="G1846" i="1"/>
  <c r="F1846" i="1"/>
  <c r="E1846" i="1"/>
  <c r="D1846" i="1"/>
  <c r="C1846" i="1"/>
  <c r="A1846" i="1"/>
  <c r="I1845" i="1"/>
  <c r="H1845" i="1"/>
  <c r="G1845" i="1"/>
  <c r="F1845" i="1"/>
  <c r="E1845" i="1"/>
  <c r="D1845" i="1"/>
  <c r="C1845" i="1"/>
  <c r="A1845" i="1"/>
  <c r="I1844" i="1"/>
  <c r="H1844" i="1"/>
  <c r="G1844" i="1"/>
  <c r="F1844" i="1"/>
  <c r="E1844" i="1"/>
  <c r="D1844" i="1"/>
  <c r="C1844" i="1"/>
  <c r="A1844" i="1"/>
  <c r="I1843" i="1"/>
  <c r="H1843" i="1"/>
  <c r="G1843" i="1"/>
  <c r="F1843" i="1"/>
  <c r="E1843" i="1"/>
  <c r="D1843" i="1"/>
  <c r="C1843" i="1"/>
  <c r="A1843" i="1"/>
  <c r="I1842" i="1"/>
  <c r="H1842" i="1"/>
  <c r="G1842" i="1"/>
  <c r="F1842" i="1"/>
  <c r="E1842" i="1"/>
  <c r="D1842" i="1"/>
  <c r="C1842" i="1"/>
  <c r="A1842" i="1"/>
  <c r="I1841" i="1"/>
  <c r="H1841" i="1"/>
  <c r="G1841" i="1"/>
  <c r="F1841" i="1"/>
  <c r="E1841" i="1"/>
  <c r="D1841" i="1"/>
  <c r="C1841" i="1"/>
  <c r="A1841" i="1"/>
  <c r="I1840" i="1"/>
  <c r="H1840" i="1"/>
  <c r="G1840" i="1"/>
  <c r="F1840" i="1"/>
  <c r="E1840" i="1"/>
  <c r="D1840" i="1"/>
  <c r="C1840" i="1"/>
  <c r="A1840" i="1"/>
  <c r="I1839" i="1"/>
  <c r="H1839" i="1"/>
  <c r="G1839" i="1"/>
  <c r="F1839" i="1"/>
  <c r="E1839" i="1"/>
  <c r="D1839" i="1"/>
  <c r="C1839" i="1"/>
  <c r="A1839" i="1"/>
  <c r="I1838" i="1"/>
  <c r="H1838" i="1"/>
  <c r="G1838" i="1"/>
  <c r="F1838" i="1"/>
  <c r="E1838" i="1"/>
  <c r="D1838" i="1"/>
  <c r="C1838" i="1"/>
  <c r="A1838" i="1"/>
  <c r="I1837" i="1"/>
  <c r="H1837" i="1"/>
  <c r="G1837" i="1"/>
  <c r="F1837" i="1"/>
  <c r="E1837" i="1"/>
  <c r="D1837" i="1"/>
  <c r="C1837" i="1"/>
  <c r="A1837" i="1"/>
  <c r="I1836" i="1"/>
  <c r="H1836" i="1"/>
  <c r="G1836" i="1"/>
  <c r="F1836" i="1"/>
  <c r="E1836" i="1"/>
  <c r="D1836" i="1"/>
  <c r="C1836" i="1"/>
  <c r="A1836" i="1"/>
  <c r="I1835" i="1"/>
  <c r="H1835" i="1"/>
  <c r="G1835" i="1"/>
  <c r="F1835" i="1"/>
  <c r="E1835" i="1"/>
  <c r="D1835" i="1"/>
  <c r="C1835" i="1"/>
  <c r="A1835" i="1"/>
  <c r="I1834" i="1"/>
  <c r="H1834" i="1"/>
  <c r="G1834" i="1"/>
  <c r="F1834" i="1"/>
  <c r="E1834" i="1"/>
  <c r="D1834" i="1"/>
  <c r="C1834" i="1"/>
  <c r="A1834" i="1"/>
  <c r="I1833" i="1"/>
  <c r="H1833" i="1"/>
  <c r="G1833" i="1"/>
  <c r="F1833" i="1"/>
  <c r="E1833" i="1"/>
  <c r="D1833" i="1"/>
  <c r="C1833" i="1"/>
  <c r="A1833" i="1"/>
  <c r="I1832" i="1"/>
  <c r="H1832" i="1"/>
  <c r="G1832" i="1"/>
  <c r="F1832" i="1"/>
  <c r="E1832" i="1"/>
  <c r="D1832" i="1"/>
  <c r="C1832" i="1"/>
  <c r="A1832" i="1"/>
  <c r="I1831" i="1"/>
  <c r="H1831" i="1"/>
  <c r="G1831" i="1"/>
  <c r="F1831" i="1"/>
  <c r="E1831" i="1"/>
  <c r="D1831" i="1"/>
  <c r="C1831" i="1"/>
  <c r="A1831" i="1"/>
  <c r="I1830" i="1"/>
  <c r="H1830" i="1"/>
  <c r="G1830" i="1"/>
  <c r="F1830" i="1"/>
  <c r="E1830" i="1"/>
  <c r="D1830" i="1"/>
  <c r="C1830" i="1"/>
  <c r="A1830" i="1"/>
  <c r="I1829" i="1"/>
  <c r="H1829" i="1"/>
  <c r="G1829" i="1"/>
  <c r="F1829" i="1"/>
  <c r="E1829" i="1"/>
  <c r="D1829" i="1"/>
  <c r="C1829" i="1"/>
  <c r="A1829" i="1"/>
  <c r="I1828" i="1"/>
  <c r="H1828" i="1"/>
  <c r="G1828" i="1"/>
  <c r="F1828" i="1"/>
  <c r="E1828" i="1"/>
  <c r="D1828" i="1"/>
  <c r="C1828" i="1"/>
  <c r="A1828" i="1"/>
  <c r="I1827" i="1"/>
  <c r="H1827" i="1"/>
  <c r="G1827" i="1"/>
  <c r="F1827" i="1"/>
  <c r="E1827" i="1"/>
  <c r="D1827" i="1"/>
  <c r="C1827" i="1"/>
  <c r="A1827" i="1"/>
  <c r="I1826" i="1"/>
  <c r="H1826" i="1"/>
  <c r="G1826" i="1"/>
  <c r="F1826" i="1"/>
  <c r="E1826" i="1"/>
  <c r="D1826" i="1"/>
  <c r="C1826" i="1"/>
  <c r="A1826" i="1"/>
  <c r="I1825" i="1"/>
  <c r="H1825" i="1"/>
  <c r="G1825" i="1"/>
  <c r="F1825" i="1"/>
  <c r="E1825" i="1"/>
  <c r="D1825" i="1"/>
  <c r="C1825" i="1"/>
  <c r="A1825" i="1"/>
  <c r="I1824" i="1"/>
  <c r="H1824" i="1"/>
  <c r="G1824" i="1"/>
  <c r="F1824" i="1"/>
  <c r="E1824" i="1"/>
  <c r="D1824" i="1"/>
  <c r="C1824" i="1"/>
  <c r="A1824" i="1"/>
  <c r="I1823" i="1"/>
  <c r="H1823" i="1"/>
  <c r="G1823" i="1"/>
  <c r="F1823" i="1"/>
  <c r="E1823" i="1"/>
  <c r="D1823" i="1"/>
  <c r="C1823" i="1"/>
  <c r="A1823" i="1"/>
  <c r="I1822" i="1"/>
  <c r="H1822" i="1"/>
  <c r="G1822" i="1"/>
  <c r="F1822" i="1"/>
  <c r="E1822" i="1"/>
  <c r="D1822" i="1"/>
  <c r="C1822" i="1"/>
  <c r="A1822" i="1"/>
  <c r="I1821" i="1"/>
  <c r="H1821" i="1"/>
  <c r="G1821" i="1"/>
  <c r="F1821" i="1"/>
  <c r="E1821" i="1"/>
  <c r="D1821" i="1"/>
  <c r="C1821" i="1"/>
  <c r="A1821" i="1"/>
  <c r="I1820" i="1"/>
  <c r="H1820" i="1"/>
  <c r="G1820" i="1"/>
  <c r="F1820" i="1"/>
  <c r="E1820" i="1"/>
  <c r="D1820" i="1"/>
  <c r="C1820" i="1"/>
  <c r="A1820" i="1"/>
  <c r="I1819" i="1"/>
  <c r="H1819" i="1"/>
  <c r="G1819" i="1"/>
  <c r="F1819" i="1"/>
  <c r="E1819" i="1"/>
  <c r="D1819" i="1"/>
  <c r="C1819" i="1"/>
  <c r="A1819" i="1"/>
  <c r="I1818" i="1"/>
  <c r="H1818" i="1"/>
  <c r="G1818" i="1"/>
  <c r="F1818" i="1"/>
  <c r="E1818" i="1"/>
  <c r="D1818" i="1"/>
  <c r="C1818" i="1"/>
  <c r="A1818" i="1"/>
  <c r="I1817" i="1"/>
  <c r="H1817" i="1"/>
  <c r="G1817" i="1"/>
  <c r="F1817" i="1"/>
  <c r="E1817" i="1"/>
  <c r="D1817" i="1"/>
  <c r="C1817" i="1"/>
  <c r="A1817" i="1"/>
  <c r="I1816" i="1"/>
  <c r="H1816" i="1"/>
  <c r="G1816" i="1"/>
  <c r="F1816" i="1"/>
  <c r="E1816" i="1"/>
  <c r="D1816" i="1"/>
  <c r="C1816" i="1"/>
  <c r="A1816" i="1"/>
  <c r="I1815" i="1"/>
  <c r="H1815" i="1"/>
  <c r="G1815" i="1"/>
  <c r="F1815" i="1"/>
  <c r="E1815" i="1"/>
  <c r="D1815" i="1"/>
  <c r="C1815" i="1"/>
  <c r="A1815" i="1"/>
  <c r="I1814" i="1"/>
  <c r="H1814" i="1"/>
  <c r="G1814" i="1"/>
  <c r="F1814" i="1"/>
  <c r="E1814" i="1"/>
  <c r="D1814" i="1"/>
  <c r="C1814" i="1"/>
  <c r="A1814" i="1"/>
  <c r="I1813" i="1"/>
  <c r="H1813" i="1"/>
  <c r="G1813" i="1"/>
  <c r="F1813" i="1"/>
  <c r="E1813" i="1"/>
  <c r="D1813" i="1"/>
  <c r="C1813" i="1"/>
  <c r="A1813" i="1"/>
  <c r="I1812" i="1"/>
  <c r="H1812" i="1"/>
  <c r="G1812" i="1"/>
  <c r="F1812" i="1"/>
  <c r="E1812" i="1"/>
  <c r="D1812" i="1"/>
  <c r="C1812" i="1"/>
  <c r="A1812" i="1"/>
  <c r="I1811" i="1"/>
  <c r="H1811" i="1"/>
  <c r="G1811" i="1"/>
  <c r="F1811" i="1"/>
  <c r="E1811" i="1"/>
  <c r="D1811" i="1"/>
  <c r="C1811" i="1"/>
  <c r="A1811" i="1"/>
  <c r="I1810" i="1"/>
  <c r="H1810" i="1"/>
  <c r="G1810" i="1"/>
  <c r="F1810" i="1"/>
  <c r="E1810" i="1"/>
  <c r="D1810" i="1"/>
  <c r="C1810" i="1"/>
  <c r="A1810" i="1"/>
  <c r="I1809" i="1"/>
  <c r="H1809" i="1"/>
  <c r="G1809" i="1"/>
  <c r="F1809" i="1"/>
  <c r="E1809" i="1"/>
  <c r="D1809" i="1"/>
  <c r="C1809" i="1"/>
  <c r="A1809" i="1"/>
  <c r="I1808" i="1"/>
  <c r="H1808" i="1"/>
  <c r="G1808" i="1"/>
  <c r="F1808" i="1"/>
  <c r="E1808" i="1"/>
  <c r="D1808" i="1"/>
  <c r="C1808" i="1"/>
  <c r="A1808" i="1"/>
  <c r="I1807" i="1"/>
  <c r="H1807" i="1"/>
  <c r="G1807" i="1"/>
  <c r="F1807" i="1"/>
  <c r="E1807" i="1"/>
  <c r="D1807" i="1"/>
  <c r="C1807" i="1"/>
  <c r="A1807" i="1"/>
  <c r="I1806" i="1"/>
  <c r="H1806" i="1"/>
  <c r="G1806" i="1"/>
  <c r="F1806" i="1"/>
  <c r="E1806" i="1"/>
  <c r="D1806" i="1"/>
  <c r="C1806" i="1"/>
  <c r="A1806" i="1"/>
  <c r="I1805" i="1"/>
  <c r="H1805" i="1"/>
  <c r="G1805" i="1"/>
  <c r="F1805" i="1"/>
  <c r="E1805" i="1"/>
  <c r="D1805" i="1"/>
  <c r="C1805" i="1"/>
  <c r="A1805" i="1"/>
  <c r="I1804" i="1"/>
  <c r="H1804" i="1"/>
  <c r="G1804" i="1"/>
  <c r="F1804" i="1"/>
  <c r="E1804" i="1"/>
  <c r="D1804" i="1"/>
  <c r="C1804" i="1"/>
  <c r="A1804" i="1"/>
  <c r="I1803" i="1"/>
  <c r="H1803" i="1"/>
  <c r="G1803" i="1"/>
  <c r="F1803" i="1"/>
  <c r="E1803" i="1"/>
  <c r="D1803" i="1"/>
  <c r="C1803" i="1"/>
  <c r="A1803" i="1"/>
  <c r="I1802" i="1"/>
  <c r="H1802" i="1"/>
  <c r="G1802" i="1"/>
  <c r="F1802" i="1"/>
  <c r="E1802" i="1"/>
  <c r="D1802" i="1"/>
  <c r="C1802" i="1"/>
  <c r="A1802" i="1"/>
  <c r="I1801" i="1"/>
  <c r="H1801" i="1"/>
  <c r="G1801" i="1"/>
  <c r="F1801" i="1"/>
  <c r="E1801" i="1"/>
  <c r="D1801" i="1"/>
  <c r="C1801" i="1"/>
  <c r="A1801" i="1"/>
  <c r="I1800" i="1"/>
  <c r="H1800" i="1"/>
  <c r="G1800" i="1"/>
  <c r="F1800" i="1"/>
  <c r="E1800" i="1"/>
  <c r="D1800" i="1"/>
  <c r="C1800" i="1"/>
  <c r="A1800" i="1"/>
  <c r="I1799" i="1"/>
  <c r="H1799" i="1"/>
  <c r="G1799" i="1"/>
  <c r="F1799" i="1"/>
  <c r="E1799" i="1"/>
  <c r="D1799" i="1"/>
  <c r="C1799" i="1"/>
  <c r="A1799" i="1"/>
  <c r="I1798" i="1"/>
  <c r="H1798" i="1"/>
  <c r="G1798" i="1"/>
  <c r="F1798" i="1"/>
  <c r="E1798" i="1"/>
  <c r="D1798" i="1"/>
  <c r="C1798" i="1"/>
  <c r="A1798" i="1"/>
  <c r="I1797" i="1"/>
  <c r="H1797" i="1"/>
  <c r="G1797" i="1"/>
  <c r="F1797" i="1"/>
  <c r="E1797" i="1"/>
  <c r="D1797" i="1"/>
  <c r="C1797" i="1"/>
  <c r="A1797" i="1"/>
  <c r="I1796" i="1"/>
  <c r="H1796" i="1"/>
  <c r="G1796" i="1"/>
  <c r="F1796" i="1"/>
  <c r="E1796" i="1"/>
  <c r="D1796" i="1"/>
  <c r="C1796" i="1"/>
  <c r="A1796" i="1"/>
  <c r="I1795" i="1"/>
  <c r="H1795" i="1"/>
  <c r="G1795" i="1"/>
  <c r="F1795" i="1"/>
  <c r="E1795" i="1"/>
  <c r="D1795" i="1"/>
  <c r="C1795" i="1"/>
  <c r="A1795" i="1"/>
  <c r="I1794" i="1"/>
  <c r="H1794" i="1"/>
  <c r="G1794" i="1"/>
  <c r="F1794" i="1"/>
  <c r="E1794" i="1"/>
  <c r="D1794" i="1"/>
  <c r="C1794" i="1"/>
  <c r="A1794" i="1"/>
  <c r="I1793" i="1"/>
  <c r="H1793" i="1"/>
  <c r="G1793" i="1"/>
  <c r="F1793" i="1"/>
  <c r="E1793" i="1"/>
  <c r="D1793" i="1"/>
  <c r="C1793" i="1"/>
  <c r="A1793" i="1"/>
  <c r="I1792" i="1"/>
  <c r="H1792" i="1"/>
  <c r="G1792" i="1"/>
  <c r="F1792" i="1"/>
  <c r="E1792" i="1"/>
  <c r="D1792" i="1"/>
  <c r="C1792" i="1"/>
  <c r="A1792" i="1"/>
  <c r="I1791" i="1"/>
  <c r="H1791" i="1"/>
  <c r="G1791" i="1"/>
  <c r="F1791" i="1"/>
  <c r="E1791" i="1"/>
  <c r="D1791" i="1"/>
  <c r="C1791" i="1"/>
  <c r="A1791" i="1"/>
  <c r="I1790" i="1"/>
  <c r="H1790" i="1"/>
  <c r="G1790" i="1"/>
  <c r="F1790" i="1"/>
  <c r="E1790" i="1"/>
  <c r="D1790" i="1"/>
  <c r="C1790" i="1"/>
  <c r="A1790" i="1"/>
  <c r="I1789" i="1"/>
  <c r="H1789" i="1"/>
  <c r="G1789" i="1"/>
  <c r="F1789" i="1"/>
  <c r="E1789" i="1"/>
  <c r="D1789" i="1"/>
  <c r="C1789" i="1"/>
  <c r="A1789" i="1"/>
  <c r="I1788" i="1"/>
  <c r="H1788" i="1"/>
  <c r="G1788" i="1"/>
  <c r="F1788" i="1"/>
  <c r="E1788" i="1"/>
  <c r="D1788" i="1"/>
  <c r="C1788" i="1"/>
  <c r="A1788" i="1"/>
  <c r="I1787" i="1"/>
  <c r="H1787" i="1"/>
  <c r="G1787" i="1"/>
  <c r="F1787" i="1"/>
  <c r="E1787" i="1"/>
  <c r="D1787" i="1"/>
  <c r="C1787" i="1"/>
  <c r="A1787" i="1"/>
  <c r="I1786" i="1"/>
  <c r="H1786" i="1"/>
  <c r="G1786" i="1"/>
  <c r="F1786" i="1"/>
  <c r="E1786" i="1"/>
  <c r="D1786" i="1"/>
  <c r="C1786" i="1"/>
  <c r="A1786" i="1"/>
  <c r="I1785" i="1"/>
  <c r="H1785" i="1"/>
  <c r="G1785" i="1"/>
  <c r="F1785" i="1"/>
  <c r="E1785" i="1"/>
  <c r="D1785" i="1"/>
  <c r="C1785" i="1"/>
  <c r="A1785" i="1"/>
  <c r="I1784" i="1"/>
  <c r="H1784" i="1"/>
  <c r="G1784" i="1"/>
  <c r="F1784" i="1"/>
  <c r="E1784" i="1"/>
  <c r="D1784" i="1"/>
  <c r="C1784" i="1"/>
  <c r="A1784" i="1"/>
  <c r="I1783" i="1"/>
  <c r="H1783" i="1"/>
  <c r="G1783" i="1"/>
  <c r="F1783" i="1"/>
  <c r="E1783" i="1"/>
  <c r="D1783" i="1"/>
  <c r="C1783" i="1"/>
  <c r="A1783" i="1"/>
  <c r="I1782" i="1"/>
  <c r="H1782" i="1"/>
  <c r="G1782" i="1"/>
  <c r="F1782" i="1"/>
  <c r="E1782" i="1"/>
  <c r="D1782" i="1"/>
  <c r="C1782" i="1"/>
  <c r="A1782" i="1"/>
  <c r="I1781" i="1"/>
  <c r="H1781" i="1"/>
  <c r="G1781" i="1"/>
  <c r="F1781" i="1"/>
  <c r="E1781" i="1"/>
  <c r="D1781" i="1"/>
  <c r="C1781" i="1"/>
  <c r="A1781" i="1"/>
  <c r="I1780" i="1"/>
  <c r="H1780" i="1"/>
  <c r="G1780" i="1"/>
  <c r="F1780" i="1"/>
  <c r="E1780" i="1"/>
  <c r="D1780" i="1"/>
  <c r="C1780" i="1"/>
  <c r="A1780" i="1"/>
  <c r="I1779" i="1"/>
  <c r="H1779" i="1"/>
  <c r="G1779" i="1"/>
  <c r="F1779" i="1"/>
  <c r="E1779" i="1"/>
  <c r="D1779" i="1"/>
  <c r="C1779" i="1"/>
  <c r="A1779" i="1"/>
  <c r="I1778" i="1"/>
  <c r="H1778" i="1"/>
  <c r="G1778" i="1"/>
  <c r="F1778" i="1"/>
  <c r="E1778" i="1"/>
  <c r="D1778" i="1"/>
  <c r="C1778" i="1"/>
  <c r="A1778" i="1"/>
  <c r="I1777" i="1"/>
  <c r="H1777" i="1"/>
  <c r="G1777" i="1"/>
  <c r="F1777" i="1"/>
  <c r="E1777" i="1"/>
  <c r="D1777" i="1"/>
  <c r="C1777" i="1"/>
  <c r="A1777" i="1"/>
  <c r="I1776" i="1"/>
  <c r="H1776" i="1"/>
  <c r="G1776" i="1"/>
  <c r="F1776" i="1"/>
  <c r="E1776" i="1"/>
  <c r="D1776" i="1"/>
  <c r="C1776" i="1"/>
  <c r="A1776" i="1"/>
  <c r="I1775" i="1"/>
  <c r="H1775" i="1"/>
  <c r="G1775" i="1"/>
  <c r="F1775" i="1"/>
  <c r="E1775" i="1"/>
  <c r="D1775" i="1"/>
  <c r="C1775" i="1"/>
  <c r="A1775" i="1"/>
  <c r="I1774" i="1"/>
  <c r="H1774" i="1"/>
  <c r="G1774" i="1"/>
  <c r="F1774" i="1"/>
  <c r="E1774" i="1"/>
  <c r="D1774" i="1"/>
  <c r="C1774" i="1"/>
  <c r="A1774" i="1"/>
  <c r="I1773" i="1"/>
  <c r="H1773" i="1"/>
  <c r="G1773" i="1"/>
  <c r="F1773" i="1"/>
  <c r="E1773" i="1"/>
  <c r="D1773" i="1"/>
  <c r="C1773" i="1"/>
  <c r="A1773" i="1"/>
  <c r="I1772" i="1"/>
  <c r="H1772" i="1"/>
  <c r="G1772" i="1"/>
  <c r="F1772" i="1"/>
  <c r="E1772" i="1"/>
  <c r="D1772" i="1"/>
  <c r="C1772" i="1"/>
  <c r="A1772" i="1"/>
  <c r="I1771" i="1"/>
  <c r="H1771" i="1"/>
  <c r="G1771" i="1"/>
  <c r="F1771" i="1"/>
  <c r="E1771" i="1"/>
  <c r="D1771" i="1"/>
  <c r="C1771" i="1"/>
  <c r="A1771" i="1"/>
  <c r="I1770" i="1"/>
  <c r="H1770" i="1"/>
  <c r="G1770" i="1"/>
  <c r="F1770" i="1"/>
  <c r="E1770" i="1"/>
  <c r="D1770" i="1"/>
  <c r="C1770" i="1"/>
  <c r="A1770" i="1"/>
  <c r="I1769" i="1"/>
  <c r="H1769" i="1"/>
  <c r="G1769" i="1"/>
  <c r="F1769" i="1"/>
  <c r="E1769" i="1"/>
  <c r="D1769" i="1"/>
  <c r="C1769" i="1"/>
  <c r="A1769" i="1"/>
  <c r="I1768" i="1"/>
  <c r="H1768" i="1"/>
  <c r="G1768" i="1"/>
  <c r="F1768" i="1"/>
  <c r="E1768" i="1"/>
  <c r="D1768" i="1"/>
  <c r="C1768" i="1"/>
  <c r="A1768" i="1"/>
  <c r="I1767" i="1"/>
  <c r="H1767" i="1"/>
  <c r="G1767" i="1"/>
  <c r="F1767" i="1"/>
  <c r="E1767" i="1"/>
  <c r="D1767" i="1"/>
  <c r="C1767" i="1"/>
  <c r="A1767" i="1"/>
  <c r="I1766" i="1"/>
  <c r="H1766" i="1"/>
  <c r="G1766" i="1"/>
  <c r="F1766" i="1"/>
  <c r="E1766" i="1"/>
  <c r="D1766" i="1"/>
  <c r="C1766" i="1"/>
  <c r="A1766" i="1"/>
  <c r="I1765" i="1"/>
  <c r="H1765" i="1"/>
  <c r="G1765" i="1"/>
  <c r="F1765" i="1"/>
  <c r="E1765" i="1"/>
  <c r="D1765" i="1"/>
  <c r="C1765" i="1"/>
  <c r="A1765" i="1"/>
  <c r="I1764" i="1"/>
  <c r="H1764" i="1"/>
  <c r="G1764" i="1"/>
  <c r="F1764" i="1"/>
  <c r="E1764" i="1"/>
  <c r="D1764" i="1"/>
  <c r="C1764" i="1"/>
  <c r="A1764" i="1"/>
  <c r="I1763" i="1"/>
  <c r="H1763" i="1"/>
  <c r="G1763" i="1"/>
  <c r="F1763" i="1"/>
  <c r="E1763" i="1"/>
  <c r="D1763" i="1"/>
  <c r="C1763" i="1"/>
  <c r="A1763" i="1"/>
  <c r="I1762" i="1"/>
  <c r="H1762" i="1"/>
  <c r="G1762" i="1"/>
  <c r="F1762" i="1"/>
  <c r="E1762" i="1"/>
  <c r="D1762" i="1"/>
  <c r="C1762" i="1"/>
  <c r="A1762" i="1"/>
  <c r="I1761" i="1"/>
  <c r="H1761" i="1"/>
  <c r="G1761" i="1"/>
  <c r="F1761" i="1"/>
  <c r="E1761" i="1"/>
  <c r="D1761" i="1"/>
  <c r="C1761" i="1"/>
  <c r="A1761" i="1"/>
  <c r="I1760" i="1"/>
  <c r="H1760" i="1"/>
  <c r="G1760" i="1"/>
  <c r="F1760" i="1"/>
  <c r="E1760" i="1"/>
  <c r="D1760" i="1"/>
  <c r="C1760" i="1"/>
  <c r="A1760" i="1"/>
  <c r="I1759" i="1"/>
  <c r="H1759" i="1"/>
  <c r="G1759" i="1"/>
  <c r="F1759" i="1"/>
  <c r="E1759" i="1"/>
  <c r="D1759" i="1"/>
  <c r="C1759" i="1"/>
  <c r="A1759" i="1"/>
  <c r="I1758" i="1"/>
  <c r="H1758" i="1"/>
  <c r="G1758" i="1"/>
  <c r="F1758" i="1"/>
  <c r="E1758" i="1"/>
  <c r="D1758" i="1"/>
  <c r="C1758" i="1"/>
  <c r="A1758" i="1"/>
  <c r="I1757" i="1"/>
  <c r="H1757" i="1"/>
  <c r="G1757" i="1"/>
  <c r="F1757" i="1"/>
  <c r="E1757" i="1"/>
  <c r="D1757" i="1"/>
  <c r="C1757" i="1"/>
  <c r="A1757" i="1"/>
  <c r="I1756" i="1"/>
  <c r="H1756" i="1"/>
  <c r="G1756" i="1"/>
  <c r="F1756" i="1"/>
  <c r="E1756" i="1"/>
  <c r="D1756" i="1"/>
  <c r="C1756" i="1"/>
  <c r="A1756" i="1"/>
  <c r="I1755" i="1"/>
  <c r="H1755" i="1"/>
  <c r="G1755" i="1"/>
  <c r="F1755" i="1"/>
  <c r="E1755" i="1"/>
  <c r="D1755" i="1"/>
  <c r="C1755" i="1"/>
  <c r="A1755" i="1"/>
  <c r="I1754" i="1"/>
  <c r="H1754" i="1"/>
  <c r="G1754" i="1"/>
  <c r="F1754" i="1"/>
  <c r="E1754" i="1"/>
  <c r="D1754" i="1"/>
  <c r="C1754" i="1"/>
  <c r="A1754" i="1"/>
  <c r="I1753" i="1"/>
  <c r="H1753" i="1"/>
  <c r="G1753" i="1"/>
  <c r="F1753" i="1"/>
  <c r="E1753" i="1"/>
  <c r="D1753" i="1"/>
  <c r="C1753" i="1"/>
  <c r="A1753" i="1"/>
  <c r="I1752" i="1"/>
  <c r="H1752" i="1"/>
  <c r="G1752" i="1"/>
  <c r="F1752" i="1"/>
  <c r="E1752" i="1"/>
  <c r="D1752" i="1"/>
  <c r="C1752" i="1"/>
  <c r="A1752" i="1"/>
  <c r="I1751" i="1"/>
  <c r="H1751" i="1"/>
  <c r="G1751" i="1"/>
  <c r="F1751" i="1"/>
  <c r="E1751" i="1"/>
  <c r="D1751" i="1"/>
  <c r="C1751" i="1"/>
  <c r="A1751" i="1"/>
  <c r="I1750" i="1"/>
  <c r="H1750" i="1"/>
  <c r="G1750" i="1"/>
  <c r="F1750" i="1"/>
  <c r="E1750" i="1"/>
  <c r="D1750" i="1"/>
  <c r="C1750" i="1"/>
  <c r="A1750" i="1"/>
  <c r="I1749" i="1"/>
  <c r="H1749" i="1"/>
  <c r="G1749" i="1"/>
  <c r="F1749" i="1"/>
  <c r="E1749" i="1"/>
  <c r="D1749" i="1"/>
  <c r="C1749" i="1"/>
  <c r="A1749" i="1"/>
  <c r="I1748" i="1"/>
  <c r="H1748" i="1"/>
  <c r="G1748" i="1"/>
  <c r="F1748" i="1"/>
  <c r="E1748" i="1"/>
  <c r="D1748" i="1"/>
  <c r="C1748" i="1"/>
  <c r="A1748" i="1"/>
  <c r="I1747" i="1"/>
  <c r="H1747" i="1"/>
  <c r="G1747" i="1"/>
  <c r="F1747" i="1"/>
  <c r="E1747" i="1"/>
  <c r="D1747" i="1"/>
  <c r="C1747" i="1"/>
  <c r="A1747" i="1"/>
  <c r="I1746" i="1"/>
  <c r="H1746" i="1"/>
  <c r="G1746" i="1"/>
  <c r="F1746" i="1"/>
  <c r="E1746" i="1"/>
  <c r="D1746" i="1"/>
  <c r="C1746" i="1"/>
  <c r="A1746" i="1"/>
  <c r="I1745" i="1"/>
  <c r="H1745" i="1"/>
  <c r="G1745" i="1"/>
  <c r="F1745" i="1"/>
  <c r="E1745" i="1"/>
  <c r="D1745" i="1"/>
  <c r="C1745" i="1"/>
  <c r="A1745" i="1"/>
  <c r="I1744" i="1"/>
  <c r="H1744" i="1"/>
  <c r="G1744" i="1"/>
  <c r="F1744" i="1"/>
  <c r="E1744" i="1"/>
  <c r="D1744" i="1"/>
  <c r="C1744" i="1"/>
  <c r="A1744" i="1"/>
  <c r="I1743" i="1"/>
  <c r="H1743" i="1"/>
  <c r="G1743" i="1"/>
  <c r="F1743" i="1"/>
  <c r="E1743" i="1"/>
  <c r="D1743" i="1"/>
  <c r="C1743" i="1"/>
  <c r="A1743" i="1"/>
  <c r="I1742" i="1"/>
  <c r="H1742" i="1"/>
  <c r="G1742" i="1"/>
  <c r="F1742" i="1"/>
  <c r="E1742" i="1"/>
  <c r="D1742" i="1"/>
  <c r="C1742" i="1"/>
  <c r="A1742" i="1"/>
  <c r="I1741" i="1"/>
  <c r="H1741" i="1"/>
  <c r="G1741" i="1"/>
  <c r="F1741" i="1"/>
  <c r="E1741" i="1"/>
  <c r="D1741" i="1"/>
  <c r="C1741" i="1"/>
  <c r="A1741" i="1"/>
  <c r="I1740" i="1"/>
  <c r="H1740" i="1"/>
  <c r="G1740" i="1"/>
  <c r="F1740" i="1"/>
  <c r="E1740" i="1"/>
  <c r="D1740" i="1"/>
  <c r="C1740" i="1"/>
  <c r="A1740" i="1"/>
  <c r="I1739" i="1"/>
  <c r="H1739" i="1"/>
  <c r="G1739" i="1"/>
  <c r="F1739" i="1"/>
  <c r="E1739" i="1"/>
  <c r="D1739" i="1"/>
  <c r="C1739" i="1"/>
  <c r="A1739" i="1"/>
  <c r="I1738" i="1"/>
  <c r="H1738" i="1"/>
  <c r="G1738" i="1"/>
  <c r="F1738" i="1"/>
  <c r="E1738" i="1"/>
  <c r="D1738" i="1"/>
  <c r="C1738" i="1"/>
  <c r="A1738" i="1"/>
  <c r="I1737" i="1"/>
  <c r="H1737" i="1"/>
  <c r="G1737" i="1"/>
  <c r="F1737" i="1"/>
  <c r="E1737" i="1"/>
  <c r="D1737" i="1"/>
  <c r="C1737" i="1"/>
  <c r="A1737" i="1"/>
  <c r="I1736" i="1"/>
  <c r="H1736" i="1"/>
  <c r="G1736" i="1"/>
  <c r="F1736" i="1"/>
  <c r="E1736" i="1"/>
  <c r="D1736" i="1"/>
  <c r="C1736" i="1"/>
  <c r="A1736" i="1"/>
  <c r="I1735" i="1"/>
  <c r="H1735" i="1"/>
  <c r="G1735" i="1"/>
  <c r="F1735" i="1"/>
  <c r="E1735" i="1"/>
  <c r="D1735" i="1"/>
  <c r="C1735" i="1"/>
  <c r="A1735" i="1"/>
  <c r="I1734" i="1"/>
  <c r="H1734" i="1"/>
  <c r="G1734" i="1"/>
  <c r="F1734" i="1"/>
  <c r="E1734" i="1"/>
  <c r="D1734" i="1"/>
  <c r="C1734" i="1"/>
  <c r="A1734" i="1"/>
  <c r="I1733" i="1"/>
  <c r="H1733" i="1"/>
  <c r="G1733" i="1"/>
  <c r="F1733" i="1"/>
  <c r="E1733" i="1"/>
  <c r="D1733" i="1"/>
  <c r="C1733" i="1"/>
  <c r="A1733" i="1"/>
  <c r="I1732" i="1"/>
  <c r="H1732" i="1"/>
  <c r="G1732" i="1"/>
  <c r="F1732" i="1"/>
  <c r="E1732" i="1"/>
  <c r="D1732" i="1"/>
  <c r="C1732" i="1"/>
  <c r="A1732" i="1"/>
  <c r="I1731" i="1"/>
  <c r="H1731" i="1"/>
  <c r="G1731" i="1"/>
  <c r="F1731" i="1"/>
  <c r="E1731" i="1"/>
  <c r="D1731" i="1"/>
  <c r="C1731" i="1"/>
  <c r="A1731" i="1"/>
  <c r="I1730" i="1"/>
  <c r="H1730" i="1"/>
  <c r="G1730" i="1"/>
  <c r="F1730" i="1"/>
  <c r="E1730" i="1"/>
  <c r="D1730" i="1"/>
  <c r="C1730" i="1"/>
  <c r="A1730" i="1"/>
  <c r="I1729" i="1"/>
  <c r="H1729" i="1"/>
  <c r="G1729" i="1"/>
  <c r="F1729" i="1"/>
  <c r="E1729" i="1"/>
  <c r="D1729" i="1"/>
  <c r="C1729" i="1"/>
  <c r="A1729" i="1"/>
  <c r="I1728" i="1"/>
  <c r="H1728" i="1"/>
  <c r="G1728" i="1"/>
  <c r="F1728" i="1"/>
  <c r="E1728" i="1"/>
  <c r="D1728" i="1"/>
  <c r="C1728" i="1"/>
  <c r="A1728" i="1"/>
  <c r="I1727" i="1"/>
  <c r="H1727" i="1"/>
  <c r="G1727" i="1"/>
  <c r="F1727" i="1"/>
  <c r="E1727" i="1"/>
  <c r="D1727" i="1"/>
  <c r="C1727" i="1"/>
  <c r="A1727" i="1"/>
  <c r="I1726" i="1"/>
  <c r="H1726" i="1"/>
  <c r="G1726" i="1"/>
  <c r="F1726" i="1"/>
  <c r="E1726" i="1"/>
  <c r="D1726" i="1"/>
  <c r="C1726" i="1"/>
  <c r="A1726" i="1"/>
  <c r="I1725" i="1"/>
  <c r="H1725" i="1"/>
  <c r="G1725" i="1"/>
  <c r="F1725" i="1"/>
  <c r="E1725" i="1"/>
  <c r="D1725" i="1"/>
  <c r="C1725" i="1"/>
  <c r="A1725" i="1"/>
  <c r="I1724" i="1"/>
  <c r="H1724" i="1"/>
  <c r="G1724" i="1"/>
  <c r="F1724" i="1"/>
  <c r="E1724" i="1"/>
  <c r="D1724" i="1"/>
  <c r="C1724" i="1"/>
  <c r="A1724" i="1"/>
  <c r="I1723" i="1"/>
  <c r="H1723" i="1"/>
  <c r="G1723" i="1"/>
  <c r="F1723" i="1"/>
  <c r="E1723" i="1"/>
  <c r="D1723" i="1"/>
  <c r="C1723" i="1"/>
  <c r="A1723" i="1"/>
  <c r="I1722" i="1"/>
  <c r="H1722" i="1"/>
  <c r="G1722" i="1"/>
  <c r="F1722" i="1"/>
  <c r="E1722" i="1"/>
  <c r="D1722" i="1"/>
  <c r="C1722" i="1"/>
  <c r="A1722" i="1"/>
  <c r="I1721" i="1"/>
  <c r="H1721" i="1"/>
  <c r="G1721" i="1"/>
  <c r="F1721" i="1"/>
  <c r="E1721" i="1"/>
  <c r="D1721" i="1"/>
  <c r="C1721" i="1"/>
  <c r="A1721" i="1"/>
  <c r="I1720" i="1"/>
  <c r="H1720" i="1"/>
  <c r="G1720" i="1"/>
  <c r="F1720" i="1"/>
  <c r="E1720" i="1"/>
  <c r="D1720" i="1"/>
  <c r="C1720" i="1"/>
  <c r="A1720" i="1"/>
  <c r="I1719" i="1"/>
  <c r="H1719" i="1"/>
  <c r="G1719" i="1"/>
  <c r="F1719" i="1"/>
  <c r="E1719" i="1"/>
  <c r="D1719" i="1"/>
  <c r="C1719" i="1"/>
  <c r="A1719" i="1"/>
  <c r="I1718" i="1"/>
  <c r="H1718" i="1"/>
  <c r="G1718" i="1"/>
  <c r="F1718" i="1"/>
  <c r="E1718" i="1"/>
  <c r="D1718" i="1"/>
  <c r="C1718" i="1"/>
  <c r="A1718" i="1"/>
  <c r="I1717" i="1"/>
  <c r="H1717" i="1"/>
  <c r="G1717" i="1"/>
  <c r="F1717" i="1"/>
  <c r="E1717" i="1"/>
  <c r="D1717" i="1"/>
  <c r="C1717" i="1"/>
  <c r="A1717" i="1"/>
  <c r="I1716" i="1"/>
  <c r="H1716" i="1"/>
  <c r="G1716" i="1"/>
  <c r="F1716" i="1"/>
  <c r="E1716" i="1"/>
  <c r="D1716" i="1"/>
  <c r="C1716" i="1"/>
  <c r="A1716" i="1"/>
  <c r="I1715" i="1"/>
  <c r="H1715" i="1"/>
  <c r="G1715" i="1"/>
  <c r="F1715" i="1"/>
  <c r="E1715" i="1"/>
  <c r="D1715" i="1"/>
  <c r="C1715" i="1"/>
  <c r="A1715" i="1"/>
  <c r="I1714" i="1"/>
  <c r="H1714" i="1"/>
  <c r="G1714" i="1"/>
  <c r="F1714" i="1"/>
  <c r="E1714" i="1"/>
  <c r="D1714" i="1"/>
  <c r="C1714" i="1"/>
  <c r="A1714" i="1"/>
  <c r="I1713" i="1"/>
  <c r="H1713" i="1"/>
  <c r="G1713" i="1"/>
  <c r="F1713" i="1"/>
  <c r="E1713" i="1"/>
  <c r="D1713" i="1"/>
  <c r="C1713" i="1"/>
  <c r="A1713" i="1"/>
  <c r="I1712" i="1"/>
  <c r="H1712" i="1"/>
  <c r="G1712" i="1"/>
  <c r="F1712" i="1"/>
  <c r="E1712" i="1"/>
  <c r="D1712" i="1"/>
  <c r="C1712" i="1"/>
  <c r="A1712" i="1"/>
  <c r="I1711" i="1"/>
  <c r="H1711" i="1"/>
  <c r="G1711" i="1"/>
  <c r="F1711" i="1"/>
  <c r="E1711" i="1"/>
  <c r="D1711" i="1"/>
  <c r="C1711" i="1"/>
  <c r="A1711" i="1"/>
  <c r="I1710" i="1"/>
  <c r="H1710" i="1"/>
  <c r="G1710" i="1"/>
  <c r="F1710" i="1"/>
  <c r="E1710" i="1"/>
  <c r="D1710" i="1"/>
  <c r="C1710" i="1"/>
  <c r="A1710" i="1"/>
  <c r="I1709" i="1"/>
  <c r="H1709" i="1"/>
  <c r="G1709" i="1"/>
  <c r="F1709" i="1"/>
  <c r="E1709" i="1"/>
  <c r="D1709" i="1"/>
  <c r="C1709" i="1"/>
  <c r="A1709" i="1"/>
  <c r="I1708" i="1"/>
  <c r="H1708" i="1"/>
  <c r="G1708" i="1"/>
  <c r="F1708" i="1"/>
  <c r="E1708" i="1"/>
  <c r="D1708" i="1"/>
  <c r="C1708" i="1"/>
  <c r="A1708" i="1"/>
  <c r="I1707" i="1"/>
  <c r="H1707" i="1"/>
  <c r="G1707" i="1"/>
  <c r="F1707" i="1"/>
  <c r="E1707" i="1"/>
  <c r="D1707" i="1"/>
  <c r="C1707" i="1"/>
  <c r="A1707" i="1"/>
  <c r="I1706" i="1"/>
  <c r="H1706" i="1"/>
  <c r="G1706" i="1"/>
  <c r="F1706" i="1"/>
  <c r="E1706" i="1"/>
  <c r="D1706" i="1"/>
  <c r="C1706" i="1"/>
  <c r="A1706" i="1"/>
  <c r="I1705" i="1"/>
  <c r="H1705" i="1"/>
  <c r="G1705" i="1"/>
  <c r="F1705" i="1"/>
  <c r="E1705" i="1"/>
  <c r="D1705" i="1"/>
  <c r="C1705" i="1"/>
  <c r="A1705" i="1"/>
  <c r="I1704" i="1"/>
  <c r="H1704" i="1"/>
  <c r="G1704" i="1"/>
  <c r="F1704" i="1"/>
  <c r="E1704" i="1"/>
  <c r="D1704" i="1"/>
  <c r="C1704" i="1"/>
  <c r="A1704" i="1"/>
  <c r="I1703" i="1"/>
  <c r="H1703" i="1"/>
  <c r="G1703" i="1"/>
  <c r="F1703" i="1"/>
  <c r="E1703" i="1"/>
  <c r="D1703" i="1"/>
  <c r="C1703" i="1"/>
  <c r="A1703" i="1"/>
  <c r="I1702" i="1"/>
  <c r="H1702" i="1"/>
  <c r="G1702" i="1"/>
  <c r="F1702" i="1"/>
  <c r="E1702" i="1"/>
  <c r="D1702" i="1"/>
  <c r="C1702" i="1"/>
  <c r="A1702" i="1"/>
  <c r="I1701" i="1"/>
  <c r="H1701" i="1"/>
  <c r="G1701" i="1"/>
  <c r="F1701" i="1"/>
  <c r="E1701" i="1"/>
  <c r="D1701" i="1"/>
  <c r="C1701" i="1"/>
  <c r="A1701" i="1"/>
  <c r="I1700" i="1"/>
  <c r="H1700" i="1"/>
  <c r="G1700" i="1"/>
  <c r="F1700" i="1"/>
  <c r="E1700" i="1"/>
  <c r="D1700" i="1"/>
  <c r="C1700" i="1"/>
  <c r="A1700" i="1"/>
  <c r="I1699" i="1"/>
  <c r="H1699" i="1"/>
  <c r="G1699" i="1"/>
  <c r="F1699" i="1"/>
  <c r="E1699" i="1"/>
  <c r="D1699" i="1"/>
  <c r="C1699" i="1"/>
  <c r="A1699" i="1"/>
  <c r="I1698" i="1"/>
  <c r="H1698" i="1"/>
  <c r="G1698" i="1"/>
  <c r="F1698" i="1"/>
  <c r="E1698" i="1"/>
  <c r="D1698" i="1"/>
  <c r="C1698" i="1"/>
  <c r="A1698" i="1"/>
  <c r="I1697" i="1"/>
  <c r="H1697" i="1"/>
  <c r="G1697" i="1"/>
  <c r="F1697" i="1"/>
  <c r="E1697" i="1"/>
  <c r="D1697" i="1"/>
  <c r="C1697" i="1"/>
  <c r="A1697" i="1"/>
  <c r="I1696" i="1"/>
  <c r="H1696" i="1"/>
  <c r="G1696" i="1"/>
  <c r="F1696" i="1"/>
  <c r="E1696" i="1"/>
  <c r="D1696" i="1"/>
  <c r="C1696" i="1"/>
  <c r="A1696" i="1"/>
  <c r="I1695" i="1"/>
  <c r="H1695" i="1"/>
  <c r="G1695" i="1"/>
  <c r="F1695" i="1"/>
  <c r="E1695" i="1"/>
  <c r="D1695" i="1"/>
  <c r="C1695" i="1"/>
  <c r="A1695" i="1"/>
  <c r="I1694" i="1"/>
  <c r="H1694" i="1"/>
  <c r="G1694" i="1"/>
  <c r="F1694" i="1"/>
  <c r="E1694" i="1"/>
  <c r="D1694" i="1"/>
  <c r="C1694" i="1"/>
  <c r="A1694" i="1"/>
  <c r="I1693" i="1"/>
  <c r="H1693" i="1"/>
  <c r="G1693" i="1"/>
  <c r="F1693" i="1"/>
  <c r="E1693" i="1"/>
  <c r="D1693" i="1"/>
  <c r="C1693" i="1"/>
  <c r="A1693" i="1"/>
  <c r="I1692" i="1"/>
  <c r="H1692" i="1"/>
  <c r="G1692" i="1"/>
  <c r="F1692" i="1"/>
  <c r="E1692" i="1"/>
  <c r="D1692" i="1"/>
  <c r="C1692" i="1"/>
  <c r="A1692" i="1"/>
  <c r="I1691" i="1"/>
  <c r="H1691" i="1"/>
  <c r="G1691" i="1"/>
  <c r="F1691" i="1"/>
  <c r="E1691" i="1"/>
  <c r="D1691" i="1"/>
  <c r="C1691" i="1"/>
  <c r="A1691" i="1"/>
  <c r="I1690" i="1"/>
  <c r="H1690" i="1"/>
  <c r="G1690" i="1"/>
  <c r="F1690" i="1"/>
  <c r="E1690" i="1"/>
  <c r="D1690" i="1"/>
  <c r="C1690" i="1"/>
  <c r="A1690" i="1"/>
  <c r="I1689" i="1"/>
  <c r="H1689" i="1"/>
  <c r="G1689" i="1"/>
  <c r="F1689" i="1"/>
  <c r="E1689" i="1"/>
  <c r="D1689" i="1"/>
  <c r="C1689" i="1"/>
  <c r="A1689" i="1"/>
  <c r="I1688" i="1"/>
  <c r="H1688" i="1"/>
  <c r="G1688" i="1"/>
  <c r="F1688" i="1"/>
  <c r="E1688" i="1"/>
  <c r="D1688" i="1"/>
  <c r="C1688" i="1"/>
  <c r="A1688" i="1"/>
  <c r="I1687" i="1"/>
  <c r="H1687" i="1"/>
  <c r="G1687" i="1"/>
  <c r="F1687" i="1"/>
  <c r="E1687" i="1"/>
  <c r="D1687" i="1"/>
  <c r="C1687" i="1"/>
  <c r="A1687" i="1"/>
  <c r="I1686" i="1"/>
  <c r="H1686" i="1"/>
  <c r="G1686" i="1"/>
  <c r="F1686" i="1"/>
  <c r="E1686" i="1"/>
  <c r="D1686" i="1"/>
  <c r="C1686" i="1"/>
  <c r="A1686" i="1"/>
  <c r="I1685" i="1"/>
  <c r="H1685" i="1"/>
  <c r="G1685" i="1"/>
  <c r="F1685" i="1"/>
  <c r="E1685" i="1"/>
  <c r="D1685" i="1"/>
  <c r="C1685" i="1"/>
  <c r="A1685" i="1"/>
  <c r="I1684" i="1"/>
  <c r="H1684" i="1"/>
  <c r="G1684" i="1"/>
  <c r="F1684" i="1"/>
  <c r="E1684" i="1"/>
  <c r="D1684" i="1"/>
  <c r="C1684" i="1"/>
  <c r="A1684" i="1"/>
  <c r="I1683" i="1"/>
  <c r="H1683" i="1"/>
  <c r="G1683" i="1"/>
  <c r="F1683" i="1"/>
  <c r="E1683" i="1"/>
  <c r="D1683" i="1"/>
  <c r="C1683" i="1"/>
  <c r="A1683" i="1"/>
  <c r="I1682" i="1"/>
  <c r="H1682" i="1"/>
  <c r="G1682" i="1"/>
  <c r="F1682" i="1"/>
  <c r="E1682" i="1"/>
  <c r="D1682" i="1"/>
  <c r="C1682" i="1"/>
  <c r="A1682" i="1"/>
  <c r="I1681" i="1"/>
  <c r="H1681" i="1"/>
  <c r="G1681" i="1"/>
  <c r="F1681" i="1"/>
  <c r="E1681" i="1"/>
  <c r="D1681" i="1"/>
  <c r="C1681" i="1"/>
  <c r="A1681" i="1"/>
  <c r="I1680" i="1"/>
  <c r="H1680" i="1"/>
  <c r="G1680" i="1"/>
  <c r="F1680" i="1"/>
  <c r="E1680" i="1"/>
  <c r="D1680" i="1"/>
  <c r="C1680" i="1"/>
  <c r="A1680" i="1"/>
  <c r="I1679" i="1"/>
  <c r="H1679" i="1"/>
  <c r="G1679" i="1"/>
  <c r="F1679" i="1"/>
  <c r="E1679" i="1"/>
  <c r="D1679" i="1"/>
  <c r="C1679" i="1"/>
  <c r="A1679" i="1"/>
  <c r="I1678" i="1"/>
  <c r="H1678" i="1"/>
  <c r="G1678" i="1"/>
  <c r="F1678" i="1"/>
  <c r="E1678" i="1"/>
  <c r="D1678" i="1"/>
  <c r="C1678" i="1"/>
  <c r="A1678" i="1"/>
  <c r="I1677" i="1"/>
  <c r="H1677" i="1"/>
  <c r="G1677" i="1"/>
  <c r="F1677" i="1"/>
  <c r="E1677" i="1"/>
  <c r="D1677" i="1"/>
  <c r="C1677" i="1"/>
  <c r="A1677" i="1"/>
  <c r="I1676" i="1"/>
  <c r="H1676" i="1"/>
  <c r="G1676" i="1"/>
  <c r="F1676" i="1"/>
  <c r="E1676" i="1"/>
  <c r="D1676" i="1"/>
  <c r="C1676" i="1"/>
  <c r="A1676" i="1"/>
  <c r="I1675" i="1"/>
  <c r="H1675" i="1"/>
  <c r="G1675" i="1"/>
  <c r="F1675" i="1"/>
  <c r="E1675" i="1"/>
  <c r="D1675" i="1"/>
  <c r="C1675" i="1"/>
  <c r="A1675" i="1"/>
  <c r="I1674" i="1"/>
  <c r="H1674" i="1"/>
  <c r="G1674" i="1"/>
  <c r="F1674" i="1"/>
  <c r="E1674" i="1"/>
  <c r="D1674" i="1"/>
  <c r="C1674" i="1"/>
  <c r="A1674" i="1"/>
  <c r="I1673" i="1"/>
  <c r="H1673" i="1"/>
  <c r="G1673" i="1"/>
  <c r="F1673" i="1"/>
  <c r="E1673" i="1"/>
  <c r="D1673" i="1"/>
  <c r="C1673" i="1"/>
  <c r="A1673" i="1"/>
  <c r="I1672" i="1"/>
  <c r="H1672" i="1"/>
  <c r="G1672" i="1"/>
  <c r="F1672" i="1"/>
  <c r="E1672" i="1"/>
  <c r="D1672" i="1"/>
  <c r="C1672" i="1"/>
  <c r="A1672" i="1"/>
  <c r="I1671" i="1"/>
  <c r="H1671" i="1"/>
  <c r="G1671" i="1"/>
  <c r="F1671" i="1"/>
  <c r="E1671" i="1"/>
  <c r="D1671" i="1"/>
  <c r="C1671" i="1"/>
  <c r="A1671" i="1"/>
  <c r="I1670" i="1"/>
  <c r="H1670" i="1"/>
  <c r="G1670" i="1"/>
  <c r="F1670" i="1"/>
  <c r="E1670" i="1"/>
  <c r="D1670" i="1"/>
  <c r="C1670" i="1"/>
  <c r="A1670" i="1"/>
  <c r="I1669" i="1"/>
  <c r="H1669" i="1"/>
  <c r="G1669" i="1"/>
  <c r="F1669" i="1"/>
  <c r="E1669" i="1"/>
  <c r="D1669" i="1"/>
  <c r="C1669" i="1"/>
  <c r="A1669" i="1"/>
  <c r="I1668" i="1"/>
  <c r="H1668" i="1"/>
  <c r="G1668" i="1"/>
  <c r="F1668" i="1"/>
  <c r="E1668" i="1"/>
  <c r="D1668" i="1"/>
  <c r="C1668" i="1"/>
  <c r="A1668" i="1"/>
  <c r="I1667" i="1"/>
  <c r="H1667" i="1"/>
  <c r="G1667" i="1"/>
  <c r="F1667" i="1"/>
  <c r="E1667" i="1"/>
  <c r="D1667" i="1"/>
  <c r="C1667" i="1"/>
  <c r="A1667" i="1"/>
  <c r="I1666" i="1"/>
  <c r="H1666" i="1"/>
  <c r="G1666" i="1"/>
  <c r="F1666" i="1"/>
  <c r="E1666" i="1"/>
  <c r="D1666" i="1"/>
  <c r="C1666" i="1"/>
  <c r="A1666" i="1"/>
  <c r="I1665" i="1"/>
  <c r="H1665" i="1"/>
  <c r="G1665" i="1"/>
  <c r="F1665" i="1"/>
  <c r="E1665" i="1"/>
  <c r="D1665" i="1"/>
  <c r="C1665" i="1"/>
  <c r="A1665" i="1"/>
  <c r="I1664" i="1"/>
  <c r="H1664" i="1"/>
  <c r="G1664" i="1"/>
  <c r="F1664" i="1"/>
  <c r="E1664" i="1"/>
  <c r="D1664" i="1"/>
  <c r="C1664" i="1"/>
  <c r="A1664" i="1"/>
  <c r="I1663" i="1"/>
  <c r="H1663" i="1"/>
  <c r="G1663" i="1"/>
  <c r="F1663" i="1"/>
  <c r="E1663" i="1"/>
  <c r="D1663" i="1"/>
  <c r="C1663" i="1"/>
  <c r="A1663" i="1"/>
  <c r="I1662" i="1"/>
  <c r="H1662" i="1"/>
  <c r="G1662" i="1"/>
  <c r="F1662" i="1"/>
  <c r="E1662" i="1"/>
  <c r="D1662" i="1"/>
  <c r="C1662" i="1"/>
  <c r="A1662" i="1"/>
  <c r="I1661" i="1"/>
  <c r="H1661" i="1"/>
  <c r="G1661" i="1"/>
  <c r="F1661" i="1"/>
  <c r="E1661" i="1"/>
  <c r="D1661" i="1"/>
  <c r="C1661" i="1"/>
  <c r="A1661" i="1"/>
  <c r="I1660" i="1"/>
  <c r="H1660" i="1"/>
  <c r="G1660" i="1"/>
  <c r="F1660" i="1"/>
  <c r="E1660" i="1"/>
  <c r="D1660" i="1"/>
  <c r="C1660" i="1"/>
  <c r="A1660" i="1"/>
  <c r="I1659" i="1"/>
  <c r="H1659" i="1"/>
  <c r="G1659" i="1"/>
  <c r="F1659" i="1"/>
  <c r="E1659" i="1"/>
  <c r="D1659" i="1"/>
  <c r="C1659" i="1"/>
  <c r="A1659" i="1"/>
  <c r="I1658" i="1"/>
  <c r="H1658" i="1"/>
  <c r="G1658" i="1"/>
  <c r="F1658" i="1"/>
  <c r="E1658" i="1"/>
  <c r="D1658" i="1"/>
  <c r="C1658" i="1"/>
  <c r="A1658" i="1"/>
  <c r="I1657" i="1"/>
  <c r="H1657" i="1"/>
  <c r="G1657" i="1"/>
  <c r="F1657" i="1"/>
  <c r="E1657" i="1"/>
  <c r="D1657" i="1"/>
  <c r="C1657" i="1"/>
  <c r="A1657" i="1"/>
  <c r="I1656" i="1"/>
  <c r="H1656" i="1"/>
  <c r="G1656" i="1"/>
  <c r="F1656" i="1"/>
  <c r="E1656" i="1"/>
  <c r="D1656" i="1"/>
  <c r="C1656" i="1"/>
  <c r="A1656" i="1"/>
  <c r="I1655" i="1"/>
  <c r="H1655" i="1"/>
  <c r="G1655" i="1"/>
  <c r="F1655" i="1"/>
  <c r="E1655" i="1"/>
  <c r="D1655" i="1"/>
  <c r="C1655" i="1"/>
  <c r="A1655" i="1"/>
  <c r="I1654" i="1"/>
  <c r="H1654" i="1"/>
  <c r="G1654" i="1"/>
  <c r="F1654" i="1"/>
  <c r="E1654" i="1"/>
  <c r="D1654" i="1"/>
  <c r="C1654" i="1"/>
  <c r="A1654" i="1"/>
  <c r="I1653" i="1"/>
  <c r="H1653" i="1"/>
  <c r="G1653" i="1"/>
  <c r="F1653" i="1"/>
  <c r="E1653" i="1"/>
  <c r="D1653" i="1"/>
  <c r="C1653" i="1"/>
  <c r="A1653" i="1"/>
  <c r="I1652" i="1"/>
  <c r="H1652" i="1"/>
  <c r="G1652" i="1"/>
  <c r="F1652" i="1"/>
  <c r="E1652" i="1"/>
  <c r="D1652" i="1"/>
  <c r="C1652" i="1"/>
  <c r="A1652" i="1"/>
  <c r="I1651" i="1"/>
  <c r="H1651" i="1"/>
  <c r="G1651" i="1"/>
  <c r="F1651" i="1"/>
  <c r="E1651" i="1"/>
  <c r="D1651" i="1"/>
  <c r="C1651" i="1"/>
  <c r="A1651" i="1"/>
  <c r="I1650" i="1"/>
  <c r="H1650" i="1"/>
  <c r="G1650" i="1"/>
  <c r="F1650" i="1"/>
  <c r="E1650" i="1"/>
  <c r="D1650" i="1"/>
  <c r="C1650" i="1"/>
  <c r="A1650" i="1"/>
  <c r="I1649" i="1"/>
  <c r="H1649" i="1"/>
  <c r="G1649" i="1"/>
  <c r="F1649" i="1"/>
  <c r="E1649" i="1"/>
  <c r="D1649" i="1"/>
  <c r="C1649" i="1"/>
  <c r="A1649" i="1"/>
  <c r="I1648" i="1"/>
  <c r="H1648" i="1"/>
  <c r="G1648" i="1"/>
  <c r="F1648" i="1"/>
  <c r="E1648" i="1"/>
  <c r="D1648" i="1"/>
  <c r="C1648" i="1"/>
  <c r="A1648" i="1"/>
  <c r="I1647" i="1"/>
  <c r="H1647" i="1"/>
  <c r="G1647" i="1"/>
  <c r="F1647" i="1"/>
  <c r="E1647" i="1"/>
  <c r="D1647" i="1"/>
  <c r="C1647" i="1"/>
  <c r="A1647" i="1"/>
  <c r="I1646" i="1"/>
  <c r="H1646" i="1"/>
  <c r="G1646" i="1"/>
  <c r="F1646" i="1"/>
  <c r="E1646" i="1"/>
  <c r="D1646" i="1"/>
  <c r="C1646" i="1"/>
  <c r="A1646" i="1"/>
  <c r="I1645" i="1"/>
  <c r="H1645" i="1"/>
  <c r="G1645" i="1"/>
  <c r="F1645" i="1"/>
  <c r="E1645" i="1"/>
  <c r="D1645" i="1"/>
  <c r="C1645" i="1"/>
  <c r="A1645" i="1"/>
  <c r="I1644" i="1"/>
  <c r="H1644" i="1"/>
  <c r="G1644" i="1"/>
  <c r="F1644" i="1"/>
  <c r="E1644" i="1"/>
  <c r="D1644" i="1"/>
  <c r="C1644" i="1"/>
  <c r="A1644" i="1"/>
  <c r="I1643" i="1"/>
  <c r="H1643" i="1"/>
  <c r="G1643" i="1"/>
  <c r="F1643" i="1"/>
  <c r="E1643" i="1"/>
  <c r="D1643" i="1"/>
  <c r="C1643" i="1"/>
  <c r="A1643" i="1"/>
  <c r="I1642" i="1"/>
  <c r="H1642" i="1"/>
  <c r="G1642" i="1"/>
  <c r="F1642" i="1"/>
  <c r="E1642" i="1"/>
  <c r="D1642" i="1"/>
  <c r="C1642" i="1"/>
  <c r="A1642" i="1"/>
  <c r="I1641" i="1"/>
  <c r="H1641" i="1"/>
  <c r="G1641" i="1"/>
  <c r="F1641" i="1"/>
  <c r="E1641" i="1"/>
  <c r="D1641" i="1"/>
  <c r="C1641" i="1"/>
  <c r="A1641" i="1"/>
  <c r="I1640" i="1"/>
  <c r="H1640" i="1"/>
  <c r="G1640" i="1"/>
  <c r="F1640" i="1"/>
  <c r="E1640" i="1"/>
  <c r="D1640" i="1"/>
  <c r="C1640" i="1"/>
  <c r="A1640" i="1"/>
  <c r="I1639" i="1"/>
  <c r="H1639" i="1"/>
  <c r="G1639" i="1"/>
  <c r="F1639" i="1"/>
  <c r="E1639" i="1"/>
  <c r="D1639" i="1"/>
  <c r="C1639" i="1"/>
  <c r="A1639" i="1"/>
  <c r="I1638" i="1"/>
  <c r="H1638" i="1"/>
  <c r="G1638" i="1"/>
  <c r="F1638" i="1"/>
  <c r="E1638" i="1"/>
  <c r="D1638" i="1"/>
  <c r="C1638" i="1"/>
  <c r="A1638" i="1"/>
  <c r="I1637" i="1"/>
  <c r="H1637" i="1"/>
  <c r="G1637" i="1"/>
  <c r="F1637" i="1"/>
  <c r="E1637" i="1"/>
  <c r="D1637" i="1"/>
  <c r="C1637" i="1"/>
  <c r="A1637" i="1"/>
  <c r="I1636" i="1"/>
  <c r="H1636" i="1"/>
  <c r="G1636" i="1"/>
  <c r="F1636" i="1"/>
  <c r="E1636" i="1"/>
  <c r="D1636" i="1"/>
  <c r="C1636" i="1"/>
  <c r="A1636" i="1"/>
  <c r="I1635" i="1"/>
  <c r="H1635" i="1"/>
  <c r="G1635" i="1"/>
  <c r="F1635" i="1"/>
  <c r="E1635" i="1"/>
  <c r="D1635" i="1"/>
  <c r="C1635" i="1"/>
  <c r="A1635" i="1"/>
  <c r="I1634" i="1"/>
  <c r="H1634" i="1"/>
  <c r="G1634" i="1"/>
  <c r="F1634" i="1"/>
  <c r="E1634" i="1"/>
  <c r="D1634" i="1"/>
  <c r="C1634" i="1"/>
  <c r="A1634" i="1"/>
  <c r="I1633" i="1"/>
  <c r="H1633" i="1"/>
  <c r="G1633" i="1"/>
  <c r="F1633" i="1"/>
  <c r="E1633" i="1"/>
  <c r="D1633" i="1"/>
  <c r="C1633" i="1"/>
  <c r="A1633" i="1"/>
  <c r="I1632" i="1"/>
  <c r="H1632" i="1"/>
  <c r="G1632" i="1"/>
  <c r="F1632" i="1"/>
  <c r="E1632" i="1"/>
  <c r="D1632" i="1"/>
  <c r="C1632" i="1"/>
  <c r="A1632" i="1"/>
  <c r="I1631" i="1"/>
  <c r="H1631" i="1"/>
  <c r="G1631" i="1"/>
  <c r="F1631" i="1"/>
  <c r="E1631" i="1"/>
  <c r="D1631" i="1"/>
  <c r="C1631" i="1"/>
  <c r="A1631" i="1"/>
  <c r="I1630" i="1"/>
  <c r="H1630" i="1"/>
  <c r="G1630" i="1"/>
  <c r="F1630" i="1"/>
  <c r="E1630" i="1"/>
  <c r="D1630" i="1"/>
  <c r="C1630" i="1"/>
  <c r="A1630" i="1"/>
  <c r="I1629" i="1"/>
  <c r="H1629" i="1"/>
  <c r="G1629" i="1"/>
  <c r="F1629" i="1"/>
  <c r="E1629" i="1"/>
  <c r="D1629" i="1"/>
  <c r="C1629" i="1"/>
  <c r="A1629" i="1"/>
  <c r="I1628" i="1"/>
  <c r="H1628" i="1"/>
  <c r="G1628" i="1"/>
  <c r="F1628" i="1"/>
  <c r="E1628" i="1"/>
  <c r="D1628" i="1"/>
  <c r="C1628" i="1"/>
  <c r="A1628" i="1"/>
  <c r="I1627" i="1"/>
  <c r="H1627" i="1"/>
  <c r="G1627" i="1"/>
  <c r="F1627" i="1"/>
  <c r="E1627" i="1"/>
  <c r="D1627" i="1"/>
  <c r="C1627" i="1"/>
  <c r="A1627" i="1"/>
  <c r="I1626" i="1"/>
  <c r="H1626" i="1"/>
  <c r="G1626" i="1"/>
  <c r="F1626" i="1"/>
  <c r="E1626" i="1"/>
  <c r="D1626" i="1"/>
  <c r="C1626" i="1"/>
  <c r="A1626" i="1"/>
  <c r="I1625" i="1"/>
  <c r="H1625" i="1"/>
  <c r="G1625" i="1"/>
  <c r="F1625" i="1"/>
  <c r="E1625" i="1"/>
  <c r="D1625" i="1"/>
  <c r="C1625" i="1"/>
  <c r="A1625" i="1"/>
  <c r="I1624" i="1"/>
  <c r="H1624" i="1"/>
  <c r="G1624" i="1"/>
  <c r="F1624" i="1"/>
  <c r="E1624" i="1"/>
  <c r="D1624" i="1"/>
  <c r="C1624" i="1"/>
  <c r="A1624" i="1"/>
  <c r="I1623" i="1"/>
  <c r="H1623" i="1"/>
  <c r="G1623" i="1"/>
  <c r="F1623" i="1"/>
  <c r="E1623" i="1"/>
  <c r="D1623" i="1"/>
  <c r="C1623" i="1"/>
  <c r="A1623" i="1"/>
  <c r="I1622" i="1"/>
  <c r="H1622" i="1"/>
  <c r="G1622" i="1"/>
  <c r="F1622" i="1"/>
  <c r="E1622" i="1"/>
  <c r="D1622" i="1"/>
  <c r="C1622" i="1"/>
  <c r="A1622" i="1"/>
  <c r="I1621" i="1"/>
  <c r="H1621" i="1"/>
  <c r="G1621" i="1"/>
  <c r="F1621" i="1"/>
  <c r="E1621" i="1"/>
  <c r="D1621" i="1"/>
  <c r="C1621" i="1"/>
  <c r="A1621" i="1"/>
  <c r="I1620" i="1"/>
  <c r="H1620" i="1"/>
  <c r="G1620" i="1"/>
  <c r="F1620" i="1"/>
  <c r="E1620" i="1"/>
  <c r="D1620" i="1"/>
  <c r="C1620" i="1"/>
  <c r="A1620" i="1"/>
  <c r="I1619" i="1"/>
  <c r="H1619" i="1"/>
  <c r="G1619" i="1"/>
  <c r="F1619" i="1"/>
  <c r="E1619" i="1"/>
  <c r="D1619" i="1"/>
  <c r="C1619" i="1"/>
  <c r="A1619" i="1"/>
  <c r="I1618" i="1"/>
  <c r="H1618" i="1"/>
  <c r="G1618" i="1"/>
  <c r="F1618" i="1"/>
  <c r="E1618" i="1"/>
  <c r="D1618" i="1"/>
  <c r="C1618" i="1"/>
  <c r="A1618" i="1"/>
  <c r="I1617" i="1"/>
  <c r="H1617" i="1"/>
  <c r="G1617" i="1"/>
  <c r="F1617" i="1"/>
  <c r="E1617" i="1"/>
  <c r="D1617" i="1"/>
  <c r="C1617" i="1"/>
  <c r="A1617" i="1"/>
  <c r="I1616" i="1"/>
  <c r="H1616" i="1"/>
  <c r="G1616" i="1"/>
  <c r="F1616" i="1"/>
  <c r="E1616" i="1"/>
  <c r="D1616" i="1"/>
  <c r="C1616" i="1"/>
  <c r="A1616" i="1"/>
  <c r="I1615" i="1"/>
  <c r="H1615" i="1"/>
  <c r="G1615" i="1"/>
  <c r="F1615" i="1"/>
  <c r="E1615" i="1"/>
  <c r="D1615" i="1"/>
  <c r="C1615" i="1"/>
  <c r="A1615" i="1"/>
  <c r="I1614" i="1"/>
  <c r="H1614" i="1"/>
  <c r="G1614" i="1"/>
  <c r="F1614" i="1"/>
  <c r="E1614" i="1"/>
  <c r="D1614" i="1"/>
  <c r="C1614" i="1"/>
  <c r="A1614" i="1"/>
  <c r="I1613" i="1"/>
  <c r="H1613" i="1"/>
  <c r="G1613" i="1"/>
  <c r="F1613" i="1"/>
  <c r="E1613" i="1"/>
  <c r="D1613" i="1"/>
  <c r="C1613" i="1"/>
  <c r="A1613" i="1"/>
  <c r="I1612" i="1"/>
  <c r="H1612" i="1"/>
  <c r="G1612" i="1"/>
  <c r="F1612" i="1"/>
  <c r="E1612" i="1"/>
  <c r="D1612" i="1"/>
  <c r="C1612" i="1"/>
  <c r="A1612" i="1"/>
  <c r="I1611" i="1"/>
  <c r="H1611" i="1"/>
  <c r="G1611" i="1"/>
  <c r="F1611" i="1"/>
  <c r="E1611" i="1"/>
  <c r="D1611" i="1"/>
  <c r="C1611" i="1"/>
  <c r="A1611" i="1"/>
  <c r="I1610" i="1"/>
  <c r="H1610" i="1"/>
  <c r="G1610" i="1"/>
  <c r="F1610" i="1"/>
  <c r="E1610" i="1"/>
  <c r="D1610" i="1"/>
  <c r="C1610" i="1"/>
  <c r="A1610" i="1"/>
  <c r="I1609" i="1"/>
  <c r="H1609" i="1"/>
  <c r="G1609" i="1"/>
  <c r="F1609" i="1"/>
  <c r="E1609" i="1"/>
  <c r="D1609" i="1"/>
  <c r="C1609" i="1"/>
  <c r="A1609" i="1"/>
  <c r="I1608" i="1"/>
  <c r="H1608" i="1"/>
  <c r="G1608" i="1"/>
  <c r="F1608" i="1"/>
  <c r="E1608" i="1"/>
  <c r="D1608" i="1"/>
  <c r="C1608" i="1"/>
  <c r="A1608" i="1"/>
  <c r="I1607" i="1"/>
  <c r="H1607" i="1"/>
  <c r="G1607" i="1"/>
  <c r="F1607" i="1"/>
  <c r="E1607" i="1"/>
  <c r="D1607" i="1"/>
  <c r="C1607" i="1"/>
  <c r="A1607" i="1"/>
  <c r="I1606" i="1"/>
  <c r="H1606" i="1"/>
  <c r="G1606" i="1"/>
  <c r="F1606" i="1"/>
  <c r="E1606" i="1"/>
  <c r="D1606" i="1"/>
  <c r="C1606" i="1"/>
  <c r="A1606" i="1"/>
  <c r="I1605" i="1"/>
  <c r="H1605" i="1"/>
  <c r="G1605" i="1"/>
  <c r="F1605" i="1"/>
  <c r="E1605" i="1"/>
  <c r="D1605" i="1"/>
  <c r="C1605" i="1"/>
  <c r="A1605" i="1"/>
  <c r="I1604" i="1"/>
  <c r="H1604" i="1"/>
  <c r="G1604" i="1"/>
  <c r="F1604" i="1"/>
  <c r="E1604" i="1"/>
  <c r="D1604" i="1"/>
  <c r="C1604" i="1"/>
  <c r="A1604" i="1"/>
  <c r="I1603" i="1"/>
  <c r="H1603" i="1"/>
  <c r="G1603" i="1"/>
  <c r="F1603" i="1"/>
  <c r="E1603" i="1"/>
  <c r="D1603" i="1"/>
  <c r="C1603" i="1"/>
  <c r="A1603" i="1"/>
  <c r="I1602" i="1"/>
  <c r="H1602" i="1"/>
  <c r="G1602" i="1"/>
  <c r="F1602" i="1"/>
  <c r="E1602" i="1"/>
  <c r="D1602" i="1"/>
  <c r="C1602" i="1"/>
  <c r="A1602" i="1"/>
  <c r="I1601" i="1"/>
  <c r="H1601" i="1"/>
  <c r="G1601" i="1"/>
  <c r="F1601" i="1"/>
  <c r="E1601" i="1"/>
  <c r="D1601" i="1"/>
  <c r="C1601" i="1"/>
  <c r="A1601" i="1"/>
  <c r="I1600" i="1"/>
  <c r="H1600" i="1"/>
  <c r="G1600" i="1"/>
  <c r="F1600" i="1"/>
  <c r="E1600" i="1"/>
  <c r="D1600" i="1"/>
  <c r="C1600" i="1"/>
  <c r="A1600" i="1"/>
  <c r="I1599" i="1"/>
  <c r="H1599" i="1"/>
  <c r="G1599" i="1"/>
  <c r="F1599" i="1"/>
  <c r="E1599" i="1"/>
  <c r="D1599" i="1"/>
  <c r="C1599" i="1"/>
  <c r="A1599" i="1"/>
  <c r="I1598" i="1"/>
  <c r="H1598" i="1"/>
  <c r="G1598" i="1"/>
  <c r="F1598" i="1"/>
  <c r="E1598" i="1"/>
  <c r="D1598" i="1"/>
  <c r="C1598" i="1"/>
  <c r="A1598" i="1"/>
  <c r="I1597" i="1"/>
  <c r="H1597" i="1"/>
  <c r="G1597" i="1"/>
  <c r="F1597" i="1"/>
  <c r="E1597" i="1"/>
  <c r="D1597" i="1"/>
  <c r="C1597" i="1"/>
  <c r="A1597" i="1"/>
  <c r="I1596" i="1"/>
  <c r="H1596" i="1"/>
  <c r="G1596" i="1"/>
  <c r="F1596" i="1"/>
  <c r="E1596" i="1"/>
  <c r="D1596" i="1"/>
  <c r="C1596" i="1"/>
  <c r="A1596" i="1"/>
  <c r="I1595" i="1"/>
  <c r="H1595" i="1"/>
  <c r="G1595" i="1"/>
  <c r="F1595" i="1"/>
  <c r="E1595" i="1"/>
  <c r="D1595" i="1"/>
  <c r="C1595" i="1"/>
  <c r="A1595" i="1"/>
  <c r="I1594" i="1"/>
  <c r="H1594" i="1"/>
  <c r="G1594" i="1"/>
  <c r="F1594" i="1"/>
  <c r="E1594" i="1"/>
  <c r="D1594" i="1"/>
  <c r="C1594" i="1"/>
  <c r="A1594" i="1"/>
  <c r="I1593" i="1"/>
  <c r="H1593" i="1"/>
  <c r="G1593" i="1"/>
  <c r="F1593" i="1"/>
  <c r="E1593" i="1"/>
  <c r="D1593" i="1"/>
  <c r="C1593" i="1"/>
  <c r="A1593" i="1"/>
  <c r="I1592" i="1"/>
  <c r="H1592" i="1"/>
  <c r="G1592" i="1"/>
  <c r="F1592" i="1"/>
  <c r="E1592" i="1"/>
  <c r="D1592" i="1"/>
  <c r="C1592" i="1"/>
  <c r="A1592" i="1"/>
  <c r="I1591" i="1"/>
  <c r="H1591" i="1"/>
  <c r="G1591" i="1"/>
  <c r="F1591" i="1"/>
  <c r="E1591" i="1"/>
  <c r="D1591" i="1"/>
  <c r="C1591" i="1"/>
  <c r="A1591" i="1"/>
  <c r="I1590" i="1"/>
  <c r="H1590" i="1"/>
  <c r="G1590" i="1"/>
  <c r="F1590" i="1"/>
  <c r="E1590" i="1"/>
  <c r="D1590" i="1"/>
  <c r="C1590" i="1"/>
  <c r="A1590" i="1"/>
  <c r="I1589" i="1"/>
  <c r="H1589" i="1"/>
  <c r="G1589" i="1"/>
  <c r="F1589" i="1"/>
  <c r="E1589" i="1"/>
  <c r="D1589" i="1"/>
  <c r="C1589" i="1"/>
  <c r="A1589" i="1"/>
  <c r="I1588" i="1"/>
  <c r="H1588" i="1"/>
  <c r="G1588" i="1"/>
  <c r="F1588" i="1"/>
  <c r="E1588" i="1"/>
  <c r="D1588" i="1"/>
  <c r="C1588" i="1"/>
  <c r="A1588" i="1"/>
  <c r="I1587" i="1"/>
  <c r="H1587" i="1"/>
  <c r="G1587" i="1"/>
  <c r="F1587" i="1"/>
  <c r="E1587" i="1"/>
  <c r="D1587" i="1"/>
  <c r="C1587" i="1"/>
  <c r="A1587" i="1"/>
  <c r="I1586" i="1"/>
  <c r="H1586" i="1"/>
  <c r="G1586" i="1"/>
  <c r="F1586" i="1"/>
  <c r="E1586" i="1"/>
  <c r="D1586" i="1"/>
  <c r="C1586" i="1"/>
  <c r="A1586" i="1"/>
  <c r="I1585" i="1"/>
  <c r="H1585" i="1"/>
  <c r="G1585" i="1"/>
  <c r="F1585" i="1"/>
  <c r="E1585" i="1"/>
  <c r="D1585" i="1"/>
  <c r="C1585" i="1"/>
  <c r="A1585" i="1"/>
  <c r="I1584" i="1"/>
  <c r="H1584" i="1"/>
  <c r="G1584" i="1"/>
  <c r="F1584" i="1"/>
  <c r="E1584" i="1"/>
  <c r="D1584" i="1"/>
  <c r="C1584" i="1"/>
  <c r="A1584" i="1"/>
  <c r="I1583" i="1"/>
  <c r="H1583" i="1"/>
  <c r="G1583" i="1"/>
  <c r="F1583" i="1"/>
  <c r="E1583" i="1"/>
  <c r="D1583" i="1"/>
  <c r="C1583" i="1"/>
  <c r="A1583" i="1"/>
  <c r="I1582" i="1"/>
  <c r="H1582" i="1"/>
  <c r="G1582" i="1"/>
  <c r="F1582" i="1"/>
  <c r="E1582" i="1"/>
  <c r="D1582" i="1"/>
  <c r="C1582" i="1"/>
  <c r="A1582" i="1"/>
  <c r="I1581" i="1"/>
  <c r="H1581" i="1"/>
  <c r="G1581" i="1"/>
  <c r="F1581" i="1"/>
  <c r="E1581" i="1"/>
  <c r="D1581" i="1"/>
  <c r="C1581" i="1"/>
  <c r="A1581" i="1"/>
  <c r="I1580" i="1"/>
  <c r="H1580" i="1"/>
  <c r="G1580" i="1"/>
  <c r="F1580" i="1"/>
  <c r="E1580" i="1"/>
  <c r="D1580" i="1"/>
  <c r="C1580" i="1"/>
  <c r="A1580" i="1"/>
  <c r="I1579" i="1"/>
  <c r="H1579" i="1"/>
  <c r="G1579" i="1"/>
  <c r="F1579" i="1"/>
  <c r="E1579" i="1"/>
  <c r="D1579" i="1"/>
  <c r="C1579" i="1"/>
  <c r="A1579" i="1"/>
  <c r="I1578" i="1"/>
  <c r="H1578" i="1"/>
  <c r="G1578" i="1"/>
  <c r="F1578" i="1"/>
  <c r="E1578" i="1"/>
  <c r="D1578" i="1"/>
  <c r="C1578" i="1"/>
  <c r="A1578" i="1"/>
  <c r="I1577" i="1"/>
  <c r="H1577" i="1"/>
  <c r="G1577" i="1"/>
  <c r="F1577" i="1"/>
  <c r="E1577" i="1"/>
  <c r="D1577" i="1"/>
  <c r="C1577" i="1"/>
  <c r="A1577" i="1"/>
  <c r="I1576" i="1"/>
  <c r="H1576" i="1"/>
  <c r="G1576" i="1"/>
  <c r="F1576" i="1"/>
  <c r="E1576" i="1"/>
  <c r="D1576" i="1"/>
  <c r="C1576" i="1"/>
  <c r="A1576" i="1"/>
  <c r="I1575" i="1"/>
  <c r="H1575" i="1"/>
  <c r="G1575" i="1"/>
  <c r="F1575" i="1"/>
  <c r="E1575" i="1"/>
  <c r="D1575" i="1"/>
  <c r="C1575" i="1"/>
  <c r="A1575" i="1"/>
  <c r="I1574" i="1"/>
  <c r="H1574" i="1"/>
  <c r="G1574" i="1"/>
  <c r="F1574" i="1"/>
  <c r="E1574" i="1"/>
  <c r="D1574" i="1"/>
  <c r="C1574" i="1"/>
  <c r="A1574" i="1"/>
  <c r="I1573" i="1"/>
  <c r="H1573" i="1"/>
  <c r="G1573" i="1"/>
  <c r="F1573" i="1"/>
  <c r="E1573" i="1"/>
  <c r="D1573" i="1"/>
  <c r="C1573" i="1"/>
  <c r="A1573" i="1"/>
  <c r="I1572" i="1"/>
  <c r="H1572" i="1"/>
  <c r="G1572" i="1"/>
  <c r="F1572" i="1"/>
  <c r="E1572" i="1"/>
  <c r="D1572" i="1"/>
  <c r="C1572" i="1"/>
  <c r="A1572" i="1"/>
  <c r="I1571" i="1"/>
  <c r="H1571" i="1"/>
  <c r="G1571" i="1"/>
  <c r="F1571" i="1"/>
  <c r="E1571" i="1"/>
  <c r="D1571" i="1"/>
  <c r="C1571" i="1"/>
  <c r="A1571" i="1"/>
  <c r="I1570" i="1"/>
  <c r="H1570" i="1"/>
  <c r="G1570" i="1"/>
  <c r="F1570" i="1"/>
  <c r="E1570" i="1"/>
  <c r="D1570" i="1"/>
  <c r="C1570" i="1"/>
  <c r="A1570" i="1"/>
  <c r="I1569" i="1"/>
  <c r="H1569" i="1"/>
  <c r="G1569" i="1"/>
  <c r="F1569" i="1"/>
  <c r="E1569" i="1"/>
  <c r="D1569" i="1"/>
  <c r="C1569" i="1"/>
  <c r="A1569" i="1"/>
  <c r="I1568" i="1"/>
  <c r="H1568" i="1"/>
  <c r="G1568" i="1"/>
  <c r="F1568" i="1"/>
  <c r="E1568" i="1"/>
  <c r="D1568" i="1"/>
  <c r="C1568" i="1"/>
  <c r="A1568" i="1"/>
  <c r="I1567" i="1"/>
  <c r="H1567" i="1"/>
  <c r="G1567" i="1"/>
  <c r="F1567" i="1"/>
  <c r="E1567" i="1"/>
  <c r="D1567" i="1"/>
  <c r="C1567" i="1"/>
  <c r="A1567" i="1"/>
  <c r="I1566" i="1"/>
  <c r="H1566" i="1"/>
  <c r="G1566" i="1"/>
  <c r="F1566" i="1"/>
  <c r="E1566" i="1"/>
  <c r="D1566" i="1"/>
  <c r="C1566" i="1"/>
  <c r="A1566" i="1"/>
  <c r="I1565" i="1"/>
  <c r="H1565" i="1"/>
  <c r="G1565" i="1"/>
  <c r="F1565" i="1"/>
  <c r="E1565" i="1"/>
  <c r="D1565" i="1"/>
  <c r="C1565" i="1"/>
  <c r="A1565" i="1"/>
  <c r="I1564" i="1"/>
  <c r="H1564" i="1"/>
  <c r="G1564" i="1"/>
  <c r="F1564" i="1"/>
  <c r="E1564" i="1"/>
  <c r="D1564" i="1"/>
  <c r="C1564" i="1"/>
  <c r="A1564" i="1"/>
  <c r="I1563" i="1"/>
  <c r="H1563" i="1"/>
  <c r="G1563" i="1"/>
  <c r="F1563" i="1"/>
  <c r="E1563" i="1"/>
  <c r="D1563" i="1"/>
  <c r="C1563" i="1"/>
  <c r="A1563" i="1"/>
  <c r="I1562" i="1"/>
  <c r="H1562" i="1"/>
  <c r="G1562" i="1"/>
  <c r="F1562" i="1"/>
  <c r="E1562" i="1"/>
  <c r="D1562" i="1"/>
  <c r="C1562" i="1"/>
  <c r="A1562" i="1"/>
  <c r="I1561" i="1"/>
  <c r="H1561" i="1"/>
  <c r="G1561" i="1"/>
  <c r="F1561" i="1"/>
  <c r="E1561" i="1"/>
  <c r="D1561" i="1"/>
  <c r="C1561" i="1"/>
  <c r="A1561" i="1"/>
  <c r="I1560" i="1"/>
  <c r="H1560" i="1"/>
  <c r="G1560" i="1"/>
  <c r="F1560" i="1"/>
  <c r="E1560" i="1"/>
  <c r="D1560" i="1"/>
  <c r="C1560" i="1"/>
  <c r="A1560" i="1"/>
  <c r="I1559" i="1"/>
  <c r="H1559" i="1"/>
  <c r="G1559" i="1"/>
  <c r="F1559" i="1"/>
  <c r="E1559" i="1"/>
  <c r="D1559" i="1"/>
  <c r="C1559" i="1"/>
  <c r="A1559" i="1"/>
  <c r="I1558" i="1"/>
  <c r="H1558" i="1"/>
  <c r="G1558" i="1"/>
  <c r="F1558" i="1"/>
  <c r="E1558" i="1"/>
  <c r="D1558" i="1"/>
  <c r="C1558" i="1"/>
  <c r="A1558" i="1"/>
  <c r="I1557" i="1"/>
  <c r="H1557" i="1"/>
  <c r="G1557" i="1"/>
  <c r="F1557" i="1"/>
  <c r="E1557" i="1"/>
  <c r="D1557" i="1"/>
  <c r="C1557" i="1"/>
  <c r="A1557" i="1"/>
  <c r="I1556" i="1"/>
  <c r="H1556" i="1"/>
  <c r="G1556" i="1"/>
  <c r="F1556" i="1"/>
  <c r="E1556" i="1"/>
  <c r="D1556" i="1"/>
  <c r="C1556" i="1"/>
  <c r="A1556" i="1"/>
  <c r="I1555" i="1"/>
  <c r="H1555" i="1"/>
  <c r="G1555" i="1"/>
  <c r="F1555" i="1"/>
  <c r="E1555" i="1"/>
  <c r="D1555" i="1"/>
  <c r="C1555" i="1"/>
  <c r="A1555" i="1"/>
  <c r="I1554" i="1"/>
  <c r="H1554" i="1"/>
  <c r="G1554" i="1"/>
  <c r="F1554" i="1"/>
  <c r="E1554" i="1"/>
  <c r="D1554" i="1"/>
  <c r="C1554" i="1"/>
  <c r="A1554" i="1"/>
  <c r="I1553" i="1"/>
  <c r="H1553" i="1"/>
  <c r="G1553" i="1"/>
  <c r="F1553" i="1"/>
  <c r="E1553" i="1"/>
  <c r="D1553" i="1"/>
  <c r="C1553" i="1"/>
  <c r="A1553" i="1"/>
  <c r="I1552" i="1"/>
  <c r="H1552" i="1"/>
  <c r="G1552" i="1"/>
  <c r="F1552" i="1"/>
  <c r="E1552" i="1"/>
  <c r="D1552" i="1"/>
  <c r="C1552" i="1"/>
  <c r="A1552" i="1"/>
  <c r="I1551" i="1"/>
  <c r="H1551" i="1"/>
  <c r="G1551" i="1"/>
  <c r="F1551" i="1"/>
  <c r="E1551" i="1"/>
  <c r="D1551" i="1"/>
  <c r="C1551" i="1"/>
  <c r="A1551" i="1"/>
  <c r="I1550" i="1"/>
  <c r="H1550" i="1"/>
  <c r="G1550" i="1"/>
  <c r="F1550" i="1"/>
  <c r="E1550" i="1"/>
  <c r="D1550" i="1"/>
  <c r="C1550" i="1"/>
  <c r="A1550" i="1"/>
  <c r="I1549" i="1"/>
  <c r="H1549" i="1"/>
  <c r="G1549" i="1"/>
  <c r="F1549" i="1"/>
  <c r="E1549" i="1"/>
  <c r="D1549" i="1"/>
  <c r="C1549" i="1"/>
  <c r="A1549" i="1"/>
  <c r="I1548" i="1"/>
  <c r="H1548" i="1"/>
  <c r="G1548" i="1"/>
  <c r="F1548" i="1"/>
  <c r="E1548" i="1"/>
  <c r="D1548" i="1"/>
  <c r="C1548" i="1"/>
  <c r="A1548" i="1"/>
  <c r="I1547" i="1"/>
  <c r="H1547" i="1"/>
  <c r="G1547" i="1"/>
  <c r="F1547" i="1"/>
  <c r="E1547" i="1"/>
  <c r="D1547" i="1"/>
  <c r="C1547" i="1"/>
  <c r="A1547" i="1"/>
  <c r="I1546" i="1"/>
  <c r="H1546" i="1"/>
  <c r="G1546" i="1"/>
  <c r="F1546" i="1"/>
  <c r="E1546" i="1"/>
  <c r="D1546" i="1"/>
  <c r="C1546" i="1"/>
  <c r="A1546" i="1"/>
  <c r="I1545" i="1"/>
  <c r="H1545" i="1"/>
  <c r="G1545" i="1"/>
  <c r="F1545" i="1"/>
  <c r="E1545" i="1"/>
  <c r="D1545" i="1"/>
  <c r="C1545" i="1"/>
  <c r="A1545" i="1"/>
  <c r="I1544" i="1"/>
  <c r="H1544" i="1"/>
  <c r="G1544" i="1"/>
  <c r="F1544" i="1"/>
  <c r="E1544" i="1"/>
  <c r="D1544" i="1"/>
  <c r="C1544" i="1"/>
  <c r="A1544" i="1"/>
  <c r="I1543" i="1"/>
  <c r="H1543" i="1"/>
  <c r="G1543" i="1"/>
  <c r="F1543" i="1"/>
  <c r="E1543" i="1"/>
  <c r="D1543" i="1"/>
  <c r="C1543" i="1"/>
  <c r="A1543" i="1"/>
  <c r="I1542" i="1"/>
  <c r="H1542" i="1"/>
  <c r="G1542" i="1"/>
  <c r="F1542" i="1"/>
  <c r="E1542" i="1"/>
  <c r="D1542" i="1"/>
  <c r="C1542" i="1"/>
  <c r="A1542" i="1"/>
  <c r="I1541" i="1"/>
  <c r="H1541" i="1"/>
  <c r="G1541" i="1"/>
  <c r="F1541" i="1"/>
  <c r="E1541" i="1"/>
  <c r="D1541" i="1"/>
  <c r="C1541" i="1"/>
  <c r="A1541" i="1"/>
  <c r="I1540" i="1"/>
  <c r="H1540" i="1"/>
  <c r="G1540" i="1"/>
  <c r="F1540" i="1"/>
  <c r="E1540" i="1"/>
  <c r="D1540" i="1"/>
  <c r="C1540" i="1"/>
  <c r="A1540" i="1"/>
  <c r="I1539" i="1"/>
  <c r="H1539" i="1"/>
  <c r="G1539" i="1"/>
  <c r="F1539" i="1"/>
  <c r="E1539" i="1"/>
  <c r="D1539" i="1"/>
  <c r="C1539" i="1"/>
  <c r="A1539" i="1"/>
  <c r="I1538" i="1"/>
  <c r="H1538" i="1"/>
  <c r="G1538" i="1"/>
  <c r="F1538" i="1"/>
  <c r="E1538" i="1"/>
  <c r="D1538" i="1"/>
  <c r="C1538" i="1"/>
  <c r="A1538" i="1"/>
  <c r="I1537" i="1"/>
  <c r="H1537" i="1"/>
  <c r="G1537" i="1"/>
  <c r="F1537" i="1"/>
  <c r="E1537" i="1"/>
  <c r="D1537" i="1"/>
  <c r="C1537" i="1"/>
  <c r="A1537" i="1"/>
  <c r="I1536" i="1"/>
  <c r="H1536" i="1"/>
  <c r="G1536" i="1"/>
  <c r="F1536" i="1"/>
  <c r="E1536" i="1"/>
  <c r="D1536" i="1"/>
  <c r="C1536" i="1"/>
  <c r="A1536" i="1"/>
  <c r="I1535" i="1"/>
  <c r="H1535" i="1"/>
  <c r="G1535" i="1"/>
  <c r="F1535" i="1"/>
  <c r="E1535" i="1"/>
  <c r="D1535" i="1"/>
  <c r="C1535" i="1"/>
  <c r="A1535" i="1"/>
  <c r="I1534" i="1"/>
  <c r="H1534" i="1"/>
  <c r="G1534" i="1"/>
  <c r="F1534" i="1"/>
  <c r="E1534" i="1"/>
  <c r="D1534" i="1"/>
  <c r="C1534" i="1"/>
  <c r="A1534" i="1"/>
  <c r="I1533" i="1"/>
  <c r="H1533" i="1"/>
  <c r="G1533" i="1"/>
  <c r="F1533" i="1"/>
  <c r="E1533" i="1"/>
  <c r="D1533" i="1"/>
  <c r="C1533" i="1"/>
  <c r="A1533" i="1"/>
  <c r="I1532" i="1"/>
  <c r="H1532" i="1"/>
  <c r="G1532" i="1"/>
  <c r="F1532" i="1"/>
  <c r="E1532" i="1"/>
  <c r="D1532" i="1"/>
  <c r="C1532" i="1"/>
  <c r="A1532" i="1"/>
  <c r="I1531" i="1"/>
  <c r="H1531" i="1"/>
  <c r="G1531" i="1"/>
  <c r="F1531" i="1"/>
  <c r="E1531" i="1"/>
  <c r="D1531" i="1"/>
  <c r="C1531" i="1"/>
  <c r="A1531" i="1"/>
  <c r="I1530" i="1"/>
  <c r="H1530" i="1"/>
  <c r="G1530" i="1"/>
  <c r="F1530" i="1"/>
  <c r="E1530" i="1"/>
  <c r="D1530" i="1"/>
  <c r="C1530" i="1"/>
  <c r="A1530" i="1"/>
  <c r="I1529" i="1"/>
  <c r="H1529" i="1"/>
  <c r="G1529" i="1"/>
  <c r="F1529" i="1"/>
  <c r="E1529" i="1"/>
  <c r="D1529" i="1"/>
  <c r="C1529" i="1"/>
  <c r="A1529" i="1"/>
  <c r="I1528" i="1"/>
  <c r="H1528" i="1"/>
  <c r="G1528" i="1"/>
  <c r="F1528" i="1"/>
  <c r="E1528" i="1"/>
  <c r="D1528" i="1"/>
  <c r="C1528" i="1"/>
  <c r="A1528" i="1"/>
  <c r="I1527" i="1"/>
  <c r="H1527" i="1"/>
  <c r="G1527" i="1"/>
  <c r="F1527" i="1"/>
  <c r="E1527" i="1"/>
  <c r="D1527" i="1"/>
  <c r="C1527" i="1"/>
  <c r="A1527" i="1"/>
  <c r="I1526" i="1"/>
  <c r="H1526" i="1"/>
  <c r="G1526" i="1"/>
  <c r="F1526" i="1"/>
  <c r="E1526" i="1"/>
  <c r="D1526" i="1"/>
  <c r="C1526" i="1"/>
  <c r="A1526" i="1"/>
  <c r="I1525" i="1"/>
  <c r="H1525" i="1"/>
  <c r="G1525" i="1"/>
  <c r="F1525" i="1"/>
  <c r="E1525" i="1"/>
  <c r="D1525" i="1"/>
  <c r="C1525" i="1"/>
  <c r="A1525" i="1"/>
  <c r="I1524" i="1"/>
  <c r="H1524" i="1"/>
  <c r="G1524" i="1"/>
  <c r="F1524" i="1"/>
  <c r="E1524" i="1"/>
  <c r="D1524" i="1"/>
  <c r="C1524" i="1"/>
  <c r="A1524" i="1"/>
  <c r="I1523" i="1"/>
  <c r="H1523" i="1"/>
  <c r="G1523" i="1"/>
  <c r="F1523" i="1"/>
  <c r="E1523" i="1"/>
  <c r="D1523" i="1"/>
  <c r="C1523" i="1"/>
  <c r="A1523" i="1"/>
  <c r="I1522" i="1"/>
  <c r="H1522" i="1"/>
  <c r="G1522" i="1"/>
  <c r="F1522" i="1"/>
  <c r="E1522" i="1"/>
  <c r="D1522" i="1"/>
  <c r="C1522" i="1"/>
  <c r="A1522" i="1"/>
  <c r="I1521" i="1"/>
  <c r="H1521" i="1"/>
  <c r="G1521" i="1"/>
  <c r="F1521" i="1"/>
  <c r="E1521" i="1"/>
  <c r="D1521" i="1"/>
  <c r="C1521" i="1"/>
  <c r="A1521" i="1"/>
  <c r="I1520" i="1"/>
  <c r="H1520" i="1"/>
  <c r="G1520" i="1"/>
  <c r="F1520" i="1"/>
  <c r="E1520" i="1"/>
  <c r="D1520" i="1"/>
  <c r="C1520" i="1"/>
  <c r="A1520" i="1"/>
  <c r="I1519" i="1"/>
  <c r="H1519" i="1"/>
  <c r="G1519" i="1"/>
  <c r="F1519" i="1"/>
  <c r="E1519" i="1"/>
  <c r="D1519" i="1"/>
  <c r="C1519" i="1"/>
  <c r="A1519" i="1"/>
  <c r="I1518" i="1"/>
  <c r="H1518" i="1"/>
  <c r="G1518" i="1"/>
  <c r="F1518" i="1"/>
  <c r="E1518" i="1"/>
  <c r="D1518" i="1"/>
  <c r="C1518" i="1"/>
  <c r="A1518" i="1"/>
  <c r="I1517" i="1"/>
  <c r="H1517" i="1"/>
  <c r="G1517" i="1"/>
  <c r="F1517" i="1"/>
  <c r="E1517" i="1"/>
  <c r="D1517" i="1"/>
  <c r="C1517" i="1"/>
  <c r="A1517" i="1"/>
  <c r="I1516" i="1"/>
  <c r="H1516" i="1"/>
  <c r="G1516" i="1"/>
  <c r="F1516" i="1"/>
  <c r="E1516" i="1"/>
  <c r="D1516" i="1"/>
  <c r="C1516" i="1"/>
  <c r="A1516" i="1"/>
  <c r="I1515" i="1"/>
  <c r="H1515" i="1"/>
  <c r="G1515" i="1"/>
  <c r="F1515" i="1"/>
  <c r="E1515" i="1"/>
  <c r="D1515" i="1"/>
  <c r="C1515" i="1"/>
  <c r="A1515" i="1"/>
  <c r="I1514" i="1"/>
  <c r="H1514" i="1"/>
  <c r="G1514" i="1"/>
  <c r="F1514" i="1"/>
  <c r="E1514" i="1"/>
  <c r="D1514" i="1"/>
  <c r="C1514" i="1"/>
  <c r="A1514" i="1"/>
  <c r="I1513" i="1"/>
  <c r="H1513" i="1"/>
  <c r="G1513" i="1"/>
  <c r="F1513" i="1"/>
  <c r="E1513" i="1"/>
  <c r="D1513" i="1"/>
  <c r="C1513" i="1"/>
  <c r="A1513" i="1"/>
  <c r="I1512" i="1"/>
  <c r="H1512" i="1"/>
  <c r="G1512" i="1"/>
  <c r="F1512" i="1"/>
  <c r="E1512" i="1"/>
  <c r="D1512" i="1"/>
  <c r="C1512" i="1"/>
  <c r="A1512" i="1"/>
  <c r="I1511" i="1"/>
  <c r="H1511" i="1"/>
  <c r="G1511" i="1"/>
  <c r="F1511" i="1"/>
  <c r="E1511" i="1"/>
  <c r="D1511" i="1"/>
  <c r="C1511" i="1"/>
  <c r="A1511" i="1"/>
  <c r="I1510" i="1"/>
  <c r="H1510" i="1"/>
  <c r="G1510" i="1"/>
  <c r="F1510" i="1"/>
  <c r="E1510" i="1"/>
  <c r="D1510" i="1"/>
  <c r="C1510" i="1"/>
  <c r="A1510" i="1"/>
  <c r="I1509" i="1"/>
  <c r="H1509" i="1"/>
  <c r="G1509" i="1"/>
  <c r="F1509" i="1"/>
  <c r="E1509" i="1"/>
  <c r="D1509" i="1"/>
  <c r="C1509" i="1"/>
  <c r="A1509" i="1"/>
  <c r="I1508" i="1"/>
  <c r="H1508" i="1"/>
  <c r="G1508" i="1"/>
  <c r="F1508" i="1"/>
  <c r="E1508" i="1"/>
  <c r="D1508" i="1"/>
  <c r="C1508" i="1"/>
  <c r="A1508" i="1"/>
  <c r="I1507" i="1"/>
  <c r="H1507" i="1"/>
  <c r="G1507" i="1"/>
  <c r="F1507" i="1"/>
  <c r="E1507" i="1"/>
  <c r="D1507" i="1"/>
  <c r="C1507" i="1"/>
  <c r="A1507" i="1"/>
  <c r="I1506" i="1"/>
  <c r="H1506" i="1"/>
  <c r="G1506" i="1"/>
  <c r="F1506" i="1"/>
  <c r="E1506" i="1"/>
  <c r="D1506" i="1"/>
  <c r="C1506" i="1"/>
  <c r="A1506" i="1"/>
  <c r="I1505" i="1"/>
  <c r="H1505" i="1"/>
  <c r="G1505" i="1"/>
  <c r="F1505" i="1"/>
  <c r="E1505" i="1"/>
  <c r="D1505" i="1"/>
  <c r="C1505" i="1"/>
  <c r="A1505" i="1"/>
  <c r="I1504" i="1"/>
  <c r="H1504" i="1"/>
  <c r="G1504" i="1"/>
  <c r="F1504" i="1"/>
  <c r="E1504" i="1"/>
  <c r="D1504" i="1"/>
  <c r="C1504" i="1"/>
  <c r="A1504" i="1"/>
  <c r="I1503" i="1"/>
  <c r="H1503" i="1"/>
  <c r="G1503" i="1"/>
  <c r="F1503" i="1"/>
  <c r="E1503" i="1"/>
  <c r="D1503" i="1"/>
  <c r="C1503" i="1"/>
  <c r="A1503" i="1"/>
  <c r="I1502" i="1"/>
  <c r="H1502" i="1"/>
  <c r="G1502" i="1"/>
  <c r="F1502" i="1"/>
  <c r="E1502" i="1"/>
  <c r="D1502" i="1"/>
  <c r="C1502" i="1"/>
  <c r="A1502" i="1"/>
  <c r="I1501" i="1"/>
  <c r="H1501" i="1"/>
  <c r="G1501" i="1"/>
  <c r="F1501" i="1"/>
  <c r="E1501" i="1"/>
  <c r="D1501" i="1"/>
  <c r="C1501" i="1"/>
  <c r="A1501" i="1"/>
  <c r="I1500" i="1"/>
  <c r="H1500" i="1"/>
  <c r="G1500" i="1"/>
  <c r="F1500" i="1"/>
  <c r="E1500" i="1"/>
  <c r="D1500" i="1"/>
  <c r="C1500" i="1"/>
  <c r="A1500" i="1"/>
  <c r="I1499" i="1"/>
  <c r="H1499" i="1"/>
  <c r="G1499" i="1"/>
  <c r="F1499" i="1"/>
  <c r="E1499" i="1"/>
  <c r="D1499" i="1"/>
  <c r="C1499" i="1"/>
  <c r="A1499" i="1"/>
  <c r="I1498" i="1"/>
  <c r="H1498" i="1"/>
  <c r="G1498" i="1"/>
  <c r="F1498" i="1"/>
  <c r="E1498" i="1"/>
  <c r="D1498" i="1"/>
  <c r="C1498" i="1"/>
  <c r="A1498" i="1"/>
  <c r="I1497" i="1"/>
  <c r="H1497" i="1"/>
  <c r="G1497" i="1"/>
  <c r="F1497" i="1"/>
  <c r="E1497" i="1"/>
  <c r="D1497" i="1"/>
  <c r="C1497" i="1"/>
  <c r="A1497" i="1"/>
  <c r="I1496" i="1"/>
  <c r="H1496" i="1"/>
  <c r="G1496" i="1"/>
  <c r="F1496" i="1"/>
  <c r="E1496" i="1"/>
  <c r="D1496" i="1"/>
  <c r="C1496" i="1"/>
  <c r="A1496" i="1"/>
  <c r="I1495" i="1"/>
  <c r="H1495" i="1"/>
  <c r="G1495" i="1"/>
  <c r="F1495" i="1"/>
  <c r="E1495" i="1"/>
  <c r="D1495" i="1"/>
  <c r="C1495" i="1"/>
  <c r="A1495" i="1"/>
  <c r="I1494" i="1"/>
  <c r="H1494" i="1"/>
  <c r="G1494" i="1"/>
  <c r="F1494" i="1"/>
  <c r="E1494" i="1"/>
  <c r="D1494" i="1"/>
  <c r="C1494" i="1"/>
  <c r="A1494" i="1"/>
  <c r="I1493" i="1"/>
  <c r="H1493" i="1"/>
  <c r="G1493" i="1"/>
  <c r="F1493" i="1"/>
  <c r="E1493" i="1"/>
  <c r="D1493" i="1"/>
  <c r="C1493" i="1"/>
  <c r="A1493" i="1"/>
  <c r="I1492" i="1"/>
  <c r="H1492" i="1"/>
  <c r="G1492" i="1"/>
  <c r="F1492" i="1"/>
  <c r="E1492" i="1"/>
  <c r="D1492" i="1"/>
  <c r="C1492" i="1"/>
  <c r="A1492" i="1"/>
  <c r="I1491" i="1"/>
  <c r="H1491" i="1"/>
  <c r="G1491" i="1"/>
  <c r="F1491" i="1"/>
  <c r="E1491" i="1"/>
  <c r="D1491" i="1"/>
  <c r="C1491" i="1"/>
  <c r="A1491" i="1"/>
  <c r="I1490" i="1"/>
  <c r="H1490" i="1"/>
  <c r="G1490" i="1"/>
  <c r="F1490" i="1"/>
  <c r="E1490" i="1"/>
  <c r="D1490" i="1"/>
  <c r="C1490" i="1"/>
  <c r="A1490" i="1"/>
  <c r="I1489" i="1"/>
  <c r="H1489" i="1"/>
  <c r="G1489" i="1"/>
  <c r="F1489" i="1"/>
  <c r="E1489" i="1"/>
  <c r="D1489" i="1"/>
  <c r="C1489" i="1"/>
  <c r="A1489" i="1"/>
  <c r="I1488" i="1"/>
  <c r="H1488" i="1"/>
  <c r="G1488" i="1"/>
  <c r="F1488" i="1"/>
  <c r="E1488" i="1"/>
  <c r="D1488" i="1"/>
  <c r="C1488" i="1"/>
  <c r="A1488" i="1"/>
  <c r="I1487" i="1"/>
  <c r="H1487" i="1"/>
  <c r="G1487" i="1"/>
  <c r="F1487" i="1"/>
  <c r="E1487" i="1"/>
  <c r="D1487" i="1"/>
  <c r="C1487" i="1"/>
  <c r="A1487" i="1"/>
  <c r="I1486" i="1"/>
  <c r="H1486" i="1"/>
  <c r="G1486" i="1"/>
  <c r="F1486" i="1"/>
  <c r="E1486" i="1"/>
  <c r="D1486" i="1"/>
  <c r="C1486" i="1"/>
  <c r="A1486" i="1"/>
  <c r="I1485" i="1"/>
  <c r="H1485" i="1"/>
  <c r="G1485" i="1"/>
  <c r="F1485" i="1"/>
  <c r="E1485" i="1"/>
  <c r="D1485" i="1"/>
  <c r="C1485" i="1"/>
  <c r="A1485" i="1"/>
  <c r="I1484" i="1"/>
  <c r="H1484" i="1"/>
  <c r="G1484" i="1"/>
  <c r="F1484" i="1"/>
  <c r="E1484" i="1"/>
  <c r="D1484" i="1"/>
  <c r="C1484" i="1"/>
  <c r="A1484" i="1"/>
  <c r="I1483" i="1"/>
  <c r="H1483" i="1"/>
  <c r="G1483" i="1"/>
  <c r="F1483" i="1"/>
  <c r="E1483" i="1"/>
  <c r="D1483" i="1"/>
  <c r="C1483" i="1"/>
  <c r="A1483" i="1"/>
  <c r="I1482" i="1"/>
  <c r="H1482" i="1"/>
  <c r="G1482" i="1"/>
  <c r="F1482" i="1"/>
  <c r="E1482" i="1"/>
  <c r="D1482" i="1"/>
  <c r="C1482" i="1"/>
  <c r="A1482" i="1"/>
  <c r="I1481" i="1"/>
  <c r="H1481" i="1"/>
  <c r="G1481" i="1"/>
  <c r="F1481" i="1"/>
  <c r="E1481" i="1"/>
  <c r="D1481" i="1"/>
  <c r="C1481" i="1"/>
  <c r="A1481" i="1"/>
  <c r="I1480" i="1"/>
  <c r="H1480" i="1"/>
  <c r="G1480" i="1"/>
  <c r="F1480" i="1"/>
  <c r="E1480" i="1"/>
  <c r="D1480" i="1"/>
  <c r="C1480" i="1"/>
  <c r="A1480" i="1"/>
  <c r="I1479" i="1"/>
  <c r="H1479" i="1"/>
  <c r="G1479" i="1"/>
  <c r="F1479" i="1"/>
  <c r="E1479" i="1"/>
  <c r="D1479" i="1"/>
  <c r="C1479" i="1"/>
  <c r="A1479" i="1"/>
  <c r="I1478" i="1"/>
  <c r="H1478" i="1"/>
  <c r="G1478" i="1"/>
  <c r="F1478" i="1"/>
  <c r="E1478" i="1"/>
  <c r="D1478" i="1"/>
  <c r="C1478" i="1"/>
  <c r="A1478" i="1"/>
  <c r="I1477" i="1"/>
  <c r="H1477" i="1"/>
  <c r="G1477" i="1"/>
  <c r="F1477" i="1"/>
  <c r="E1477" i="1"/>
  <c r="D1477" i="1"/>
  <c r="C1477" i="1"/>
  <c r="A1477" i="1"/>
  <c r="I1476" i="1"/>
  <c r="H1476" i="1"/>
  <c r="G1476" i="1"/>
  <c r="F1476" i="1"/>
  <c r="E1476" i="1"/>
  <c r="D1476" i="1"/>
  <c r="C1476" i="1"/>
  <c r="A1476" i="1"/>
  <c r="I1475" i="1"/>
  <c r="H1475" i="1"/>
  <c r="G1475" i="1"/>
  <c r="F1475" i="1"/>
  <c r="E1475" i="1"/>
  <c r="D1475" i="1"/>
  <c r="C1475" i="1"/>
  <c r="A1475" i="1"/>
  <c r="I1474" i="1"/>
  <c r="H1474" i="1"/>
  <c r="G1474" i="1"/>
  <c r="F1474" i="1"/>
  <c r="E1474" i="1"/>
  <c r="D1474" i="1"/>
  <c r="C1474" i="1"/>
  <c r="A1474" i="1"/>
  <c r="I1473" i="1"/>
  <c r="H1473" i="1"/>
  <c r="G1473" i="1"/>
  <c r="F1473" i="1"/>
  <c r="E1473" i="1"/>
  <c r="D1473" i="1"/>
  <c r="C1473" i="1"/>
  <c r="A1473" i="1"/>
  <c r="I1472" i="1"/>
  <c r="H1472" i="1"/>
  <c r="G1472" i="1"/>
  <c r="F1472" i="1"/>
  <c r="E1472" i="1"/>
  <c r="D1472" i="1"/>
  <c r="C1472" i="1"/>
  <c r="A1472" i="1"/>
  <c r="I1471" i="1"/>
  <c r="H1471" i="1"/>
  <c r="G1471" i="1"/>
  <c r="F1471" i="1"/>
  <c r="E1471" i="1"/>
  <c r="D1471" i="1"/>
  <c r="C1471" i="1"/>
  <c r="A1471" i="1"/>
  <c r="I1470" i="1"/>
  <c r="H1470" i="1"/>
  <c r="G1470" i="1"/>
  <c r="F1470" i="1"/>
  <c r="E1470" i="1"/>
  <c r="D1470" i="1"/>
  <c r="C1470" i="1"/>
  <c r="A1470" i="1"/>
  <c r="I1469" i="1"/>
  <c r="H1469" i="1"/>
  <c r="G1469" i="1"/>
  <c r="F1469" i="1"/>
  <c r="E1469" i="1"/>
  <c r="D1469" i="1"/>
  <c r="C1469" i="1"/>
  <c r="A1469" i="1"/>
  <c r="I1468" i="1"/>
  <c r="H1468" i="1"/>
  <c r="G1468" i="1"/>
  <c r="F1468" i="1"/>
  <c r="E1468" i="1"/>
  <c r="D1468" i="1"/>
  <c r="C1468" i="1"/>
  <c r="A1468" i="1"/>
  <c r="I1467" i="1"/>
  <c r="H1467" i="1"/>
  <c r="G1467" i="1"/>
  <c r="F1467" i="1"/>
  <c r="E1467" i="1"/>
  <c r="D1467" i="1"/>
  <c r="C1467" i="1"/>
  <c r="A1467" i="1"/>
  <c r="I1466" i="1"/>
  <c r="H1466" i="1"/>
  <c r="G1466" i="1"/>
  <c r="F1466" i="1"/>
  <c r="E1466" i="1"/>
  <c r="D1466" i="1"/>
  <c r="C1466" i="1"/>
  <c r="A1466" i="1"/>
  <c r="I1465" i="1"/>
  <c r="H1465" i="1"/>
  <c r="G1465" i="1"/>
  <c r="F1465" i="1"/>
  <c r="E1465" i="1"/>
  <c r="D1465" i="1"/>
  <c r="C1465" i="1"/>
  <c r="A1465" i="1"/>
  <c r="I1464" i="1"/>
  <c r="H1464" i="1"/>
  <c r="G1464" i="1"/>
  <c r="F1464" i="1"/>
  <c r="E1464" i="1"/>
  <c r="D1464" i="1"/>
  <c r="C1464" i="1"/>
  <c r="A1464" i="1"/>
  <c r="I1463" i="1"/>
  <c r="H1463" i="1"/>
  <c r="G1463" i="1"/>
  <c r="F1463" i="1"/>
  <c r="E1463" i="1"/>
  <c r="D1463" i="1"/>
  <c r="C1463" i="1"/>
  <c r="A1463" i="1"/>
  <c r="I1462" i="1"/>
  <c r="H1462" i="1"/>
  <c r="G1462" i="1"/>
  <c r="F1462" i="1"/>
  <c r="E1462" i="1"/>
  <c r="D1462" i="1"/>
  <c r="C1462" i="1"/>
  <c r="A1462" i="1"/>
  <c r="I1461" i="1"/>
  <c r="H1461" i="1"/>
  <c r="G1461" i="1"/>
  <c r="F1461" i="1"/>
  <c r="E1461" i="1"/>
  <c r="D1461" i="1"/>
  <c r="C1461" i="1"/>
  <c r="A1461" i="1"/>
  <c r="I1460" i="1"/>
  <c r="H1460" i="1"/>
  <c r="G1460" i="1"/>
  <c r="F1460" i="1"/>
  <c r="E1460" i="1"/>
  <c r="D1460" i="1"/>
  <c r="C1460" i="1"/>
  <c r="A1460" i="1"/>
  <c r="I1459" i="1"/>
  <c r="H1459" i="1"/>
  <c r="G1459" i="1"/>
  <c r="F1459" i="1"/>
  <c r="E1459" i="1"/>
  <c r="D1459" i="1"/>
  <c r="C1459" i="1"/>
  <c r="A1459" i="1"/>
  <c r="I1458" i="1"/>
  <c r="H1458" i="1"/>
  <c r="G1458" i="1"/>
  <c r="F1458" i="1"/>
  <c r="E1458" i="1"/>
  <c r="D1458" i="1"/>
  <c r="C1458" i="1"/>
  <c r="A1458" i="1"/>
  <c r="I1457" i="1"/>
  <c r="H1457" i="1"/>
  <c r="G1457" i="1"/>
  <c r="F1457" i="1"/>
  <c r="E1457" i="1"/>
  <c r="D1457" i="1"/>
  <c r="C1457" i="1"/>
  <c r="A1457" i="1"/>
  <c r="I1456" i="1"/>
  <c r="H1456" i="1"/>
  <c r="G1456" i="1"/>
  <c r="F1456" i="1"/>
  <c r="E1456" i="1"/>
  <c r="D1456" i="1"/>
  <c r="C1456" i="1"/>
  <c r="A1456" i="1"/>
  <c r="I1455" i="1"/>
  <c r="H1455" i="1"/>
  <c r="G1455" i="1"/>
  <c r="F1455" i="1"/>
  <c r="E1455" i="1"/>
  <c r="D1455" i="1"/>
  <c r="C1455" i="1"/>
  <c r="A1455" i="1"/>
  <c r="I1454" i="1"/>
  <c r="H1454" i="1"/>
  <c r="G1454" i="1"/>
  <c r="F1454" i="1"/>
  <c r="E1454" i="1"/>
  <c r="D1454" i="1"/>
  <c r="C1454" i="1"/>
  <c r="A1454" i="1"/>
  <c r="I1453" i="1"/>
  <c r="H1453" i="1"/>
  <c r="G1453" i="1"/>
  <c r="F1453" i="1"/>
  <c r="E1453" i="1"/>
  <c r="D1453" i="1"/>
  <c r="C1453" i="1"/>
  <c r="A1453" i="1"/>
  <c r="I1452" i="1"/>
  <c r="H1452" i="1"/>
  <c r="G1452" i="1"/>
  <c r="F1452" i="1"/>
  <c r="E1452" i="1"/>
  <c r="D1452" i="1"/>
  <c r="C1452" i="1"/>
  <c r="A1452" i="1"/>
  <c r="I1451" i="1"/>
  <c r="H1451" i="1"/>
  <c r="G1451" i="1"/>
  <c r="F1451" i="1"/>
  <c r="E1451" i="1"/>
  <c r="D1451" i="1"/>
  <c r="C1451" i="1"/>
  <c r="A1451" i="1"/>
  <c r="I1450" i="1"/>
  <c r="H1450" i="1"/>
  <c r="G1450" i="1"/>
  <c r="F1450" i="1"/>
  <c r="E1450" i="1"/>
  <c r="D1450" i="1"/>
  <c r="C1450" i="1"/>
  <c r="A1450" i="1"/>
  <c r="I1449" i="1"/>
  <c r="H1449" i="1"/>
  <c r="G1449" i="1"/>
  <c r="F1449" i="1"/>
  <c r="E1449" i="1"/>
  <c r="D1449" i="1"/>
  <c r="C1449" i="1"/>
  <c r="A1449" i="1"/>
  <c r="I1448" i="1"/>
  <c r="H1448" i="1"/>
  <c r="G1448" i="1"/>
  <c r="F1448" i="1"/>
  <c r="E1448" i="1"/>
  <c r="D1448" i="1"/>
  <c r="C1448" i="1"/>
  <c r="A1448" i="1"/>
  <c r="I1447" i="1"/>
  <c r="H1447" i="1"/>
  <c r="G1447" i="1"/>
  <c r="F1447" i="1"/>
  <c r="E1447" i="1"/>
  <c r="D1447" i="1"/>
  <c r="C1447" i="1"/>
  <c r="A1447" i="1"/>
  <c r="I1446" i="1"/>
  <c r="H1446" i="1"/>
  <c r="G1446" i="1"/>
  <c r="F1446" i="1"/>
  <c r="E1446" i="1"/>
  <c r="D1446" i="1"/>
  <c r="C1446" i="1"/>
  <c r="A1446" i="1"/>
  <c r="I1445" i="1"/>
  <c r="H1445" i="1"/>
  <c r="G1445" i="1"/>
  <c r="F1445" i="1"/>
  <c r="E1445" i="1"/>
  <c r="D1445" i="1"/>
  <c r="C1445" i="1"/>
  <c r="A1445" i="1"/>
  <c r="I1444" i="1"/>
  <c r="H1444" i="1"/>
  <c r="G1444" i="1"/>
  <c r="F1444" i="1"/>
  <c r="E1444" i="1"/>
  <c r="D1444" i="1"/>
  <c r="C1444" i="1"/>
  <c r="A1444" i="1"/>
  <c r="I1443" i="1"/>
  <c r="H1443" i="1"/>
  <c r="G1443" i="1"/>
  <c r="F1443" i="1"/>
  <c r="E1443" i="1"/>
  <c r="D1443" i="1"/>
  <c r="C1443" i="1"/>
  <c r="A1443" i="1"/>
  <c r="I1442" i="1"/>
  <c r="H1442" i="1"/>
  <c r="G1442" i="1"/>
  <c r="F1442" i="1"/>
  <c r="E1442" i="1"/>
  <c r="D1442" i="1"/>
  <c r="C1442" i="1"/>
  <c r="A1442" i="1"/>
  <c r="I1441" i="1"/>
  <c r="H1441" i="1"/>
  <c r="G1441" i="1"/>
  <c r="F1441" i="1"/>
  <c r="E1441" i="1"/>
  <c r="D1441" i="1"/>
  <c r="C1441" i="1"/>
  <c r="A1441" i="1"/>
  <c r="I1440" i="1"/>
  <c r="H1440" i="1"/>
  <c r="G1440" i="1"/>
  <c r="F1440" i="1"/>
  <c r="E1440" i="1"/>
  <c r="D1440" i="1"/>
  <c r="C1440" i="1"/>
  <c r="A1440" i="1"/>
  <c r="I1439" i="1"/>
  <c r="H1439" i="1"/>
  <c r="G1439" i="1"/>
  <c r="F1439" i="1"/>
  <c r="E1439" i="1"/>
  <c r="D1439" i="1"/>
  <c r="C1439" i="1"/>
  <c r="A1439" i="1"/>
  <c r="I1438" i="1"/>
  <c r="H1438" i="1"/>
  <c r="G1438" i="1"/>
  <c r="F1438" i="1"/>
  <c r="E1438" i="1"/>
  <c r="D1438" i="1"/>
  <c r="C1438" i="1"/>
  <c r="A1438" i="1"/>
  <c r="I1437" i="1"/>
  <c r="H1437" i="1"/>
  <c r="G1437" i="1"/>
  <c r="F1437" i="1"/>
  <c r="E1437" i="1"/>
  <c r="D1437" i="1"/>
  <c r="C1437" i="1"/>
  <c r="A1437" i="1"/>
  <c r="I1436" i="1"/>
  <c r="H1436" i="1"/>
  <c r="G1436" i="1"/>
  <c r="F1436" i="1"/>
  <c r="E1436" i="1"/>
  <c r="D1436" i="1"/>
  <c r="C1436" i="1"/>
  <c r="A1436" i="1"/>
  <c r="I1435" i="1"/>
  <c r="H1435" i="1"/>
  <c r="G1435" i="1"/>
  <c r="F1435" i="1"/>
  <c r="E1435" i="1"/>
  <c r="D1435" i="1"/>
  <c r="C1435" i="1"/>
  <c r="A1435" i="1"/>
  <c r="I1434" i="1"/>
  <c r="H1434" i="1"/>
  <c r="G1434" i="1"/>
  <c r="F1434" i="1"/>
  <c r="E1434" i="1"/>
  <c r="D1434" i="1"/>
  <c r="C1434" i="1"/>
  <c r="A1434" i="1"/>
  <c r="I1433" i="1"/>
  <c r="H1433" i="1"/>
  <c r="G1433" i="1"/>
  <c r="F1433" i="1"/>
  <c r="E1433" i="1"/>
  <c r="D1433" i="1"/>
  <c r="C1433" i="1"/>
  <c r="A1433" i="1"/>
  <c r="I1432" i="1"/>
  <c r="H1432" i="1"/>
  <c r="G1432" i="1"/>
  <c r="F1432" i="1"/>
  <c r="E1432" i="1"/>
  <c r="D1432" i="1"/>
  <c r="C1432" i="1"/>
  <c r="A1432" i="1"/>
  <c r="I1431" i="1"/>
  <c r="H1431" i="1"/>
  <c r="G1431" i="1"/>
  <c r="F1431" i="1"/>
  <c r="E1431" i="1"/>
  <c r="D1431" i="1"/>
  <c r="C1431" i="1"/>
  <c r="A1431" i="1"/>
  <c r="I1430" i="1"/>
  <c r="H1430" i="1"/>
  <c r="G1430" i="1"/>
  <c r="F1430" i="1"/>
  <c r="E1430" i="1"/>
  <c r="D1430" i="1"/>
  <c r="C1430" i="1"/>
  <c r="A1430" i="1"/>
  <c r="I1429" i="1"/>
  <c r="H1429" i="1"/>
  <c r="G1429" i="1"/>
  <c r="F1429" i="1"/>
  <c r="E1429" i="1"/>
  <c r="D1429" i="1"/>
  <c r="C1429" i="1"/>
  <c r="A1429" i="1"/>
  <c r="I1428" i="1"/>
  <c r="H1428" i="1"/>
  <c r="G1428" i="1"/>
  <c r="F1428" i="1"/>
  <c r="E1428" i="1"/>
  <c r="D1428" i="1"/>
  <c r="C1428" i="1"/>
  <c r="A1428" i="1"/>
  <c r="I1427" i="1"/>
  <c r="H1427" i="1"/>
  <c r="G1427" i="1"/>
  <c r="F1427" i="1"/>
  <c r="E1427" i="1"/>
  <c r="D1427" i="1"/>
  <c r="C1427" i="1"/>
  <c r="A1427" i="1"/>
  <c r="I1426" i="1"/>
  <c r="H1426" i="1"/>
  <c r="G1426" i="1"/>
  <c r="F1426" i="1"/>
  <c r="E1426" i="1"/>
  <c r="D1426" i="1"/>
  <c r="C1426" i="1"/>
  <c r="A1426" i="1"/>
  <c r="I1425" i="1"/>
  <c r="H1425" i="1"/>
  <c r="G1425" i="1"/>
  <c r="F1425" i="1"/>
  <c r="E1425" i="1"/>
  <c r="D1425" i="1"/>
  <c r="C1425" i="1"/>
  <c r="A1425" i="1"/>
  <c r="I1424" i="1"/>
  <c r="H1424" i="1"/>
  <c r="G1424" i="1"/>
  <c r="F1424" i="1"/>
  <c r="E1424" i="1"/>
  <c r="D1424" i="1"/>
  <c r="C1424" i="1"/>
  <c r="A1424" i="1"/>
  <c r="I1423" i="1"/>
  <c r="H1423" i="1"/>
  <c r="G1423" i="1"/>
  <c r="F1423" i="1"/>
  <c r="E1423" i="1"/>
  <c r="D1423" i="1"/>
  <c r="C1423" i="1"/>
  <c r="A1423" i="1"/>
  <c r="I1422" i="1"/>
  <c r="H1422" i="1"/>
  <c r="G1422" i="1"/>
  <c r="F1422" i="1"/>
  <c r="E1422" i="1"/>
  <c r="D1422" i="1"/>
  <c r="C1422" i="1"/>
  <c r="A1422" i="1"/>
  <c r="I1421" i="1"/>
  <c r="H1421" i="1"/>
  <c r="G1421" i="1"/>
  <c r="F1421" i="1"/>
  <c r="E1421" i="1"/>
  <c r="D1421" i="1"/>
  <c r="C1421" i="1"/>
  <c r="A1421" i="1"/>
  <c r="I1420" i="1"/>
  <c r="H1420" i="1"/>
  <c r="G1420" i="1"/>
  <c r="F1420" i="1"/>
  <c r="E1420" i="1"/>
  <c r="D1420" i="1"/>
  <c r="C1420" i="1"/>
  <c r="A1420" i="1"/>
  <c r="I1419" i="1"/>
  <c r="H1419" i="1"/>
  <c r="G1419" i="1"/>
  <c r="F1419" i="1"/>
  <c r="E1419" i="1"/>
  <c r="D1419" i="1"/>
  <c r="C1419" i="1"/>
  <c r="A1419" i="1"/>
  <c r="I1418" i="1"/>
  <c r="H1418" i="1"/>
  <c r="G1418" i="1"/>
  <c r="F1418" i="1"/>
  <c r="E1418" i="1"/>
  <c r="D1418" i="1"/>
  <c r="C1418" i="1"/>
  <c r="A1418" i="1"/>
  <c r="I1417" i="1"/>
  <c r="H1417" i="1"/>
  <c r="G1417" i="1"/>
  <c r="F1417" i="1"/>
  <c r="E1417" i="1"/>
  <c r="D1417" i="1"/>
  <c r="C1417" i="1"/>
  <c r="A1417" i="1"/>
  <c r="I1416" i="1"/>
  <c r="H1416" i="1"/>
  <c r="G1416" i="1"/>
  <c r="F1416" i="1"/>
  <c r="E1416" i="1"/>
  <c r="D1416" i="1"/>
  <c r="C1416" i="1"/>
  <c r="A1416" i="1"/>
  <c r="I1415" i="1"/>
  <c r="H1415" i="1"/>
  <c r="G1415" i="1"/>
  <c r="F1415" i="1"/>
  <c r="E1415" i="1"/>
  <c r="D1415" i="1"/>
  <c r="C1415" i="1"/>
  <c r="A1415" i="1"/>
  <c r="I1414" i="1"/>
  <c r="H1414" i="1"/>
  <c r="G1414" i="1"/>
  <c r="F1414" i="1"/>
  <c r="E1414" i="1"/>
  <c r="D1414" i="1"/>
  <c r="C1414" i="1"/>
  <c r="A1414" i="1"/>
  <c r="I1413" i="1"/>
  <c r="H1413" i="1"/>
  <c r="G1413" i="1"/>
  <c r="F1413" i="1"/>
  <c r="E1413" i="1"/>
  <c r="D1413" i="1"/>
  <c r="C1413" i="1"/>
  <c r="A1413" i="1"/>
  <c r="I1412" i="1"/>
  <c r="H1412" i="1"/>
  <c r="G1412" i="1"/>
  <c r="F1412" i="1"/>
  <c r="E1412" i="1"/>
  <c r="D1412" i="1"/>
  <c r="C1412" i="1"/>
  <c r="A1412" i="1"/>
  <c r="I1411" i="1"/>
  <c r="H1411" i="1"/>
  <c r="G1411" i="1"/>
  <c r="F1411" i="1"/>
  <c r="E1411" i="1"/>
  <c r="D1411" i="1"/>
  <c r="C1411" i="1"/>
  <c r="A1411" i="1"/>
  <c r="I1410" i="1"/>
  <c r="H1410" i="1"/>
  <c r="G1410" i="1"/>
  <c r="F1410" i="1"/>
  <c r="E1410" i="1"/>
  <c r="D1410" i="1"/>
  <c r="C1410" i="1"/>
  <c r="A1410" i="1"/>
  <c r="I1409" i="1"/>
  <c r="H1409" i="1"/>
  <c r="G1409" i="1"/>
  <c r="F1409" i="1"/>
  <c r="E1409" i="1"/>
  <c r="D1409" i="1"/>
  <c r="C1409" i="1"/>
  <c r="A1409" i="1"/>
  <c r="I1408" i="1"/>
  <c r="H1408" i="1"/>
  <c r="G1408" i="1"/>
  <c r="F1408" i="1"/>
  <c r="E1408" i="1"/>
  <c r="D1408" i="1"/>
  <c r="C1408" i="1"/>
  <c r="A1408" i="1"/>
  <c r="I1407" i="1"/>
  <c r="H1407" i="1"/>
  <c r="G1407" i="1"/>
  <c r="F1407" i="1"/>
  <c r="E1407" i="1"/>
  <c r="D1407" i="1"/>
  <c r="C1407" i="1"/>
  <c r="A1407" i="1"/>
  <c r="I1406" i="1"/>
  <c r="H1406" i="1"/>
  <c r="G1406" i="1"/>
  <c r="F1406" i="1"/>
  <c r="E1406" i="1"/>
  <c r="D1406" i="1"/>
  <c r="C1406" i="1"/>
  <c r="A1406" i="1"/>
  <c r="I1405" i="1"/>
  <c r="H1405" i="1"/>
  <c r="G1405" i="1"/>
  <c r="F1405" i="1"/>
  <c r="E1405" i="1"/>
  <c r="D1405" i="1"/>
  <c r="C1405" i="1"/>
  <c r="A1405" i="1"/>
  <c r="I1404" i="1"/>
  <c r="H1404" i="1"/>
  <c r="G1404" i="1"/>
  <c r="F1404" i="1"/>
  <c r="E1404" i="1"/>
  <c r="D1404" i="1"/>
  <c r="C1404" i="1"/>
  <c r="A1404" i="1"/>
  <c r="I1403" i="1"/>
  <c r="H1403" i="1"/>
  <c r="G1403" i="1"/>
  <c r="F1403" i="1"/>
  <c r="E1403" i="1"/>
  <c r="D1403" i="1"/>
  <c r="C1403" i="1"/>
  <c r="A1403" i="1"/>
  <c r="I1402" i="1"/>
  <c r="H1402" i="1"/>
  <c r="G1402" i="1"/>
  <c r="F1402" i="1"/>
  <c r="E1402" i="1"/>
  <c r="D1402" i="1"/>
  <c r="C1402" i="1"/>
  <c r="A1402" i="1"/>
  <c r="I1401" i="1"/>
  <c r="H1401" i="1"/>
  <c r="G1401" i="1"/>
  <c r="F1401" i="1"/>
  <c r="E1401" i="1"/>
  <c r="D1401" i="1"/>
  <c r="C1401" i="1"/>
  <c r="A1401" i="1"/>
  <c r="I1400" i="1"/>
  <c r="H1400" i="1"/>
  <c r="G1400" i="1"/>
  <c r="F1400" i="1"/>
  <c r="E1400" i="1"/>
  <c r="D1400" i="1"/>
  <c r="C1400" i="1"/>
  <c r="A1400" i="1"/>
  <c r="I1399" i="1"/>
  <c r="H1399" i="1"/>
  <c r="G1399" i="1"/>
  <c r="F1399" i="1"/>
  <c r="E1399" i="1"/>
  <c r="D1399" i="1"/>
  <c r="C1399" i="1"/>
  <c r="A1399" i="1"/>
  <c r="I1398" i="1"/>
  <c r="H1398" i="1"/>
  <c r="G1398" i="1"/>
  <c r="F1398" i="1"/>
  <c r="E1398" i="1"/>
  <c r="D1398" i="1"/>
  <c r="C1398" i="1"/>
  <c r="A1398" i="1"/>
  <c r="I1397" i="1"/>
  <c r="H1397" i="1"/>
  <c r="G1397" i="1"/>
  <c r="F1397" i="1"/>
  <c r="E1397" i="1"/>
  <c r="D1397" i="1"/>
  <c r="C1397" i="1"/>
  <c r="A1397" i="1"/>
  <c r="I1396" i="1"/>
  <c r="H1396" i="1"/>
  <c r="G1396" i="1"/>
  <c r="F1396" i="1"/>
  <c r="E1396" i="1"/>
  <c r="D1396" i="1"/>
  <c r="C1396" i="1"/>
  <c r="A1396" i="1"/>
  <c r="I1395" i="1"/>
  <c r="H1395" i="1"/>
  <c r="G1395" i="1"/>
  <c r="F1395" i="1"/>
  <c r="E1395" i="1"/>
  <c r="D1395" i="1"/>
  <c r="C1395" i="1"/>
  <c r="A1395" i="1"/>
  <c r="I1394" i="1"/>
  <c r="H1394" i="1"/>
  <c r="G1394" i="1"/>
  <c r="F1394" i="1"/>
  <c r="E1394" i="1"/>
  <c r="D1394" i="1"/>
  <c r="C1394" i="1"/>
  <c r="A1394" i="1"/>
  <c r="I1393" i="1"/>
  <c r="H1393" i="1"/>
  <c r="G1393" i="1"/>
  <c r="F1393" i="1"/>
  <c r="E1393" i="1"/>
  <c r="D1393" i="1"/>
  <c r="C1393" i="1"/>
  <c r="A1393" i="1"/>
  <c r="I1392" i="1"/>
  <c r="H1392" i="1"/>
  <c r="G1392" i="1"/>
  <c r="F1392" i="1"/>
  <c r="E1392" i="1"/>
  <c r="D1392" i="1"/>
  <c r="C1392" i="1"/>
  <c r="A1392" i="1"/>
  <c r="I1391" i="1"/>
  <c r="H1391" i="1"/>
  <c r="G1391" i="1"/>
  <c r="F1391" i="1"/>
  <c r="E1391" i="1"/>
  <c r="D1391" i="1"/>
  <c r="C1391" i="1"/>
  <c r="A1391" i="1"/>
  <c r="I1390" i="1"/>
  <c r="H1390" i="1"/>
  <c r="G1390" i="1"/>
  <c r="F1390" i="1"/>
  <c r="E1390" i="1"/>
  <c r="D1390" i="1"/>
  <c r="C1390" i="1"/>
  <c r="A1390" i="1"/>
  <c r="I1389" i="1"/>
  <c r="H1389" i="1"/>
  <c r="G1389" i="1"/>
  <c r="F1389" i="1"/>
  <c r="E1389" i="1"/>
  <c r="D1389" i="1"/>
  <c r="C1389" i="1"/>
  <c r="A1389" i="1"/>
  <c r="I1388" i="1"/>
  <c r="H1388" i="1"/>
  <c r="G1388" i="1"/>
  <c r="F1388" i="1"/>
  <c r="E1388" i="1"/>
  <c r="D1388" i="1"/>
  <c r="C1388" i="1"/>
  <c r="A1388" i="1"/>
  <c r="I1387" i="1"/>
  <c r="H1387" i="1"/>
  <c r="G1387" i="1"/>
  <c r="F1387" i="1"/>
  <c r="E1387" i="1"/>
  <c r="D1387" i="1"/>
  <c r="C1387" i="1"/>
  <c r="A1387" i="1"/>
  <c r="I1386" i="1"/>
  <c r="H1386" i="1"/>
  <c r="G1386" i="1"/>
  <c r="F1386" i="1"/>
  <c r="E1386" i="1"/>
  <c r="D1386" i="1"/>
  <c r="C1386" i="1"/>
  <c r="A1386" i="1"/>
  <c r="I1385" i="1"/>
  <c r="H1385" i="1"/>
  <c r="G1385" i="1"/>
  <c r="F1385" i="1"/>
  <c r="E1385" i="1"/>
  <c r="D1385" i="1"/>
  <c r="C1385" i="1"/>
  <c r="A1385" i="1"/>
  <c r="I1384" i="1"/>
  <c r="H1384" i="1"/>
  <c r="G1384" i="1"/>
  <c r="F1384" i="1"/>
  <c r="E1384" i="1"/>
  <c r="D1384" i="1"/>
  <c r="C1384" i="1"/>
  <c r="A1384" i="1"/>
  <c r="I1383" i="1"/>
  <c r="H1383" i="1"/>
  <c r="G1383" i="1"/>
  <c r="F1383" i="1"/>
  <c r="E1383" i="1"/>
  <c r="D1383" i="1"/>
  <c r="C1383" i="1"/>
  <c r="A1383" i="1"/>
  <c r="I1382" i="1"/>
  <c r="H1382" i="1"/>
  <c r="G1382" i="1"/>
  <c r="F1382" i="1"/>
  <c r="E1382" i="1"/>
  <c r="D1382" i="1"/>
  <c r="C1382" i="1"/>
  <c r="A1382" i="1"/>
  <c r="I1381" i="1"/>
  <c r="H1381" i="1"/>
  <c r="G1381" i="1"/>
  <c r="F1381" i="1"/>
  <c r="E1381" i="1"/>
  <c r="D1381" i="1"/>
  <c r="C1381" i="1"/>
  <c r="A1381" i="1"/>
  <c r="I1380" i="1"/>
  <c r="H1380" i="1"/>
  <c r="G1380" i="1"/>
  <c r="F1380" i="1"/>
  <c r="E1380" i="1"/>
  <c r="D1380" i="1"/>
  <c r="C1380" i="1"/>
  <c r="A1380" i="1"/>
  <c r="I1379" i="1"/>
  <c r="H1379" i="1"/>
  <c r="G1379" i="1"/>
  <c r="F1379" i="1"/>
  <c r="E1379" i="1"/>
  <c r="D1379" i="1"/>
  <c r="C1379" i="1"/>
  <c r="A1379" i="1"/>
  <c r="I1378" i="1"/>
  <c r="H1378" i="1"/>
  <c r="G1378" i="1"/>
  <c r="F1378" i="1"/>
  <c r="E1378" i="1"/>
  <c r="D1378" i="1"/>
  <c r="C1378" i="1"/>
  <c r="A1378" i="1"/>
  <c r="I1377" i="1"/>
  <c r="H1377" i="1"/>
  <c r="G1377" i="1"/>
  <c r="F1377" i="1"/>
  <c r="E1377" i="1"/>
  <c r="D1377" i="1"/>
  <c r="C1377" i="1"/>
  <c r="A1377" i="1"/>
  <c r="I1376" i="1"/>
  <c r="H1376" i="1"/>
  <c r="G1376" i="1"/>
  <c r="F1376" i="1"/>
  <c r="E1376" i="1"/>
  <c r="D1376" i="1"/>
  <c r="C1376" i="1"/>
  <c r="A1376" i="1"/>
  <c r="I1375" i="1"/>
  <c r="H1375" i="1"/>
  <c r="G1375" i="1"/>
  <c r="F1375" i="1"/>
  <c r="E1375" i="1"/>
  <c r="D1375" i="1"/>
  <c r="C1375" i="1"/>
  <c r="A1375" i="1"/>
  <c r="I1374" i="1"/>
  <c r="H1374" i="1"/>
  <c r="G1374" i="1"/>
  <c r="F1374" i="1"/>
  <c r="E1374" i="1"/>
  <c r="D1374" i="1"/>
  <c r="C1374" i="1"/>
  <c r="A1374" i="1"/>
  <c r="I1373" i="1"/>
  <c r="H1373" i="1"/>
  <c r="G1373" i="1"/>
  <c r="F1373" i="1"/>
  <c r="E1373" i="1"/>
  <c r="D1373" i="1"/>
  <c r="C1373" i="1"/>
  <c r="A1373" i="1"/>
  <c r="I1372" i="1"/>
  <c r="H1372" i="1"/>
  <c r="G1372" i="1"/>
  <c r="F1372" i="1"/>
  <c r="E1372" i="1"/>
  <c r="D1372" i="1"/>
  <c r="C1372" i="1"/>
  <c r="A1372" i="1"/>
  <c r="I1371" i="1"/>
  <c r="H1371" i="1"/>
  <c r="G1371" i="1"/>
  <c r="F1371" i="1"/>
  <c r="E1371" i="1"/>
  <c r="D1371" i="1"/>
  <c r="C1371" i="1"/>
  <c r="A1371" i="1"/>
  <c r="I1370" i="1"/>
  <c r="H1370" i="1"/>
  <c r="G1370" i="1"/>
  <c r="F1370" i="1"/>
  <c r="E1370" i="1"/>
  <c r="D1370" i="1"/>
  <c r="C1370" i="1"/>
  <c r="A1370" i="1"/>
  <c r="I1369" i="1"/>
  <c r="H1369" i="1"/>
  <c r="G1369" i="1"/>
  <c r="F1369" i="1"/>
  <c r="E1369" i="1"/>
  <c r="D1369" i="1"/>
  <c r="C1369" i="1"/>
  <c r="A1369" i="1"/>
  <c r="I1368" i="1"/>
  <c r="H1368" i="1"/>
  <c r="G1368" i="1"/>
  <c r="F1368" i="1"/>
  <c r="E1368" i="1"/>
  <c r="D1368" i="1"/>
  <c r="C1368" i="1"/>
  <c r="A1368" i="1"/>
  <c r="I1367" i="1"/>
  <c r="H1367" i="1"/>
  <c r="G1367" i="1"/>
  <c r="F1367" i="1"/>
  <c r="E1367" i="1"/>
  <c r="D1367" i="1"/>
  <c r="C1367" i="1"/>
  <c r="A1367" i="1"/>
  <c r="I1366" i="1"/>
  <c r="H1366" i="1"/>
  <c r="G1366" i="1"/>
  <c r="F1366" i="1"/>
  <c r="E1366" i="1"/>
  <c r="D1366" i="1"/>
  <c r="C1366" i="1"/>
  <c r="A1366" i="1"/>
  <c r="I1365" i="1"/>
  <c r="H1365" i="1"/>
  <c r="G1365" i="1"/>
  <c r="F1365" i="1"/>
  <c r="E1365" i="1"/>
  <c r="D1365" i="1"/>
  <c r="C1365" i="1"/>
  <c r="A1365" i="1"/>
  <c r="I1364" i="1"/>
  <c r="H1364" i="1"/>
  <c r="G1364" i="1"/>
  <c r="F1364" i="1"/>
  <c r="E1364" i="1"/>
  <c r="D1364" i="1"/>
  <c r="C1364" i="1"/>
  <c r="A1364" i="1"/>
  <c r="I1363" i="1"/>
  <c r="H1363" i="1"/>
  <c r="G1363" i="1"/>
  <c r="F1363" i="1"/>
  <c r="E1363" i="1"/>
  <c r="D1363" i="1"/>
  <c r="C1363" i="1"/>
  <c r="A1363" i="1"/>
  <c r="I1362" i="1"/>
  <c r="H1362" i="1"/>
  <c r="G1362" i="1"/>
  <c r="F1362" i="1"/>
  <c r="E1362" i="1"/>
  <c r="D1362" i="1"/>
  <c r="C1362" i="1"/>
  <c r="A1362" i="1"/>
  <c r="I1361" i="1"/>
  <c r="H1361" i="1"/>
  <c r="G1361" i="1"/>
  <c r="F1361" i="1"/>
  <c r="E1361" i="1"/>
  <c r="D1361" i="1"/>
  <c r="C1361" i="1"/>
  <c r="A1361" i="1"/>
  <c r="I1360" i="1"/>
  <c r="H1360" i="1"/>
  <c r="G1360" i="1"/>
  <c r="F1360" i="1"/>
  <c r="E1360" i="1"/>
  <c r="D1360" i="1"/>
  <c r="C1360" i="1"/>
  <c r="A1360" i="1"/>
  <c r="I1359" i="1"/>
  <c r="H1359" i="1"/>
  <c r="G1359" i="1"/>
  <c r="F1359" i="1"/>
  <c r="E1359" i="1"/>
  <c r="D1359" i="1"/>
  <c r="C1359" i="1"/>
  <c r="A1359" i="1"/>
  <c r="I1358" i="1"/>
  <c r="H1358" i="1"/>
  <c r="G1358" i="1"/>
  <c r="F1358" i="1"/>
  <c r="E1358" i="1"/>
  <c r="D1358" i="1"/>
  <c r="C1358" i="1"/>
  <c r="A1358" i="1"/>
  <c r="I1357" i="1"/>
  <c r="H1357" i="1"/>
  <c r="G1357" i="1"/>
  <c r="F1357" i="1"/>
  <c r="E1357" i="1"/>
  <c r="D1357" i="1"/>
  <c r="C1357" i="1"/>
  <c r="A1357" i="1"/>
  <c r="I1356" i="1"/>
  <c r="H1356" i="1"/>
  <c r="G1356" i="1"/>
  <c r="F1356" i="1"/>
  <c r="E1356" i="1"/>
  <c r="D1356" i="1"/>
  <c r="C1356" i="1"/>
  <c r="A1356" i="1"/>
  <c r="I1355" i="1"/>
  <c r="H1355" i="1"/>
  <c r="G1355" i="1"/>
  <c r="F1355" i="1"/>
  <c r="E1355" i="1"/>
  <c r="D1355" i="1"/>
  <c r="C1355" i="1"/>
  <c r="A1355" i="1"/>
  <c r="I1354" i="1"/>
  <c r="H1354" i="1"/>
  <c r="G1354" i="1"/>
  <c r="F1354" i="1"/>
  <c r="E1354" i="1"/>
  <c r="D1354" i="1"/>
  <c r="C1354" i="1"/>
  <c r="A1354" i="1"/>
  <c r="I1353" i="1"/>
  <c r="H1353" i="1"/>
  <c r="G1353" i="1"/>
  <c r="F1353" i="1"/>
  <c r="E1353" i="1"/>
  <c r="D1353" i="1"/>
  <c r="C1353" i="1"/>
  <c r="A1353" i="1"/>
  <c r="I1352" i="1"/>
  <c r="H1352" i="1"/>
  <c r="G1352" i="1"/>
  <c r="F1352" i="1"/>
  <c r="E1352" i="1"/>
  <c r="D1352" i="1"/>
  <c r="C1352" i="1"/>
  <c r="A1352" i="1"/>
  <c r="I1351" i="1"/>
  <c r="H1351" i="1"/>
  <c r="G1351" i="1"/>
  <c r="F1351" i="1"/>
  <c r="E1351" i="1"/>
  <c r="D1351" i="1"/>
  <c r="C1351" i="1"/>
  <c r="A1351" i="1"/>
  <c r="I1350" i="1"/>
  <c r="H1350" i="1"/>
  <c r="G1350" i="1"/>
  <c r="F1350" i="1"/>
  <c r="E1350" i="1"/>
  <c r="D1350" i="1"/>
  <c r="C1350" i="1"/>
  <c r="A1350" i="1"/>
  <c r="I1349" i="1"/>
  <c r="H1349" i="1"/>
  <c r="G1349" i="1"/>
  <c r="F1349" i="1"/>
  <c r="E1349" i="1"/>
  <c r="D1349" i="1"/>
  <c r="C1349" i="1"/>
  <c r="A1349" i="1"/>
  <c r="I1348" i="1"/>
  <c r="H1348" i="1"/>
  <c r="G1348" i="1"/>
  <c r="F1348" i="1"/>
  <c r="E1348" i="1"/>
  <c r="D1348" i="1"/>
  <c r="C1348" i="1"/>
  <c r="A1348" i="1"/>
  <c r="I1347" i="1"/>
  <c r="H1347" i="1"/>
  <c r="G1347" i="1"/>
  <c r="F1347" i="1"/>
  <c r="E1347" i="1"/>
  <c r="D1347" i="1"/>
  <c r="C1347" i="1"/>
  <c r="A1347" i="1"/>
  <c r="I1346" i="1"/>
  <c r="H1346" i="1"/>
  <c r="G1346" i="1"/>
  <c r="F1346" i="1"/>
  <c r="E1346" i="1"/>
  <c r="D1346" i="1"/>
  <c r="C1346" i="1"/>
  <c r="A1346" i="1"/>
  <c r="I1345" i="1"/>
  <c r="H1345" i="1"/>
  <c r="G1345" i="1"/>
  <c r="F1345" i="1"/>
  <c r="E1345" i="1"/>
  <c r="D1345" i="1"/>
  <c r="C1345" i="1"/>
  <c r="A1345" i="1"/>
  <c r="I1344" i="1"/>
  <c r="H1344" i="1"/>
  <c r="G1344" i="1"/>
  <c r="F1344" i="1"/>
  <c r="E1344" i="1"/>
  <c r="D1344" i="1"/>
  <c r="C1344" i="1"/>
  <c r="A1344" i="1"/>
  <c r="I1343" i="1"/>
  <c r="H1343" i="1"/>
  <c r="G1343" i="1"/>
  <c r="F1343" i="1"/>
  <c r="E1343" i="1"/>
  <c r="D1343" i="1"/>
  <c r="C1343" i="1"/>
  <c r="A1343" i="1"/>
  <c r="I1342" i="1"/>
  <c r="H1342" i="1"/>
  <c r="G1342" i="1"/>
  <c r="F1342" i="1"/>
  <c r="E1342" i="1"/>
  <c r="D1342" i="1"/>
  <c r="C1342" i="1"/>
  <c r="A1342" i="1"/>
  <c r="I1341" i="1"/>
  <c r="H1341" i="1"/>
  <c r="G1341" i="1"/>
  <c r="F1341" i="1"/>
  <c r="E1341" i="1"/>
  <c r="D1341" i="1"/>
  <c r="C1341" i="1"/>
  <c r="A1341" i="1"/>
  <c r="I1340" i="1"/>
  <c r="H1340" i="1"/>
  <c r="G1340" i="1"/>
  <c r="F1340" i="1"/>
  <c r="E1340" i="1"/>
  <c r="D1340" i="1"/>
  <c r="C1340" i="1"/>
  <c r="A1340" i="1"/>
  <c r="I1339" i="1"/>
  <c r="H1339" i="1"/>
  <c r="G1339" i="1"/>
  <c r="F1339" i="1"/>
  <c r="E1339" i="1"/>
  <c r="D1339" i="1"/>
  <c r="C1339" i="1"/>
  <c r="A1339" i="1"/>
  <c r="I1338" i="1"/>
  <c r="H1338" i="1"/>
  <c r="G1338" i="1"/>
  <c r="F1338" i="1"/>
  <c r="E1338" i="1"/>
  <c r="D1338" i="1"/>
  <c r="C1338" i="1"/>
  <c r="A1338" i="1"/>
  <c r="I1337" i="1"/>
  <c r="H1337" i="1"/>
  <c r="G1337" i="1"/>
  <c r="F1337" i="1"/>
  <c r="E1337" i="1"/>
  <c r="D1337" i="1"/>
  <c r="C1337" i="1"/>
  <c r="A1337" i="1"/>
  <c r="I1336" i="1"/>
  <c r="H1336" i="1"/>
  <c r="G1336" i="1"/>
  <c r="F1336" i="1"/>
  <c r="E1336" i="1"/>
  <c r="D1336" i="1"/>
  <c r="C1336" i="1"/>
  <c r="A1336" i="1"/>
  <c r="I1335" i="1"/>
  <c r="H1335" i="1"/>
  <c r="G1335" i="1"/>
  <c r="F1335" i="1"/>
  <c r="E1335" i="1"/>
  <c r="D1335" i="1"/>
  <c r="C1335" i="1"/>
  <c r="A1335" i="1"/>
  <c r="I1334" i="1"/>
  <c r="H1334" i="1"/>
  <c r="G1334" i="1"/>
  <c r="F1334" i="1"/>
  <c r="E1334" i="1"/>
  <c r="D1334" i="1"/>
  <c r="C1334" i="1"/>
  <c r="A1334" i="1"/>
  <c r="I1333" i="1"/>
  <c r="H1333" i="1"/>
  <c r="G1333" i="1"/>
  <c r="F1333" i="1"/>
  <c r="E1333" i="1"/>
  <c r="D1333" i="1"/>
  <c r="C1333" i="1"/>
  <c r="A1333" i="1"/>
  <c r="I1332" i="1"/>
  <c r="H1332" i="1"/>
  <c r="G1332" i="1"/>
  <c r="F1332" i="1"/>
  <c r="E1332" i="1"/>
  <c r="D1332" i="1"/>
  <c r="C1332" i="1"/>
  <c r="A1332" i="1"/>
  <c r="I1331" i="1"/>
  <c r="H1331" i="1"/>
  <c r="G1331" i="1"/>
  <c r="F1331" i="1"/>
  <c r="E1331" i="1"/>
  <c r="D1331" i="1"/>
  <c r="C1331" i="1"/>
  <c r="A1331" i="1"/>
  <c r="I1330" i="1"/>
  <c r="H1330" i="1"/>
  <c r="G1330" i="1"/>
  <c r="F1330" i="1"/>
  <c r="E1330" i="1"/>
  <c r="D1330" i="1"/>
  <c r="C1330" i="1"/>
  <c r="A1330" i="1"/>
  <c r="I1329" i="1"/>
  <c r="H1329" i="1"/>
  <c r="G1329" i="1"/>
  <c r="F1329" i="1"/>
  <c r="E1329" i="1"/>
  <c r="D1329" i="1"/>
  <c r="C1329" i="1"/>
  <c r="A1329" i="1"/>
  <c r="I1328" i="1"/>
  <c r="H1328" i="1"/>
  <c r="G1328" i="1"/>
  <c r="F1328" i="1"/>
  <c r="E1328" i="1"/>
  <c r="D1328" i="1"/>
  <c r="C1328" i="1"/>
  <c r="A1328" i="1"/>
  <c r="I1327" i="1"/>
  <c r="H1327" i="1"/>
  <c r="G1327" i="1"/>
  <c r="F1327" i="1"/>
  <c r="E1327" i="1"/>
  <c r="D1327" i="1"/>
  <c r="C1327" i="1"/>
  <c r="A1327" i="1"/>
  <c r="I1326" i="1"/>
  <c r="H1326" i="1"/>
  <c r="G1326" i="1"/>
  <c r="F1326" i="1"/>
  <c r="E1326" i="1"/>
  <c r="D1326" i="1"/>
  <c r="C1326" i="1"/>
  <c r="A1326" i="1"/>
  <c r="I1325" i="1"/>
  <c r="H1325" i="1"/>
  <c r="G1325" i="1"/>
  <c r="F1325" i="1"/>
  <c r="E1325" i="1"/>
  <c r="D1325" i="1"/>
  <c r="C1325" i="1"/>
  <c r="A1325" i="1"/>
  <c r="I1324" i="1"/>
  <c r="H1324" i="1"/>
  <c r="G1324" i="1"/>
  <c r="F1324" i="1"/>
  <c r="E1324" i="1"/>
  <c r="D1324" i="1"/>
  <c r="C1324" i="1"/>
  <c r="A1324" i="1"/>
  <c r="I1323" i="1"/>
  <c r="H1323" i="1"/>
  <c r="G1323" i="1"/>
  <c r="F1323" i="1"/>
  <c r="E1323" i="1"/>
  <c r="D1323" i="1"/>
  <c r="C1323" i="1"/>
  <c r="A1323" i="1"/>
  <c r="I1322" i="1"/>
  <c r="H1322" i="1"/>
  <c r="G1322" i="1"/>
  <c r="F1322" i="1"/>
  <c r="E1322" i="1"/>
  <c r="D1322" i="1"/>
  <c r="C1322" i="1"/>
  <c r="A1322" i="1"/>
  <c r="I1321" i="1"/>
  <c r="H1321" i="1"/>
  <c r="G1321" i="1"/>
  <c r="F1321" i="1"/>
  <c r="E1321" i="1"/>
  <c r="D1321" i="1"/>
  <c r="C1321" i="1"/>
  <c r="A1321" i="1"/>
  <c r="I1320" i="1"/>
  <c r="H1320" i="1"/>
  <c r="G1320" i="1"/>
  <c r="F1320" i="1"/>
  <c r="E1320" i="1"/>
  <c r="D1320" i="1"/>
  <c r="C1320" i="1"/>
  <c r="A1320" i="1"/>
  <c r="I1319" i="1"/>
  <c r="H1319" i="1"/>
  <c r="G1319" i="1"/>
  <c r="F1319" i="1"/>
  <c r="E1319" i="1"/>
  <c r="D1319" i="1"/>
  <c r="C1319" i="1"/>
  <c r="A1319" i="1"/>
  <c r="I1318" i="1"/>
  <c r="H1318" i="1"/>
  <c r="G1318" i="1"/>
  <c r="F1318" i="1"/>
  <c r="E1318" i="1"/>
  <c r="D1318" i="1"/>
  <c r="C1318" i="1"/>
  <c r="A1318" i="1"/>
  <c r="I1317" i="1"/>
  <c r="H1317" i="1"/>
  <c r="G1317" i="1"/>
  <c r="F1317" i="1"/>
  <c r="E1317" i="1"/>
  <c r="D1317" i="1"/>
  <c r="C1317" i="1"/>
  <c r="A1317" i="1"/>
  <c r="I1316" i="1"/>
  <c r="H1316" i="1"/>
  <c r="G1316" i="1"/>
  <c r="F1316" i="1"/>
  <c r="E1316" i="1"/>
  <c r="D1316" i="1"/>
  <c r="C1316" i="1"/>
  <c r="A1316" i="1"/>
  <c r="I1315" i="1"/>
  <c r="H1315" i="1"/>
  <c r="G1315" i="1"/>
  <c r="F1315" i="1"/>
  <c r="E1315" i="1"/>
  <c r="D1315" i="1"/>
  <c r="C1315" i="1"/>
  <c r="A1315" i="1"/>
  <c r="I1314" i="1"/>
  <c r="H1314" i="1"/>
  <c r="G1314" i="1"/>
  <c r="F1314" i="1"/>
  <c r="E1314" i="1"/>
  <c r="D1314" i="1"/>
  <c r="C1314" i="1"/>
  <c r="A1314" i="1"/>
  <c r="I1313" i="1"/>
  <c r="H1313" i="1"/>
  <c r="G1313" i="1"/>
  <c r="F1313" i="1"/>
  <c r="E1313" i="1"/>
  <c r="D1313" i="1"/>
  <c r="C1313" i="1"/>
  <c r="A1313" i="1"/>
  <c r="I1312" i="1"/>
  <c r="H1312" i="1"/>
  <c r="G1312" i="1"/>
  <c r="F1312" i="1"/>
  <c r="E1312" i="1"/>
  <c r="D1312" i="1"/>
  <c r="C1312" i="1"/>
  <c r="A1312" i="1"/>
  <c r="I1311" i="1"/>
  <c r="H1311" i="1"/>
  <c r="G1311" i="1"/>
  <c r="F1311" i="1"/>
  <c r="E1311" i="1"/>
  <c r="D1311" i="1"/>
  <c r="C1311" i="1"/>
  <c r="A1311" i="1"/>
  <c r="I1310" i="1"/>
  <c r="H1310" i="1"/>
  <c r="G1310" i="1"/>
  <c r="F1310" i="1"/>
  <c r="E1310" i="1"/>
  <c r="D1310" i="1"/>
  <c r="C1310" i="1"/>
  <c r="A1310" i="1"/>
  <c r="I1309" i="1"/>
  <c r="H1309" i="1"/>
  <c r="G1309" i="1"/>
  <c r="F1309" i="1"/>
  <c r="E1309" i="1"/>
  <c r="D1309" i="1"/>
  <c r="C1309" i="1"/>
  <c r="A1309" i="1"/>
  <c r="I1308" i="1"/>
  <c r="H1308" i="1"/>
  <c r="G1308" i="1"/>
  <c r="F1308" i="1"/>
  <c r="E1308" i="1"/>
  <c r="D1308" i="1"/>
  <c r="C1308" i="1"/>
  <c r="A1308" i="1"/>
  <c r="I1307" i="1"/>
  <c r="H1307" i="1"/>
  <c r="G1307" i="1"/>
  <c r="F1307" i="1"/>
  <c r="E1307" i="1"/>
  <c r="D1307" i="1"/>
  <c r="C1307" i="1"/>
  <c r="A1307" i="1"/>
  <c r="I1306" i="1"/>
  <c r="H1306" i="1"/>
  <c r="G1306" i="1"/>
  <c r="F1306" i="1"/>
  <c r="E1306" i="1"/>
  <c r="D1306" i="1"/>
  <c r="C1306" i="1"/>
  <c r="A1306" i="1"/>
  <c r="I1305" i="1"/>
  <c r="H1305" i="1"/>
  <c r="G1305" i="1"/>
  <c r="F1305" i="1"/>
  <c r="E1305" i="1"/>
  <c r="D1305" i="1"/>
  <c r="C1305" i="1"/>
  <c r="A1305" i="1"/>
  <c r="I1304" i="1"/>
  <c r="H1304" i="1"/>
  <c r="G1304" i="1"/>
  <c r="F1304" i="1"/>
  <c r="E1304" i="1"/>
  <c r="D1304" i="1"/>
  <c r="C1304" i="1"/>
  <c r="A1304" i="1"/>
  <c r="I1303" i="1"/>
  <c r="H1303" i="1"/>
  <c r="G1303" i="1"/>
  <c r="F1303" i="1"/>
  <c r="E1303" i="1"/>
  <c r="D1303" i="1"/>
  <c r="C1303" i="1"/>
  <c r="A1303" i="1"/>
  <c r="I1302" i="1"/>
  <c r="H1302" i="1"/>
  <c r="G1302" i="1"/>
  <c r="F1302" i="1"/>
  <c r="E1302" i="1"/>
  <c r="D1302" i="1"/>
  <c r="C1302" i="1"/>
  <c r="A1302" i="1"/>
  <c r="I1301" i="1"/>
  <c r="H1301" i="1"/>
  <c r="G1301" i="1"/>
  <c r="F1301" i="1"/>
  <c r="E1301" i="1"/>
  <c r="D1301" i="1"/>
  <c r="C1301" i="1"/>
  <c r="A1301" i="1"/>
  <c r="I1300" i="1"/>
  <c r="H1300" i="1"/>
  <c r="G1300" i="1"/>
  <c r="F1300" i="1"/>
  <c r="E1300" i="1"/>
  <c r="D1300" i="1"/>
  <c r="C1300" i="1"/>
  <c r="A1300" i="1"/>
  <c r="I1299" i="1"/>
  <c r="H1299" i="1"/>
  <c r="G1299" i="1"/>
  <c r="F1299" i="1"/>
  <c r="E1299" i="1"/>
  <c r="D1299" i="1"/>
  <c r="C1299" i="1"/>
  <c r="A1299" i="1"/>
  <c r="I1298" i="1"/>
  <c r="H1298" i="1"/>
  <c r="G1298" i="1"/>
  <c r="F1298" i="1"/>
  <c r="E1298" i="1"/>
  <c r="D1298" i="1"/>
  <c r="C1298" i="1"/>
  <c r="A1298" i="1"/>
  <c r="I1297" i="1"/>
  <c r="H1297" i="1"/>
  <c r="G1297" i="1"/>
  <c r="F1297" i="1"/>
  <c r="E1297" i="1"/>
  <c r="D1297" i="1"/>
  <c r="C1297" i="1"/>
  <c r="A1297" i="1"/>
  <c r="I1296" i="1"/>
  <c r="H1296" i="1"/>
  <c r="G1296" i="1"/>
  <c r="F1296" i="1"/>
  <c r="E1296" i="1"/>
  <c r="D1296" i="1"/>
  <c r="C1296" i="1"/>
  <c r="A1296" i="1"/>
  <c r="I1295" i="1"/>
  <c r="H1295" i="1"/>
  <c r="G1295" i="1"/>
  <c r="F1295" i="1"/>
  <c r="E1295" i="1"/>
  <c r="D1295" i="1"/>
  <c r="C1295" i="1"/>
  <c r="A1295" i="1"/>
  <c r="I1294" i="1"/>
  <c r="H1294" i="1"/>
  <c r="G1294" i="1"/>
  <c r="F1294" i="1"/>
  <c r="E1294" i="1"/>
  <c r="D1294" i="1"/>
  <c r="C1294" i="1"/>
  <c r="A1294" i="1"/>
  <c r="I1293" i="1"/>
  <c r="H1293" i="1"/>
  <c r="G1293" i="1"/>
  <c r="F1293" i="1"/>
  <c r="E1293" i="1"/>
  <c r="D1293" i="1"/>
  <c r="C1293" i="1"/>
  <c r="A1293" i="1"/>
  <c r="I1292" i="1"/>
  <c r="H1292" i="1"/>
  <c r="G1292" i="1"/>
  <c r="F1292" i="1"/>
  <c r="E1292" i="1"/>
  <c r="D1292" i="1"/>
  <c r="C1292" i="1"/>
  <c r="A1292" i="1"/>
  <c r="I1291" i="1"/>
  <c r="H1291" i="1"/>
  <c r="G1291" i="1"/>
  <c r="F1291" i="1"/>
  <c r="E1291" i="1"/>
  <c r="D1291" i="1"/>
  <c r="C1291" i="1"/>
  <c r="A1291" i="1"/>
  <c r="I1290" i="1"/>
  <c r="H1290" i="1"/>
  <c r="G1290" i="1"/>
  <c r="F1290" i="1"/>
  <c r="E1290" i="1"/>
  <c r="D1290" i="1"/>
  <c r="C1290" i="1"/>
  <c r="A1290" i="1"/>
  <c r="I1289" i="1"/>
  <c r="H1289" i="1"/>
  <c r="G1289" i="1"/>
  <c r="F1289" i="1"/>
  <c r="E1289" i="1"/>
  <c r="D1289" i="1"/>
  <c r="C1289" i="1"/>
  <c r="A1289" i="1"/>
  <c r="I1288" i="1"/>
  <c r="H1288" i="1"/>
  <c r="G1288" i="1"/>
  <c r="F1288" i="1"/>
  <c r="E1288" i="1"/>
  <c r="D1288" i="1"/>
  <c r="C1288" i="1"/>
  <c r="A1288" i="1"/>
  <c r="I1287" i="1"/>
  <c r="H1287" i="1"/>
  <c r="G1287" i="1"/>
  <c r="F1287" i="1"/>
  <c r="E1287" i="1"/>
  <c r="D1287" i="1"/>
  <c r="C1287" i="1"/>
  <c r="A1287" i="1"/>
  <c r="I1286" i="1"/>
  <c r="H1286" i="1"/>
  <c r="G1286" i="1"/>
  <c r="F1286" i="1"/>
  <c r="E1286" i="1"/>
  <c r="D1286" i="1"/>
  <c r="C1286" i="1"/>
  <c r="A1286" i="1"/>
  <c r="I1285" i="1"/>
  <c r="H1285" i="1"/>
  <c r="G1285" i="1"/>
  <c r="F1285" i="1"/>
  <c r="E1285" i="1"/>
  <c r="D1285" i="1"/>
  <c r="C1285" i="1"/>
  <c r="A1285" i="1"/>
  <c r="I1284" i="1"/>
  <c r="H1284" i="1"/>
  <c r="G1284" i="1"/>
  <c r="F1284" i="1"/>
  <c r="E1284" i="1"/>
  <c r="D1284" i="1"/>
  <c r="C1284" i="1"/>
  <c r="A1284" i="1"/>
  <c r="I1283" i="1"/>
  <c r="H1283" i="1"/>
  <c r="G1283" i="1"/>
  <c r="F1283" i="1"/>
  <c r="E1283" i="1"/>
  <c r="D1283" i="1"/>
  <c r="C1283" i="1"/>
  <c r="A1283" i="1"/>
  <c r="I1282" i="1"/>
  <c r="H1282" i="1"/>
  <c r="G1282" i="1"/>
  <c r="F1282" i="1"/>
  <c r="E1282" i="1"/>
  <c r="D1282" i="1"/>
  <c r="C1282" i="1"/>
  <c r="A1282" i="1"/>
  <c r="I1281" i="1"/>
  <c r="H1281" i="1"/>
  <c r="G1281" i="1"/>
  <c r="F1281" i="1"/>
  <c r="E1281" i="1"/>
  <c r="D1281" i="1"/>
  <c r="C1281" i="1"/>
  <c r="A1281" i="1"/>
  <c r="I1280" i="1"/>
  <c r="H1280" i="1"/>
  <c r="G1280" i="1"/>
  <c r="F1280" i="1"/>
  <c r="E1280" i="1"/>
  <c r="D1280" i="1"/>
  <c r="C1280" i="1"/>
  <c r="A1280" i="1"/>
  <c r="I1279" i="1"/>
  <c r="H1279" i="1"/>
  <c r="G1279" i="1"/>
  <c r="F1279" i="1"/>
  <c r="E1279" i="1"/>
  <c r="D1279" i="1"/>
  <c r="C1279" i="1"/>
  <c r="A1279" i="1"/>
  <c r="I1278" i="1"/>
  <c r="H1278" i="1"/>
  <c r="G1278" i="1"/>
  <c r="F1278" i="1"/>
  <c r="E1278" i="1"/>
  <c r="D1278" i="1"/>
  <c r="C1278" i="1"/>
  <c r="A1278" i="1"/>
  <c r="I1277" i="1"/>
  <c r="H1277" i="1"/>
  <c r="G1277" i="1"/>
  <c r="F1277" i="1"/>
  <c r="E1277" i="1"/>
  <c r="D1277" i="1"/>
  <c r="C1277" i="1"/>
  <c r="A1277" i="1"/>
  <c r="I1276" i="1"/>
  <c r="H1276" i="1"/>
  <c r="G1276" i="1"/>
  <c r="F1276" i="1"/>
  <c r="E1276" i="1"/>
  <c r="D1276" i="1"/>
  <c r="C1276" i="1"/>
  <c r="A1276" i="1"/>
  <c r="I1275" i="1"/>
  <c r="H1275" i="1"/>
  <c r="G1275" i="1"/>
  <c r="F1275" i="1"/>
  <c r="E1275" i="1"/>
  <c r="D1275" i="1"/>
  <c r="C1275" i="1"/>
  <c r="A1275" i="1"/>
  <c r="I1274" i="1"/>
  <c r="H1274" i="1"/>
  <c r="G1274" i="1"/>
  <c r="F1274" i="1"/>
  <c r="E1274" i="1"/>
  <c r="D1274" i="1"/>
  <c r="C1274" i="1"/>
  <c r="A1274" i="1"/>
  <c r="I1273" i="1"/>
  <c r="H1273" i="1"/>
  <c r="G1273" i="1"/>
  <c r="F1273" i="1"/>
  <c r="E1273" i="1"/>
  <c r="D1273" i="1"/>
  <c r="C1273" i="1"/>
  <c r="A1273" i="1"/>
  <c r="I1272" i="1"/>
  <c r="H1272" i="1"/>
  <c r="G1272" i="1"/>
  <c r="F1272" i="1"/>
  <c r="E1272" i="1"/>
  <c r="D1272" i="1"/>
  <c r="C1272" i="1"/>
  <c r="A1272" i="1"/>
  <c r="I1271" i="1"/>
  <c r="H1271" i="1"/>
  <c r="G1271" i="1"/>
  <c r="F1271" i="1"/>
  <c r="E1271" i="1"/>
  <c r="D1271" i="1"/>
  <c r="C1271" i="1"/>
  <c r="A1271" i="1"/>
  <c r="I1270" i="1"/>
  <c r="H1270" i="1"/>
  <c r="G1270" i="1"/>
  <c r="F1270" i="1"/>
  <c r="E1270" i="1"/>
  <c r="D1270" i="1"/>
  <c r="C1270" i="1"/>
  <c r="A1270" i="1"/>
  <c r="I1269" i="1"/>
  <c r="H1269" i="1"/>
  <c r="G1269" i="1"/>
  <c r="F1269" i="1"/>
  <c r="E1269" i="1"/>
  <c r="D1269" i="1"/>
  <c r="C1269" i="1"/>
  <c r="A1269" i="1"/>
  <c r="I1268" i="1"/>
  <c r="H1268" i="1"/>
  <c r="G1268" i="1"/>
  <c r="F1268" i="1"/>
  <c r="E1268" i="1"/>
  <c r="D1268" i="1"/>
  <c r="C1268" i="1"/>
  <c r="A1268" i="1"/>
  <c r="I1267" i="1"/>
  <c r="H1267" i="1"/>
  <c r="G1267" i="1"/>
  <c r="F1267" i="1"/>
  <c r="E1267" i="1"/>
  <c r="D1267" i="1"/>
  <c r="C1267" i="1"/>
  <c r="A1267" i="1"/>
  <c r="I1266" i="1"/>
  <c r="H1266" i="1"/>
  <c r="G1266" i="1"/>
  <c r="F1266" i="1"/>
  <c r="E1266" i="1"/>
  <c r="D1266" i="1"/>
  <c r="C1266" i="1"/>
  <c r="A1266" i="1"/>
  <c r="I1265" i="1"/>
  <c r="H1265" i="1"/>
  <c r="G1265" i="1"/>
  <c r="F1265" i="1"/>
  <c r="E1265" i="1"/>
  <c r="D1265" i="1"/>
  <c r="C1265" i="1"/>
  <c r="A1265" i="1"/>
  <c r="I1264" i="1"/>
  <c r="H1264" i="1"/>
  <c r="G1264" i="1"/>
  <c r="F1264" i="1"/>
  <c r="E1264" i="1"/>
  <c r="D1264" i="1"/>
  <c r="C1264" i="1"/>
  <c r="A1264" i="1"/>
  <c r="I1263" i="1"/>
  <c r="H1263" i="1"/>
  <c r="G1263" i="1"/>
  <c r="F1263" i="1"/>
  <c r="E1263" i="1"/>
  <c r="D1263" i="1"/>
  <c r="C1263" i="1"/>
  <c r="A1263" i="1"/>
  <c r="I1262" i="1"/>
  <c r="H1262" i="1"/>
  <c r="G1262" i="1"/>
  <c r="F1262" i="1"/>
  <c r="E1262" i="1"/>
  <c r="D1262" i="1"/>
  <c r="C1262" i="1"/>
  <c r="A1262" i="1"/>
  <c r="I1261" i="1"/>
  <c r="H1261" i="1"/>
  <c r="G1261" i="1"/>
  <c r="F1261" i="1"/>
  <c r="E1261" i="1"/>
  <c r="D1261" i="1"/>
  <c r="C1261" i="1"/>
  <c r="A1261" i="1"/>
  <c r="I1260" i="1"/>
  <c r="H1260" i="1"/>
  <c r="G1260" i="1"/>
  <c r="F1260" i="1"/>
  <c r="E1260" i="1"/>
  <c r="D1260" i="1"/>
  <c r="C1260" i="1"/>
  <c r="A1260" i="1"/>
  <c r="I1259" i="1"/>
  <c r="H1259" i="1"/>
  <c r="G1259" i="1"/>
  <c r="F1259" i="1"/>
  <c r="E1259" i="1"/>
  <c r="D1259" i="1"/>
  <c r="C1259" i="1"/>
  <c r="A1259" i="1"/>
  <c r="I1258" i="1"/>
  <c r="H1258" i="1"/>
  <c r="G1258" i="1"/>
  <c r="F1258" i="1"/>
  <c r="E1258" i="1"/>
  <c r="D1258" i="1"/>
  <c r="C1258" i="1"/>
  <c r="A1258" i="1"/>
  <c r="I1257" i="1"/>
  <c r="H1257" i="1"/>
  <c r="G1257" i="1"/>
  <c r="F1257" i="1"/>
  <c r="E1257" i="1"/>
  <c r="D1257" i="1"/>
  <c r="C1257" i="1"/>
  <c r="A1257" i="1"/>
  <c r="I1256" i="1"/>
  <c r="H1256" i="1"/>
  <c r="G1256" i="1"/>
  <c r="F1256" i="1"/>
  <c r="E1256" i="1"/>
  <c r="D1256" i="1"/>
  <c r="C1256" i="1"/>
  <c r="A1256" i="1"/>
  <c r="I1255" i="1"/>
  <c r="H1255" i="1"/>
  <c r="G1255" i="1"/>
  <c r="F1255" i="1"/>
  <c r="E1255" i="1"/>
  <c r="D1255" i="1"/>
  <c r="C1255" i="1"/>
  <c r="A1255" i="1"/>
  <c r="I1254" i="1"/>
  <c r="H1254" i="1"/>
  <c r="G1254" i="1"/>
  <c r="F1254" i="1"/>
  <c r="E1254" i="1"/>
  <c r="D1254" i="1"/>
  <c r="C1254" i="1"/>
  <c r="A1254" i="1"/>
  <c r="I1253" i="1"/>
  <c r="H1253" i="1"/>
  <c r="G1253" i="1"/>
  <c r="F1253" i="1"/>
  <c r="E1253" i="1"/>
  <c r="D1253" i="1"/>
  <c r="C1253" i="1"/>
  <c r="A1253" i="1"/>
  <c r="I1252" i="1"/>
  <c r="H1252" i="1"/>
  <c r="G1252" i="1"/>
  <c r="F1252" i="1"/>
  <c r="E1252" i="1"/>
  <c r="D1252" i="1"/>
  <c r="C1252" i="1"/>
  <c r="A1252" i="1"/>
  <c r="I1251" i="1"/>
  <c r="H1251" i="1"/>
  <c r="G1251" i="1"/>
  <c r="F1251" i="1"/>
  <c r="E1251" i="1"/>
  <c r="D1251" i="1"/>
  <c r="C1251" i="1"/>
  <c r="A1251" i="1"/>
  <c r="I1250" i="1"/>
  <c r="H1250" i="1"/>
  <c r="G1250" i="1"/>
  <c r="F1250" i="1"/>
  <c r="E1250" i="1"/>
  <c r="D1250" i="1"/>
  <c r="C1250" i="1"/>
  <c r="A1250" i="1"/>
  <c r="I1249" i="1"/>
  <c r="H1249" i="1"/>
  <c r="G1249" i="1"/>
  <c r="F1249" i="1"/>
  <c r="E1249" i="1"/>
  <c r="D1249" i="1"/>
  <c r="C1249" i="1"/>
  <c r="A1249" i="1"/>
  <c r="I1248" i="1"/>
  <c r="H1248" i="1"/>
  <c r="G1248" i="1"/>
  <c r="F1248" i="1"/>
  <c r="E1248" i="1"/>
  <c r="D1248" i="1"/>
  <c r="C1248" i="1"/>
  <c r="A1248" i="1"/>
  <c r="I1247" i="1"/>
  <c r="H1247" i="1"/>
  <c r="G1247" i="1"/>
  <c r="F1247" i="1"/>
  <c r="E1247" i="1"/>
  <c r="D1247" i="1"/>
  <c r="C1247" i="1"/>
  <c r="A1247" i="1"/>
  <c r="I1246" i="1"/>
  <c r="H1246" i="1"/>
  <c r="G1246" i="1"/>
  <c r="F1246" i="1"/>
  <c r="E1246" i="1"/>
  <c r="D1246" i="1"/>
  <c r="C1246" i="1"/>
  <c r="A1246" i="1"/>
  <c r="I1245" i="1"/>
  <c r="H1245" i="1"/>
  <c r="G1245" i="1"/>
  <c r="F1245" i="1"/>
  <c r="E1245" i="1"/>
  <c r="D1245" i="1"/>
  <c r="C1245" i="1"/>
  <c r="A1245" i="1"/>
  <c r="I1244" i="1"/>
  <c r="H1244" i="1"/>
  <c r="G1244" i="1"/>
  <c r="F1244" i="1"/>
  <c r="E1244" i="1"/>
  <c r="D1244" i="1"/>
  <c r="C1244" i="1"/>
  <c r="A1244" i="1"/>
  <c r="I1243" i="1"/>
  <c r="H1243" i="1"/>
  <c r="G1243" i="1"/>
  <c r="F1243" i="1"/>
  <c r="E1243" i="1"/>
  <c r="D1243" i="1"/>
  <c r="C1243" i="1"/>
  <c r="A1243" i="1"/>
  <c r="I1242" i="1"/>
  <c r="H1242" i="1"/>
  <c r="G1242" i="1"/>
  <c r="F1242" i="1"/>
  <c r="E1242" i="1"/>
  <c r="D1242" i="1"/>
  <c r="C1242" i="1"/>
  <c r="A1242" i="1"/>
  <c r="I1241" i="1"/>
  <c r="H1241" i="1"/>
  <c r="G1241" i="1"/>
  <c r="F1241" i="1"/>
  <c r="E1241" i="1"/>
  <c r="D1241" i="1"/>
  <c r="C1241" i="1"/>
  <c r="A1241" i="1"/>
  <c r="I1240" i="1"/>
  <c r="H1240" i="1"/>
  <c r="G1240" i="1"/>
  <c r="F1240" i="1"/>
  <c r="E1240" i="1"/>
  <c r="D1240" i="1"/>
  <c r="C1240" i="1"/>
  <c r="A1240" i="1"/>
  <c r="I1239" i="1"/>
  <c r="H1239" i="1"/>
  <c r="G1239" i="1"/>
  <c r="F1239" i="1"/>
  <c r="E1239" i="1"/>
  <c r="D1239" i="1"/>
  <c r="C1239" i="1"/>
  <c r="A1239" i="1"/>
  <c r="I1238" i="1"/>
  <c r="H1238" i="1"/>
  <c r="G1238" i="1"/>
  <c r="F1238" i="1"/>
  <c r="E1238" i="1"/>
  <c r="D1238" i="1"/>
  <c r="C1238" i="1"/>
  <c r="A1238" i="1"/>
  <c r="I1237" i="1"/>
  <c r="H1237" i="1"/>
  <c r="G1237" i="1"/>
  <c r="F1237" i="1"/>
  <c r="E1237" i="1"/>
  <c r="D1237" i="1"/>
  <c r="C1237" i="1"/>
  <c r="A1237" i="1"/>
  <c r="I1236" i="1"/>
  <c r="H1236" i="1"/>
  <c r="G1236" i="1"/>
  <c r="F1236" i="1"/>
  <c r="E1236" i="1"/>
  <c r="D1236" i="1"/>
  <c r="C1236" i="1"/>
  <c r="A1236" i="1"/>
  <c r="I1235" i="1"/>
  <c r="H1235" i="1"/>
  <c r="G1235" i="1"/>
  <c r="F1235" i="1"/>
  <c r="E1235" i="1"/>
  <c r="D1235" i="1"/>
  <c r="C1235" i="1"/>
  <c r="A1235" i="1"/>
  <c r="I1234" i="1"/>
  <c r="H1234" i="1"/>
  <c r="G1234" i="1"/>
  <c r="F1234" i="1"/>
  <c r="E1234" i="1"/>
  <c r="D1234" i="1"/>
  <c r="C1234" i="1"/>
  <c r="A1234" i="1"/>
  <c r="I1233" i="1"/>
  <c r="H1233" i="1"/>
  <c r="G1233" i="1"/>
  <c r="F1233" i="1"/>
  <c r="E1233" i="1"/>
  <c r="D1233" i="1"/>
  <c r="C1233" i="1"/>
  <c r="A1233" i="1"/>
  <c r="I1232" i="1"/>
  <c r="H1232" i="1"/>
  <c r="G1232" i="1"/>
  <c r="F1232" i="1"/>
  <c r="E1232" i="1"/>
  <c r="D1232" i="1"/>
  <c r="C1232" i="1"/>
  <c r="A1232" i="1"/>
  <c r="I1231" i="1"/>
  <c r="H1231" i="1"/>
  <c r="G1231" i="1"/>
  <c r="F1231" i="1"/>
  <c r="E1231" i="1"/>
  <c r="D1231" i="1"/>
  <c r="C1231" i="1"/>
  <c r="A1231" i="1"/>
  <c r="I1230" i="1"/>
  <c r="H1230" i="1"/>
  <c r="G1230" i="1"/>
  <c r="F1230" i="1"/>
  <c r="E1230" i="1"/>
  <c r="D1230" i="1"/>
  <c r="C1230" i="1"/>
  <c r="A1230" i="1"/>
  <c r="I1229" i="1"/>
  <c r="H1229" i="1"/>
  <c r="G1229" i="1"/>
  <c r="F1229" i="1"/>
  <c r="E1229" i="1"/>
  <c r="D1229" i="1"/>
  <c r="C1229" i="1"/>
  <c r="A1229" i="1"/>
  <c r="I1228" i="1"/>
  <c r="H1228" i="1"/>
  <c r="G1228" i="1"/>
  <c r="F1228" i="1"/>
  <c r="E1228" i="1"/>
  <c r="D1228" i="1"/>
  <c r="C1228" i="1"/>
  <c r="A1228" i="1"/>
  <c r="I1227" i="1"/>
  <c r="H1227" i="1"/>
  <c r="G1227" i="1"/>
  <c r="F1227" i="1"/>
  <c r="E1227" i="1"/>
  <c r="D1227" i="1"/>
  <c r="C1227" i="1"/>
  <c r="A1227" i="1"/>
  <c r="I1226" i="1"/>
  <c r="H1226" i="1"/>
  <c r="G1226" i="1"/>
  <c r="F1226" i="1"/>
  <c r="E1226" i="1"/>
  <c r="D1226" i="1"/>
  <c r="C1226" i="1"/>
  <c r="A1226" i="1"/>
  <c r="I1225" i="1"/>
  <c r="H1225" i="1"/>
  <c r="G1225" i="1"/>
  <c r="F1225" i="1"/>
  <c r="E1225" i="1"/>
  <c r="D1225" i="1"/>
  <c r="C1225" i="1"/>
  <c r="A1225" i="1"/>
  <c r="I1224" i="1"/>
  <c r="H1224" i="1"/>
  <c r="G1224" i="1"/>
  <c r="F1224" i="1"/>
  <c r="E1224" i="1"/>
  <c r="D1224" i="1"/>
  <c r="C1224" i="1"/>
  <c r="A1224" i="1"/>
  <c r="I1223" i="1"/>
  <c r="H1223" i="1"/>
  <c r="G1223" i="1"/>
  <c r="F1223" i="1"/>
  <c r="E1223" i="1"/>
  <c r="D1223" i="1"/>
  <c r="C1223" i="1"/>
  <c r="A1223" i="1"/>
  <c r="I1222" i="1"/>
  <c r="H1222" i="1"/>
  <c r="G1222" i="1"/>
  <c r="F1222" i="1"/>
  <c r="E1222" i="1"/>
  <c r="D1222" i="1"/>
  <c r="C1222" i="1"/>
  <c r="A1222" i="1"/>
  <c r="I1221" i="1"/>
  <c r="H1221" i="1"/>
  <c r="G1221" i="1"/>
  <c r="F1221" i="1"/>
  <c r="E1221" i="1"/>
  <c r="D1221" i="1"/>
  <c r="C1221" i="1"/>
  <c r="A1221" i="1"/>
  <c r="I1220" i="1"/>
  <c r="H1220" i="1"/>
  <c r="G1220" i="1"/>
  <c r="F1220" i="1"/>
  <c r="E1220" i="1"/>
  <c r="D1220" i="1"/>
  <c r="C1220" i="1"/>
  <c r="A1220" i="1"/>
  <c r="I1219" i="1"/>
  <c r="H1219" i="1"/>
  <c r="G1219" i="1"/>
  <c r="F1219" i="1"/>
  <c r="E1219" i="1"/>
  <c r="D1219" i="1"/>
  <c r="C1219" i="1"/>
  <c r="A1219" i="1"/>
  <c r="I1218" i="1"/>
  <c r="H1218" i="1"/>
  <c r="G1218" i="1"/>
  <c r="F1218" i="1"/>
  <c r="E1218" i="1"/>
  <c r="D1218" i="1"/>
  <c r="C1218" i="1"/>
  <c r="A1218" i="1"/>
  <c r="I1217" i="1"/>
  <c r="H1217" i="1"/>
  <c r="G1217" i="1"/>
  <c r="F1217" i="1"/>
  <c r="E1217" i="1"/>
  <c r="D1217" i="1"/>
  <c r="C1217" i="1"/>
  <c r="A1217" i="1"/>
  <c r="I1216" i="1"/>
  <c r="H1216" i="1"/>
  <c r="G1216" i="1"/>
  <c r="F1216" i="1"/>
  <c r="E1216" i="1"/>
  <c r="D1216" i="1"/>
  <c r="C1216" i="1"/>
  <c r="A1216" i="1"/>
  <c r="I1215" i="1"/>
  <c r="H1215" i="1"/>
  <c r="G1215" i="1"/>
  <c r="F1215" i="1"/>
  <c r="E1215" i="1"/>
  <c r="D1215" i="1"/>
  <c r="C1215" i="1"/>
  <c r="A1215" i="1"/>
  <c r="I1214" i="1"/>
  <c r="H1214" i="1"/>
  <c r="G1214" i="1"/>
  <c r="F1214" i="1"/>
  <c r="E1214" i="1"/>
  <c r="D1214" i="1"/>
  <c r="C1214" i="1"/>
  <c r="A1214" i="1"/>
  <c r="I1213" i="1"/>
  <c r="H1213" i="1"/>
  <c r="G1213" i="1"/>
  <c r="F1213" i="1"/>
  <c r="E1213" i="1"/>
  <c r="D1213" i="1"/>
  <c r="C1213" i="1"/>
  <c r="A1213" i="1"/>
  <c r="I1212" i="1"/>
  <c r="H1212" i="1"/>
  <c r="G1212" i="1"/>
  <c r="F1212" i="1"/>
  <c r="E1212" i="1"/>
  <c r="D1212" i="1"/>
  <c r="C1212" i="1"/>
  <c r="A1212" i="1"/>
  <c r="I1211" i="1"/>
  <c r="H1211" i="1"/>
  <c r="G1211" i="1"/>
  <c r="F1211" i="1"/>
  <c r="E1211" i="1"/>
  <c r="D1211" i="1"/>
  <c r="C1211" i="1"/>
  <c r="A1211" i="1"/>
  <c r="I1210" i="1"/>
  <c r="H1210" i="1"/>
  <c r="G1210" i="1"/>
  <c r="F1210" i="1"/>
  <c r="E1210" i="1"/>
  <c r="D1210" i="1"/>
  <c r="C1210" i="1"/>
  <c r="A1210" i="1"/>
  <c r="I1209" i="1"/>
  <c r="H1209" i="1"/>
  <c r="G1209" i="1"/>
  <c r="F1209" i="1"/>
  <c r="E1209" i="1"/>
  <c r="D1209" i="1"/>
  <c r="C1209" i="1"/>
  <c r="A1209" i="1"/>
  <c r="I1208" i="1"/>
  <c r="H1208" i="1"/>
  <c r="G1208" i="1"/>
  <c r="F1208" i="1"/>
  <c r="E1208" i="1"/>
  <c r="D1208" i="1"/>
  <c r="C1208" i="1"/>
  <c r="A1208" i="1"/>
  <c r="I1207" i="1"/>
  <c r="H1207" i="1"/>
  <c r="G1207" i="1"/>
  <c r="F1207" i="1"/>
  <c r="E1207" i="1"/>
  <c r="D1207" i="1"/>
  <c r="C1207" i="1"/>
  <c r="A1207" i="1"/>
  <c r="I1206" i="1"/>
  <c r="H1206" i="1"/>
  <c r="G1206" i="1"/>
  <c r="F1206" i="1"/>
  <c r="E1206" i="1"/>
  <c r="D1206" i="1"/>
  <c r="C1206" i="1"/>
  <c r="A1206" i="1"/>
  <c r="I1205" i="1"/>
  <c r="H1205" i="1"/>
  <c r="G1205" i="1"/>
  <c r="F1205" i="1"/>
  <c r="E1205" i="1"/>
  <c r="D1205" i="1"/>
  <c r="C1205" i="1"/>
  <c r="A1205" i="1"/>
  <c r="I1204" i="1"/>
  <c r="H1204" i="1"/>
  <c r="G1204" i="1"/>
  <c r="F1204" i="1"/>
  <c r="E1204" i="1"/>
  <c r="D1204" i="1"/>
  <c r="C1204" i="1"/>
  <c r="A1204" i="1"/>
  <c r="I1203" i="1"/>
  <c r="H1203" i="1"/>
  <c r="G1203" i="1"/>
  <c r="F1203" i="1"/>
  <c r="E1203" i="1"/>
  <c r="D1203" i="1"/>
  <c r="C1203" i="1"/>
  <c r="A1203" i="1"/>
  <c r="I1202" i="1"/>
  <c r="H1202" i="1"/>
  <c r="G1202" i="1"/>
  <c r="F1202" i="1"/>
  <c r="E1202" i="1"/>
  <c r="D1202" i="1"/>
  <c r="C1202" i="1"/>
  <c r="A1202" i="1"/>
  <c r="I1201" i="1"/>
  <c r="H1201" i="1"/>
  <c r="G1201" i="1"/>
  <c r="F1201" i="1"/>
  <c r="E1201" i="1"/>
  <c r="D1201" i="1"/>
  <c r="C1201" i="1"/>
  <c r="A1201" i="1"/>
  <c r="I1200" i="1"/>
  <c r="H1200" i="1"/>
  <c r="G1200" i="1"/>
  <c r="F1200" i="1"/>
  <c r="E1200" i="1"/>
  <c r="D1200" i="1"/>
  <c r="C1200" i="1"/>
  <c r="A1200" i="1"/>
  <c r="I1199" i="1"/>
  <c r="H1199" i="1"/>
  <c r="G1199" i="1"/>
  <c r="F1199" i="1"/>
  <c r="E1199" i="1"/>
  <c r="D1199" i="1"/>
  <c r="C1199" i="1"/>
  <c r="A1199" i="1"/>
  <c r="I1198" i="1"/>
  <c r="H1198" i="1"/>
  <c r="G1198" i="1"/>
  <c r="F1198" i="1"/>
  <c r="E1198" i="1"/>
  <c r="D1198" i="1"/>
  <c r="C1198" i="1"/>
  <c r="A1198" i="1"/>
  <c r="I1197" i="1"/>
  <c r="H1197" i="1"/>
  <c r="G1197" i="1"/>
  <c r="F1197" i="1"/>
  <c r="E1197" i="1"/>
  <c r="D1197" i="1"/>
  <c r="C1197" i="1"/>
  <c r="A1197" i="1"/>
  <c r="I1196" i="1"/>
  <c r="H1196" i="1"/>
  <c r="G1196" i="1"/>
  <c r="F1196" i="1"/>
  <c r="E1196" i="1"/>
  <c r="D1196" i="1"/>
  <c r="C1196" i="1"/>
  <c r="A1196" i="1"/>
  <c r="I1195" i="1"/>
  <c r="H1195" i="1"/>
  <c r="G1195" i="1"/>
  <c r="F1195" i="1"/>
  <c r="E1195" i="1"/>
  <c r="D1195" i="1"/>
  <c r="C1195" i="1"/>
  <c r="A1195" i="1"/>
  <c r="I1194" i="1"/>
  <c r="H1194" i="1"/>
  <c r="G1194" i="1"/>
  <c r="F1194" i="1"/>
  <c r="E1194" i="1"/>
  <c r="D1194" i="1"/>
  <c r="C1194" i="1"/>
  <c r="A1194" i="1"/>
  <c r="I1193" i="1"/>
  <c r="H1193" i="1"/>
  <c r="G1193" i="1"/>
  <c r="F1193" i="1"/>
  <c r="E1193" i="1"/>
  <c r="D1193" i="1"/>
  <c r="C1193" i="1"/>
  <c r="A1193" i="1"/>
  <c r="I1192" i="1"/>
  <c r="H1192" i="1"/>
  <c r="G1192" i="1"/>
  <c r="F1192" i="1"/>
  <c r="E1192" i="1"/>
  <c r="D1192" i="1"/>
  <c r="C1192" i="1"/>
  <c r="A1192" i="1"/>
  <c r="I1191" i="1"/>
  <c r="H1191" i="1"/>
  <c r="G1191" i="1"/>
  <c r="F1191" i="1"/>
  <c r="E1191" i="1"/>
  <c r="D1191" i="1"/>
  <c r="C1191" i="1"/>
  <c r="A1191" i="1"/>
  <c r="I1190" i="1"/>
  <c r="H1190" i="1"/>
  <c r="G1190" i="1"/>
  <c r="F1190" i="1"/>
  <c r="E1190" i="1"/>
  <c r="D1190" i="1"/>
  <c r="C1190" i="1"/>
  <c r="A1190" i="1"/>
  <c r="I1189" i="1"/>
  <c r="H1189" i="1"/>
  <c r="G1189" i="1"/>
  <c r="F1189" i="1"/>
  <c r="E1189" i="1"/>
  <c r="D1189" i="1"/>
  <c r="C1189" i="1"/>
  <c r="A1189" i="1"/>
  <c r="I1188" i="1"/>
  <c r="H1188" i="1"/>
  <c r="G1188" i="1"/>
  <c r="F1188" i="1"/>
  <c r="E1188" i="1"/>
  <c r="D1188" i="1"/>
  <c r="C1188" i="1"/>
  <c r="A1188" i="1"/>
  <c r="I1187" i="1"/>
  <c r="H1187" i="1"/>
  <c r="G1187" i="1"/>
  <c r="F1187" i="1"/>
  <c r="E1187" i="1"/>
  <c r="D1187" i="1"/>
  <c r="C1187" i="1"/>
  <c r="A1187" i="1"/>
  <c r="I1186" i="1"/>
  <c r="H1186" i="1"/>
  <c r="G1186" i="1"/>
  <c r="F1186" i="1"/>
  <c r="E1186" i="1"/>
  <c r="D1186" i="1"/>
  <c r="C1186" i="1"/>
  <c r="A1186" i="1"/>
  <c r="I1185" i="1"/>
  <c r="H1185" i="1"/>
  <c r="G1185" i="1"/>
  <c r="F1185" i="1"/>
  <c r="E1185" i="1"/>
  <c r="D1185" i="1"/>
  <c r="C1185" i="1"/>
  <c r="A1185" i="1"/>
  <c r="I1184" i="1"/>
  <c r="H1184" i="1"/>
  <c r="G1184" i="1"/>
  <c r="F1184" i="1"/>
  <c r="E1184" i="1"/>
  <c r="D1184" i="1"/>
  <c r="C1184" i="1"/>
  <c r="A1184" i="1"/>
  <c r="I1183" i="1"/>
  <c r="H1183" i="1"/>
  <c r="G1183" i="1"/>
  <c r="F1183" i="1"/>
  <c r="E1183" i="1"/>
  <c r="D1183" i="1"/>
  <c r="C1183" i="1"/>
  <c r="A1183" i="1"/>
  <c r="I1182" i="1"/>
  <c r="H1182" i="1"/>
  <c r="G1182" i="1"/>
  <c r="F1182" i="1"/>
  <c r="E1182" i="1"/>
  <c r="D1182" i="1"/>
  <c r="C1182" i="1"/>
  <c r="A1182" i="1"/>
  <c r="I1181" i="1"/>
  <c r="H1181" i="1"/>
  <c r="G1181" i="1"/>
  <c r="F1181" i="1"/>
  <c r="E1181" i="1"/>
  <c r="D1181" i="1"/>
  <c r="C1181" i="1"/>
  <c r="A1181" i="1"/>
  <c r="I1180" i="1"/>
  <c r="H1180" i="1"/>
  <c r="G1180" i="1"/>
  <c r="F1180" i="1"/>
  <c r="E1180" i="1"/>
  <c r="D1180" i="1"/>
  <c r="C1180" i="1"/>
  <c r="A1180" i="1"/>
  <c r="I1179" i="1"/>
  <c r="H1179" i="1"/>
  <c r="G1179" i="1"/>
  <c r="F1179" i="1"/>
  <c r="E1179" i="1"/>
  <c r="D1179" i="1"/>
  <c r="C1179" i="1"/>
  <c r="A1179" i="1"/>
  <c r="I1178" i="1"/>
  <c r="H1178" i="1"/>
  <c r="G1178" i="1"/>
  <c r="F1178" i="1"/>
  <c r="E1178" i="1"/>
  <c r="D1178" i="1"/>
  <c r="C1178" i="1"/>
  <c r="A1178" i="1"/>
  <c r="I1177" i="1"/>
  <c r="H1177" i="1"/>
  <c r="G1177" i="1"/>
  <c r="F1177" i="1"/>
  <c r="E1177" i="1"/>
  <c r="D1177" i="1"/>
  <c r="C1177" i="1"/>
  <c r="A1177" i="1"/>
  <c r="I1176" i="1"/>
  <c r="H1176" i="1"/>
  <c r="G1176" i="1"/>
  <c r="F1176" i="1"/>
  <c r="E1176" i="1"/>
  <c r="D1176" i="1"/>
  <c r="C1176" i="1"/>
  <c r="A1176" i="1"/>
  <c r="I1175" i="1"/>
  <c r="H1175" i="1"/>
  <c r="G1175" i="1"/>
  <c r="F1175" i="1"/>
  <c r="E1175" i="1"/>
  <c r="D1175" i="1"/>
  <c r="C1175" i="1"/>
  <c r="A1175" i="1"/>
  <c r="I1174" i="1"/>
  <c r="H1174" i="1"/>
  <c r="G1174" i="1"/>
  <c r="F1174" i="1"/>
  <c r="E1174" i="1"/>
  <c r="D1174" i="1"/>
  <c r="C1174" i="1"/>
  <c r="A1174" i="1"/>
  <c r="I1173" i="1"/>
  <c r="H1173" i="1"/>
  <c r="G1173" i="1"/>
  <c r="F1173" i="1"/>
  <c r="E1173" i="1"/>
  <c r="D1173" i="1"/>
  <c r="C1173" i="1"/>
  <c r="A1173" i="1"/>
  <c r="I1172" i="1"/>
  <c r="H1172" i="1"/>
  <c r="G1172" i="1"/>
  <c r="F1172" i="1"/>
  <c r="E1172" i="1"/>
  <c r="D1172" i="1"/>
  <c r="C1172" i="1"/>
  <c r="A1172" i="1"/>
  <c r="I1171" i="1"/>
  <c r="H1171" i="1"/>
  <c r="G1171" i="1"/>
  <c r="F1171" i="1"/>
  <c r="E1171" i="1"/>
  <c r="D1171" i="1"/>
  <c r="C1171" i="1"/>
  <c r="A1171" i="1"/>
  <c r="I1170" i="1"/>
  <c r="H1170" i="1"/>
  <c r="G1170" i="1"/>
  <c r="F1170" i="1"/>
  <c r="E1170" i="1"/>
  <c r="D1170" i="1"/>
  <c r="C1170" i="1"/>
  <c r="A1170" i="1"/>
  <c r="I1169" i="1"/>
  <c r="H1169" i="1"/>
  <c r="G1169" i="1"/>
  <c r="F1169" i="1"/>
  <c r="E1169" i="1"/>
  <c r="D1169" i="1"/>
  <c r="C1169" i="1"/>
  <c r="A1169" i="1"/>
  <c r="I1168" i="1"/>
  <c r="H1168" i="1"/>
  <c r="G1168" i="1"/>
  <c r="F1168" i="1"/>
  <c r="E1168" i="1"/>
  <c r="D1168" i="1"/>
  <c r="C1168" i="1"/>
  <c r="A1168" i="1"/>
  <c r="I1167" i="1"/>
  <c r="H1167" i="1"/>
  <c r="G1167" i="1"/>
  <c r="F1167" i="1"/>
  <c r="E1167" i="1"/>
  <c r="D1167" i="1"/>
  <c r="C1167" i="1"/>
  <c r="A1167" i="1"/>
  <c r="I1166" i="1"/>
  <c r="H1166" i="1"/>
  <c r="G1166" i="1"/>
  <c r="F1166" i="1"/>
  <c r="E1166" i="1"/>
  <c r="D1166" i="1"/>
  <c r="C1166" i="1"/>
  <c r="A1166" i="1"/>
  <c r="I1165" i="1"/>
  <c r="H1165" i="1"/>
  <c r="G1165" i="1"/>
  <c r="F1165" i="1"/>
  <c r="E1165" i="1"/>
  <c r="D1165" i="1"/>
  <c r="C1165" i="1"/>
  <c r="A1165" i="1"/>
  <c r="I1164" i="1"/>
  <c r="H1164" i="1"/>
  <c r="G1164" i="1"/>
  <c r="F1164" i="1"/>
  <c r="E1164" i="1"/>
  <c r="D1164" i="1"/>
  <c r="C1164" i="1"/>
  <c r="A1164" i="1"/>
  <c r="I1163" i="1"/>
  <c r="H1163" i="1"/>
  <c r="G1163" i="1"/>
  <c r="F1163" i="1"/>
  <c r="E1163" i="1"/>
  <c r="D1163" i="1"/>
  <c r="C1163" i="1"/>
  <c r="A1163" i="1"/>
  <c r="I1162" i="1"/>
  <c r="H1162" i="1"/>
  <c r="G1162" i="1"/>
  <c r="F1162" i="1"/>
  <c r="E1162" i="1"/>
  <c r="D1162" i="1"/>
  <c r="C1162" i="1"/>
  <c r="A1162" i="1"/>
  <c r="I1161" i="1"/>
  <c r="H1161" i="1"/>
  <c r="G1161" i="1"/>
  <c r="F1161" i="1"/>
  <c r="E1161" i="1"/>
  <c r="D1161" i="1"/>
  <c r="C1161" i="1"/>
  <c r="A1161" i="1"/>
  <c r="I1160" i="1"/>
  <c r="H1160" i="1"/>
  <c r="G1160" i="1"/>
  <c r="F1160" i="1"/>
  <c r="E1160" i="1"/>
  <c r="D1160" i="1"/>
  <c r="C1160" i="1"/>
  <c r="A1160" i="1"/>
  <c r="I1159" i="1"/>
  <c r="H1159" i="1"/>
  <c r="G1159" i="1"/>
  <c r="F1159" i="1"/>
  <c r="E1159" i="1"/>
  <c r="D1159" i="1"/>
  <c r="C1159" i="1"/>
  <c r="A1159" i="1"/>
  <c r="I1158" i="1"/>
  <c r="H1158" i="1"/>
  <c r="G1158" i="1"/>
  <c r="F1158" i="1"/>
  <c r="E1158" i="1"/>
  <c r="D1158" i="1"/>
  <c r="C1158" i="1"/>
  <c r="A1158" i="1"/>
  <c r="I1157" i="1"/>
  <c r="H1157" i="1"/>
  <c r="G1157" i="1"/>
  <c r="F1157" i="1"/>
  <c r="E1157" i="1"/>
  <c r="D1157" i="1"/>
  <c r="C1157" i="1"/>
  <c r="A1157" i="1"/>
  <c r="I1156" i="1"/>
  <c r="H1156" i="1"/>
  <c r="G1156" i="1"/>
  <c r="F1156" i="1"/>
  <c r="E1156" i="1"/>
  <c r="D1156" i="1"/>
  <c r="C1156" i="1"/>
  <c r="A1156" i="1"/>
  <c r="I1155" i="1"/>
  <c r="H1155" i="1"/>
  <c r="G1155" i="1"/>
  <c r="F1155" i="1"/>
  <c r="E1155" i="1"/>
  <c r="D1155" i="1"/>
  <c r="C1155" i="1"/>
  <c r="A1155" i="1"/>
  <c r="I1154" i="1"/>
  <c r="H1154" i="1"/>
  <c r="G1154" i="1"/>
  <c r="F1154" i="1"/>
  <c r="E1154" i="1"/>
  <c r="D1154" i="1"/>
  <c r="C1154" i="1"/>
  <c r="A1154" i="1"/>
  <c r="I1153" i="1"/>
  <c r="H1153" i="1"/>
  <c r="G1153" i="1"/>
  <c r="F1153" i="1"/>
  <c r="E1153" i="1"/>
  <c r="D1153" i="1"/>
  <c r="C1153" i="1"/>
  <c r="A1153" i="1"/>
  <c r="I1152" i="1"/>
  <c r="H1152" i="1"/>
  <c r="G1152" i="1"/>
  <c r="F1152" i="1"/>
  <c r="E1152" i="1"/>
  <c r="D1152" i="1"/>
  <c r="C1152" i="1"/>
  <c r="A1152" i="1"/>
  <c r="I1151" i="1"/>
  <c r="H1151" i="1"/>
  <c r="G1151" i="1"/>
  <c r="F1151" i="1"/>
  <c r="E1151" i="1"/>
  <c r="D1151" i="1"/>
  <c r="C1151" i="1"/>
  <c r="A1151" i="1"/>
  <c r="I1150" i="1"/>
  <c r="H1150" i="1"/>
  <c r="G1150" i="1"/>
  <c r="F1150" i="1"/>
  <c r="E1150" i="1"/>
  <c r="D1150" i="1"/>
  <c r="C1150" i="1"/>
  <c r="A1150" i="1"/>
  <c r="I1149" i="1"/>
  <c r="H1149" i="1"/>
  <c r="G1149" i="1"/>
  <c r="F1149" i="1"/>
  <c r="E1149" i="1"/>
  <c r="D1149" i="1"/>
  <c r="C1149" i="1"/>
  <c r="A1149" i="1"/>
  <c r="I1148" i="1"/>
  <c r="H1148" i="1"/>
  <c r="G1148" i="1"/>
  <c r="F1148" i="1"/>
  <c r="E1148" i="1"/>
  <c r="D1148" i="1"/>
  <c r="C1148" i="1"/>
  <c r="A1148" i="1"/>
  <c r="I1147" i="1"/>
  <c r="H1147" i="1"/>
  <c r="G1147" i="1"/>
  <c r="F1147" i="1"/>
  <c r="E1147" i="1"/>
  <c r="D1147" i="1"/>
  <c r="C1147" i="1"/>
  <c r="A1147" i="1"/>
  <c r="I1146" i="1"/>
  <c r="H1146" i="1"/>
  <c r="G1146" i="1"/>
  <c r="F1146" i="1"/>
  <c r="E1146" i="1"/>
  <c r="D1146" i="1"/>
  <c r="C1146" i="1"/>
  <c r="A1146" i="1"/>
  <c r="I1145" i="1"/>
  <c r="H1145" i="1"/>
  <c r="G1145" i="1"/>
  <c r="F1145" i="1"/>
  <c r="E1145" i="1"/>
  <c r="D1145" i="1"/>
  <c r="C1145" i="1"/>
  <c r="A1145" i="1"/>
  <c r="I1144" i="1"/>
  <c r="H1144" i="1"/>
  <c r="G1144" i="1"/>
  <c r="F1144" i="1"/>
  <c r="E1144" i="1"/>
  <c r="D1144" i="1"/>
  <c r="C1144" i="1"/>
  <c r="A1144" i="1"/>
  <c r="I1143" i="1"/>
  <c r="H1143" i="1"/>
  <c r="G1143" i="1"/>
  <c r="F1143" i="1"/>
  <c r="E1143" i="1"/>
  <c r="D1143" i="1"/>
  <c r="C1143" i="1"/>
  <c r="A1143" i="1"/>
  <c r="I1142" i="1"/>
  <c r="H1142" i="1"/>
  <c r="G1142" i="1"/>
  <c r="F1142" i="1"/>
  <c r="E1142" i="1"/>
  <c r="D1142" i="1"/>
  <c r="C1142" i="1"/>
  <c r="A1142" i="1"/>
  <c r="I1141" i="1"/>
  <c r="H1141" i="1"/>
  <c r="G1141" i="1"/>
  <c r="F1141" i="1"/>
  <c r="E1141" i="1"/>
  <c r="D1141" i="1"/>
  <c r="C1141" i="1"/>
  <c r="A1141" i="1"/>
  <c r="I1140" i="1"/>
  <c r="H1140" i="1"/>
  <c r="G1140" i="1"/>
  <c r="F1140" i="1"/>
  <c r="E1140" i="1"/>
  <c r="D1140" i="1"/>
  <c r="C1140" i="1"/>
  <c r="A1140" i="1"/>
  <c r="I1139" i="1"/>
  <c r="H1139" i="1"/>
  <c r="G1139" i="1"/>
  <c r="F1139" i="1"/>
  <c r="E1139" i="1"/>
  <c r="D1139" i="1"/>
  <c r="C1139" i="1"/>
  <c r="A1139" i="1"/>
  <c r="I1138" i="1"/>
  <c r="H1138" i="1"/>
  <c r="G1138" i="1"/>
  <c r="F1138" i="1"/>
  <c r="E1138" i="1"/>
  <c r="D1138" i="1"/>
  <c r="C1138" i="1"/>
  <c r="A1138" i="1"/>
  <c r="I1137" i="1"/>
  <c r="H1137" i="1"/>
  <c r="G1137" i="1"/>
  <c r="F1137" i="1"/>
  <c r="E1137" i="1"/>
  <c r="D1137" i="1"/>
  <c r="C1137" i="1"/>
  <c r="A1137" i="1"/>
  <c r="I1136" i="1"/>
  <c r="H1136" i="1"/>
  <c r="G1136" i="1"/>
  <c r="F1136" i="1"/>
  <c r="E1136" i="1"/>
  <c r="D1136" i="1"/>
  <c r="C1136" i="1"/>
  <c r="A1136" i="1"/>
  <c r="I1135" i="1"/>
  <c r="H1135" i="1"/>
  <c r="G1135" i="1"/>
  <c r="F1135" i="1"/>
  <c r="E1135" i="1"/>
  <c r="D1135" i="1"/>
  <c r="C1135" i="1"/>
  <c r="A1135" i="1"/>
  <c r="I1134" i="1"/>
  <c r="H1134" i="1"/>
  <c r="G1134" i="1"/>
  <c r="F1134" i="1"/>
  <c r="E1134" i="1"/>
  <c r="D1134" i="1"/>
  <c r="C1134" i="1"/>
  <c r="A1134" i="1"/>
  <c r="I1133" i="1"/>
  <c r="H1133" i="1"/>
  <c r="G1133" i="1"/>
  <c r="F1133" i="1"/>
  <c r="E1133" i="1"/>
  <c r="D1133" i="1"/>
  <c r="C1133" i="1"/>
  <c r="A1133" i="1"/>
  <c r="I1132" i="1"/>
  <c r="H1132" i="1"/>
  <c r="G1132" i="1"/>
  <c r="F1132" i="1"/>
  <c r="E1132" i="1"/>
  <c r="D1132" i="1"/>
  <c r="C1132" i="1"/>
  <c r="A1132" i="1"/>
  <c r="I1131" i="1"/>
  <c r="H1131" i="1"/>
  <c r="G1131" i="1"/>
  <c r="F1131" i="1"/>
  <c r="E1131" i="1"/>
  <c r="D1131" i="1"/>
  <c r="C1131" i="1"/>
  <c r="A1131" i="1"/>
  <c r="I1130" i="1"/>
  <c r="H1130" i="1"/>
  <c r="G1130" i="1"/>
  <c r="F1130" i="1"/>
  <c r="E1130" i="1"/>
  <c r="D1130" i="1"/>
  <c r="C1130" i="1"/>
  <c r="A1130" i="1"/>
  <c r="I1129" i="1"/>
  <c r="H1129" i="1"/>
  <c r="G1129" i="1"/>
  <c r="F1129" i="1"/>
  <c r="E1129" i="1"/>
  <c r="D1129" i="1"/>
  <c r="C1129" i="1"/>
  <c r="A1129" i="1"/>
  <c r="I1128" i="1"/>
  <c r="H1128" i="1"/>
  <c r="G1128" i="1"/>
  <c r="F1128" i="1"/>
  <c r="E1128" i="1"/>
  <c r="D1128" i="1"/>
  <c r="C1128" i="1"/>
  <c r="A1128" i="1"/>
  <c r="I1127" i="1"/>
  <c r="H1127" i="1"/>
  <c r="G1127" i="1"/>
  <c r="F1127" i="1"/>
  <c r="E1127" i="1"/>
  <c r="D1127" i="1"/>
  <c r="C1127" i="1"/>
  <c r="A1127" i="1"/>
  <c r="I1126" i="1"/>
  <c r="H1126" i="1"/>
  <c r="G1126" i="1"/>
  <c r="F1126" i="1"/>
  <c r="E1126" i="1"/>
  <c r="D1126" i="1"/>
  <c r="C1126" i="1"/>
  <c r="A1126" i="1"/>
  <c r="I1125" i="1"/>
  <c r="H1125" i="1"/>
  <c r="G1125" i="1"/>
  <c r="F1125" i="1"/>
  <c r="E1125" i="1"/>
  <c r="D1125" i="1"/>
  <c r="C1125" i="1"/>
  <c r="A1125" i="1"/>
  <c r="I1124" i="1"/>
  <c r="H1124" i="1"/>
  <c r="G1124" i="1"/>
  <c r="F1124" i="1"/>
  <c r="E1124" i="1"/>
  <c r="D1124" i="1"/>
  <c r="C1124" i="1"/>
  <c r="A1124" i="1"/>
  <c r="I1123" i="1"/>
  <c r="H1123" i="1"/>
  <c r="G1123" i="1"/>
  <c r="F1123" i="1"/>
  <c r="E1123" i="1"/>
  <c r="D1123" i="1"/>
  <c r="C1123" i="1"/>
  <c r="A1123" i="1"/>
  <c r="I1122" i="1"/>
  <c r="H1122" i="1"/>
  <c r="G1122" i="1"/>
  <c r="F1122" i="1"/>
  <c r="E1122" i="1"/>
  <c r="D1122" i="1"/>
  <c r="C1122" i="1"/>
  <c r="A1122" i="1"/>
  <c r="I1121" i="1"/>
  <c r="H1121" i="1"/>
  <c r="G1121" i="1"/>
  <c r="F1121" i="1"/>
  <c r="E1121" i="1"/>
  <c r="D1121" i="1"/>
  <c r="C1121" i="1"/>
  <c r="A1121" i="1"/>
  <c r="I1120" i="1"/>
  <c r="H1120" i="1"/>
  <c r="G1120" i="1"/>
  <c r="F1120" i="1"/>
  <c r="E1120" i="1"/>
  <c r="D1120" i="1"/>
  <c r="C1120" i="1"/>
  <c r="A1120" i="1"/>
  <c r="I1119" i="1"/>
  <c r="H1119" i="1"/>
  <c r="G1119" i="1"/>
  <c r="F1119" i="1"/>
  <c r="E1119" i="1"/>
  <c r="D1119" i="1"/>
  <c r="C1119" i="1"/>
  <c r="A1119" i="1"/>
  <c r="I1118" i="1"/>
  <c r="H1118" i="1"/>
  <c r="G1118" i="1"/>
  <c r="F1118" i="1"/>
  <c r="E1118" i="1"/>
  <c r="D1118" i="1"/>
  <c r="C1118" i="1"/>
  <c r="A1118" i="1"/>
  <c r="I1117" i="1"/>
  <c r="H1117" i="1"/>
  <c r="G1117" i="1"/>
  <c r="F1117" i="1"/>
  <c r="E1117" i="1"/>
  <c r="D1117" i="1"/>
  <c r="C1117" i="1"/>
  <c r="A1117" i="1"/>
  <c r="I1116" i="1"/>
  <c r="H1116" i="1"/>
  <c r="G1116" i="1"/>
  <c r="F1116" i="1"/>
  <c r="E1116" i="1"/>
  <c r="D1116" i="1"/>
  <c r="C1116" i="1"/>
  <c r="A1116" i="1"/>
  <c r="I1115" i="1"/>
  <c r="H1115" i="1"/>
  <c r="G1115" i="1"/>
  <c r="F1115" i="1"/>
  <c r="E1115" i="1"/>
  <c r="D1115" i="1"/>
  <c r="C1115" i="1"/>
  <c r="A1115" i="1"/>
  <c r="I1114" i="1"/>
  <c r="H1114" i="1"/>
  <c r="G1114" i="1"/>
  <c r="F1114" i="1"/>
  <c r="E1114" i="1"/>
  <c r="D1114" i="1"/>
  <c r="C1114" i="1"/>
  <c r="A1114" i="1"/>
  <c r="I1113" i="1"/>
  <c r="H1113" i="1"/>
  <c r="G1113" i="1"/>
  <c r="F1113" i="1"/>
  <c r="E1113" i="1"/>
  <c r="D1113" i="1"/>
  <c r="C1113" i="1"/>
  <c r="A1113" i="1"/>
  <c r="I1112" i="1"/>
  <c r="H1112" i="1"/>
  <c r="G1112" i="1"/>
  <c r="F1112" i="1"/>
  <c r="E1112" i="1"/>
  <c r="D1112" i="1"/>
  <c r="C1112" i="1"/>
  <c r="A1112" i="1"/>
  <c r="I1111" i="1"/>
  <c r="H1111" i="1"/>
  <c r="G1111" i="1"/>
  <c r="F1111" i="1"/>
  <c r="E1111" i="1"/>
  <c r="D1111" i="1"/>
  <c r="C1111" i="1"/>
  <c r="A1111" i="1"/>
  <c r="I1110" i="1"/>
  <c r="H1110" i="1"/>
  <c r="G1110" i="1"/>
  <c r="F1110" i="1"/>
  <c r="E1110" i="1"/>
  <c r="D1110" i="1"/>
  <c r="C1110" i="1"/>
  <c r="A1110" i="1"/>
  <c r="I1109" i="1"/>
  <c r="H1109" i="1"/>
  <c r="G1109" i="1"/>
  <c r="F1109" i="1"/>
  <c r="E1109" i="1"/>
  <c r="D1109" i="1"/>
  <c r="C1109" i="1"/>
  <c r="A1109" i="1"/>
  <c r="I1108" i="1"/>
  <c r="H1108" i="1"/>
  <c r="G1108" i="1"/>
  <c r="F1108" i="1"/>
  <c r="E1108" i="1"/>
  <c r="D1108" i="1"/>
  <c r="C1108" i="1"/>
  <c r="A1108" i="1"/>
  <c r="I1107" i="1"/>
  <c r="H1107" i="1"/>
  <c r="G1107" i="1"/>
  <c r="F1107" i="1"/>
  <c r="E1107" i="1"/>
  <c r="D1107" i="1"/>
  <c r="C1107" i="1"/>
  <c r="A1107" i="1"/>
  <c r="I1106" i="1"/>
  <c r="H1106" i="1"/>
  <c r="G1106" i="1"/>
  <c r="F1106" i="1"/>
  <c r="E1106" i="1"/>
  <c r="D1106" i="1"/>
  <c r="C1106" i="1"/>
  <c r="A1106" i="1"/>
  <c r="I1105" i="1"/>
  <c r="H1105" i="1"/>
  <c r="G1105" i="1"/>
  <c r="F1105" i="1"/>
  <c r="E1105" i="1"/>
  <c r="D1105" i="1"/>
  <c r="C1105" i="1"/>
  <c r="A1105" i="1"/>
  <c r="I1104" i="1"/>
  <c r="H1104" i="1"/>
  <c r="G1104" i="1"/>
  <c r="F1104" i="1"/>
  <c r="E1104" i="1"/>
  <c r="D1104" i="1"/>
  <c r="C1104" i="1"/>
  <c r="A1104" i="1"/>
  <c r="I1103" i="1"/>
  <c r="H1103" i="1"/>
  <c r="G1103" i="1"/>
  <c r="F1103" i="1"/>
  <c r="E1103" i="1"/>
  <c r="D1103" i="1"/>
  <c r="C1103" i="1"/>
  <c r="A1103" i="1"/>
  <c r="I1102" i="1"/>
  <c r="H1102" i="1"/>
  <c r="G1102" i="1"/>
  <c r="F1102" i="1"/>
  <c r="E1102" i="1"/>
  <c r="D1102" i="1"/>
  <c r="C1102" i="1"/>
  <c r="A1102" i="1"/>
  <c r="I1101" i="1"/>
  <c r="H1101" i="1"/>
  <c r="G1101" i="1"/>
  <c r="F1101" i="1"/>
  <c r="E1101" i="1"/>
  <c r="D1101" i="1"/>
  <c r="C1101" i="1"/>
  <c r="A1101" i="1"/>
  <c r="I1100" i="1"/>
  <c r="H1100" i="1"/>
  <c r="G1100" i="1"/>
  <c r="F1100" i="1"/>
  <c r="E1100" i="1"/>
  <c r="D1100" i="1"/>
  <c r="C1100" i="1"/>
  <c r="A1100" i="1"/>
  <c r="I1099" i="1"/>
  <c r="H1099" i="1"/>
  <c r="G1099" i="1"/>
  <c r="F1099" i="1"/>
  <c r="E1099" i="1"/>
  <c r="D1099" i="1"/>
  <c r="C1099" i="1"/>
  <c r="A1099" i="1"/>
  <c r="I1098" i="1"/>
  <c r="H1098" i="1"/>
  <c r="G1098" i="1"/>
  <c r="F1098" i="1"/>
  <c r="E1098" i="1"/>
  <c r="D1098" i="1"/>
  <c r="C1098" i="1"/>
  <c r="A1098" i="1"/>
  <c r="I1097" i="1"/>
  <c r="H1097" i="1"/>
  <c r="G1097" i="1"/>
  <c r="F1097" i="1"/>
  <c r="E1097" i="1"/>
  <c r="D1097" i="1"/>
  <c r="C1097" i="1"/>
  <c r="A1097" i="1"/>
  <c r="I1096" i="1"/>
  <c r="H1096" i="1"/>
  <c r="G1096" i="1"/>
  <c r="F1096" i="1"/>
  <c r="E1096" i="1"/>
  <c r="D1096" i="1"/>
  <c r="C1096" i="1"/>
  <c r="A1096" i="1"/>
  <c r="I1095" i="1"/>
  <c r="H1095" i="1"/>
  <c r="G1095" i="1"/>
  <c r="F1095" i="1"/>
  <c r="E1095" i="1"/>
  <c r="D1095" i="1"/>
  <c r="C1095" i="1"/>
  <c r="A1095" i="1"/>
  <c r="I1094" i="1"/>
  <c r="H1094" i="1"/>
  <c r="G1094" i="1"/>
  <c r="F1094" i="1"/>
  <c r="E1094" i="1"/>
  <c r="D1094" i="1"/>
  <c r="C1094" i="1"/>
  <c r="A1094" i="1"/>
  <c r="I1093" i="1"/>
  <c r="H1093" i="1"/>
  <c r="G1093" i="1"/>
  <c r="F1093" i="1"/>
  <c r="E1093" i="1"/>
  <c r="D1093" i="1"/>
  <c r="C1093" i="1"/>
  <c r="A1093" i="1"/>
  <c r="I1092" i="1"/>
  <c r="H1092" i="1"/>
  <c r="G1092" i="1"/>
  <c r="F1092" i="1"/>
  <c r="E1092" i="1"/>
  <c r="D1092" i="1"/>
  <c r="C1092" i="1"/>
  <c r="A1092" i="1"/>
  <c r="I1091" i="1"/>
  <c r="H1091" i="1"/>
  <c r="G1091" i="1"/>
  <c r="F1091" i="1"/>
  <c r="E1091" i="1"/>
  <c r="D1091" i="1"/>
  <c r="C1091" i="1"/>
  <c r="A1091" i="1"/>
  <c r="I1090" i="1"/>
  <c r="H1090" i="1"/>
  <c r="G1090" i="1"/>
  <c r="F1090" i="1"/>
  <c r="E1090" i="1"/>
  <c r="D1090" i="1"/>
  <c r="C1090" i="1"/>
  <c r="A1090" i="1"/>
  <c r="I1089" i="1"/>
  <c r="H1089" i="1"/>
  <c r="G1089" i="1"/>
  <c r="F1089" i="1"/>
  <c r="E1089" i="1"/>
  <c r="D1089" i="1"/>
  <c r="C1089" i="1"/>
  <c r="A1089" i="1"/>
  <c r="I1088" i="1"/>
  <c r="H1088" i="1"/>
  <c r="G1088" i="1"/>
  <c r="F1088" i="1"/>
  <c r="E1088" i="1"/>
  <c r="D1088" i="1"/>
  <c r="C1088" i="1"/>
  <c r="A1088" i="1"/>
  <c r="I1087" i="1"/>
  <c r="H1087" i="1"/>
  <c r="G1087" i="1"/>
  <c r="F1087" i="1"/>
  <c r="E1087" i="1"/>
  <c r="D1087" i="1"/>
  <c r="C1087" i="1"/>
  <c r="A1087" i="1"/>
  <c r="I1086" i="1"/>
  <c r="H1086" i="1"/>
  <c r="G1086" i="1"/>
  <c r="F1086" i="1"/>
  <c r="E1086" i="1"/>
  <c r="D1086" i="1"/>
  <c r="C1086" i="1"/>
  <c r="A1086" i="1"/>
  <c r="I1085" i="1"/>
  <c r="H1085" i="1"/>
  <c r="G1085" i="1"/>
  <c r="F1085" i="1"/>
  <c r="E1085" i="1"/>
  <c r="D1085" i="1"/>
  <c r="C1085" i="1"/>
  <c r="A1085" i="1"/>
  <c r="I1084" i="1"/>
  <c r="H1084" i="1"/>
  <c r="G1084" i="1"/>
  <c r="F1084" i="1"/>
  <c r="E1084" i="1"/>
  <c r="D1084" i="1"/>
  <c r="C1084" i="1"/>
  <c r="A1084" i="1"/>
  <c r="I1083" i="1"/>
  <c r="H1083" i="1"/>
  <c r="G1083" i="1"/>
  <c r="F1083" i="1"/>
  <c r="E1083" i="1"/>
  <c r="D1083" i="1"/>
  <c r="C1083" i="1"/>
  <c r="A1083" i="1"/>
  <c r="I1082" i="1"/>
  <c r="H1082" i="1"/>
  <c r="G1082" i="1"/>
  <c r="F1082" i="1"/>
  <c r="E1082" i="1"/>
  <c r="D1082" i="1"/>
  <c r="C1082" i="1"/>
  <c r="A1082" i="1"/>
  <c r="I1081" i="1"/>
  <c r="H1081" i="1"/>
  <c r="G1081" i="1"/>
  <c r="F1081" i="1"/>
  <c r="E1081" i="1"/>
  <c r="D1081" i="1"/>
  <c r="C1081" i="1"/>
  <c r="A1081" i="1"/>
  <c r="I1080" i="1"/>
  <c r="H1080" i="1"/>
  <c r="G1080" i="1"/>
  <c r="F1080" i="1"/>
  <c r="E1080" i="1"/>
  <c r="D1080" i="1"/>
  <c r="C1080" i="1"/>
  <c r="A1080" i="1"/>
  <c r="I1079" i="1"/>
  <c r="H1079" i="1"/>
  <c r="G1079" i="1"/>
  <c r="F1079" i="1"/>
  <c r="E1079" i="1"/>
  <c r="D1079" i="1"/>
  <c r="C1079" i="1"/>
  <c r="A1079" i="1"/>
  <c r="I1078" i="1"/>
  <c r="H1078" i="1"/>
  <c r="G1078" i="1"/>
  <c r="F1078" i="1"/>
  <c r="E1078" i="1"/>
  <c r="D1078" i="1"/>
  <c r="C1078" i="1"/>
  <c r="A1078" i="1"/>
  <c r="I1077" i="1"/>
  <c r="H1077" i="1"/>
  <c r="G1077" i="1"/>
  <c r="F1077" i="1"/>
  <c r="E1077" i="1"/>
  <c r="D1077" i="1"/>
  <c r="C1077" i="1"/>
  <c r="A1077" i="1"/>
  <c r="I1076" i="1"/>
  <c r="H1076" i="1"/>
  <c r="G1076" i="1"/>
  <c r="F1076" i="1"/>
  <c r="E1076" i="1"/>
  <c r="D1076" i="1"/>
  <c r="C1076" i="1"/>
  <c r="A1076" i="1"/>
  <c r="I1075" i="1"/>
  <c r="H1075" i="1"/>
  <c r="G1075" i="1"/>
  <c r="F1075" i="1"/>
  <c r="E1075" i="1"/>
  <c r="D1075" i="1"/>
  <c r="C1075" i="1"/>
  <c r="A1075" i="1"/>
  <c r="I1074" i="1"/>
  <c r="H1074" i="1"/>
  <c r="G1074" i="1"/>
  <c r="F1074" i="1"/>
  <c r="E1074" i="1"/>
  <c r="D1074" i="1"/>
  <c r="C1074" i="1"/>
  <c r="A1074" i="1"/>
  <c r="I1073" i="1"/>
  <c r="H1073" i="1"/>
  <c r="G1073" i="1"/>
  <c r="F1073" i="1"/>
  <c r="E1073" i="1"/>
  <c r="D1073" i="1"/>
  <c r="C1073" i="1"/>
  <c r="A1073" i="1"/>
  <c r="I1072" i="1"/>
  <c r="H1072" i="1"/>
  <c r="G1072" i="1"/>
  <c r="F1072" i="1"/>
  <c r="E1072" i="1"/>
  <c r="D1072" i="1"/>
  <c r="C1072" i="1"/>
  <c r="A1072" i="1"/>
  <c r="I1071" i="1"/>
  <c r="H1071" i="1"/>
  <c r="G1071" i="1"/>
  <c r="F1071" i="1"/>
  <c r="E1071" i="1"/>
  <c r="D1071" i="1"/>
  <c r="C1071" i="1"/>
  <c r="A1071" i="1"/>
  <c r="I1070" i="1"/>
  <c r="H1070" i="1"/>
  <c r="G1070" i="1"/>
  <c r="F1070" i="1"/>
  <c r="E1070" i="1"/>
  <c r="D1070" i="1"/>
  <c r="C1070" i="1"/>
  <c r="A1070" i="1"/>
  <c r="I1069" i="1"/>
  <c r="H1069" i="1"/>
  <c r="G1069" i="1"/>
  <c r="F1069" i="1"/>
  <c r="E1069" i="1"/>
  <c r="D1069" i="1"/>
  <c r="C1069" i="1"/>
  <c r="A1069" i="1"/>
  <c r="I1068" i="1"/>
  <c r="H1068" i="1"/>
  <c r="G1068" i="1"/>
  <c r="F1068" i="1"/>
  <c r="E1068" i="1"/>
  <c r="D1068" i="1"/>
  <c r="C1068" i="1"/>
  <c r="A1068" i="1"/>
  <c r="I1067" i="1"/>
  <c r="H1067" i="1"/>
  <c r="G1067" i="1"/>
  <c r="F1067" i="1"/>
  <c r="E1067" i="1"/>
  <c r="D1067" i="1"/>
  <c r="C1067" i="1"/>
  <c r="A1067" i="1"/>
  <c r="I1066" i="1"/>
  <c r="H1066" i="1"/>
  <c r="G1066" i="1"/>
  <c r="F1066" i="1"/>
  <c r="E1066" i="1"/>
  <c r="D1066" i="1"/>
  <c r="C1066" i="1"/>
  <c r="A1066" i="1"/>
  <c r="I1065" i="1"/>
  <c r="H1065" i="1"/>
  <c r="G1065" i="1"/>
  <c r="F1065" i="1"/>
  <c r="E1065" i="1"/>
  <c r="D1065" i="1"/>
  <c r="C1065" i="1"/>
  <c r="A1065" i="1"/>
  <c r="I1064" i="1"/>
  <c r="H1064" i="1"/>
  <c r="G1064" i="1"/>
  <c r="F1064" i="1"/>
  <c r="E1064" i="1"/>
  <c r="D1064" i="1"/>
  <c r="C1064" i="1"/>
  <c r="A1064" i="1"/>
  <c r="I1063" i="1"/>
  <c r="H1063" i="1"/>
  <c r="G1063" i="1"/>
  <c r="F1063" i="1"/>
  <c r="E1063" i="1"/>
  <c r="D1063" i="1"/>
  <c r="C1063" i="1"/>
  <c r="A1063" i="1"/>
  <c r="I1062" i="1"/>
  <c r="H1062" i="1"/>
  <c r="G1062" i="1"/>
  <c r="F1062" i="1"/>
  <c r="E1062" i="1"/>
  <c r="D1062" i="1"/>
  <c r="C1062" i="1"/>
  <c r="A1062" i="1"/>
  <c r="I1061" i="1"/>
  <c r="H1061" i="1"/>
  <c r="G1061" i="1"/>
  <c r="F1061" i="1"/>
  <c r="E1061" i="1"/>
  <c r="D1061" i="1"/>
  <c r="C1061" i="1"/>
  <c r="A1061" i="1"/>
  <c r="I1060" i="1"/>
  <c r="H1060" i="1"/>
  <c r="G1060" i="1"/>
  <c r="F1060" i="1"/>
  <c r="E1060" i="1"/>
  <c r="D1060" i="1"/>
  <c r="C1060" i="1"/>
  <c r="A1060" i="1"/>
  <c r="I1059" i="1"/>
  <c r="H1059" i="1"/>
  <c r="G1059" i="1"/>
  <c r="F1059" i="1"/>
  <c r="E1059" i="1"/>
  <c r="D1059" i="1"/>
  <c r="C1059" i="1"/>
  <c r="A1059" i="1"/>
  <c r="I1058" i="1"/>
  <c r="H1058" i="1"/>
  <c r="G1058" i="1"/>
  <c r="F1058" i="1"/>
  <c r="E1058" i="1"/>
  <c r="D1058" i="1"/>
  <c r="C1058" i="1"/>
  <c r="A1058" i="1"/>
  <c r="I1057" i="1"/>
  <c r="H1057" i="1"/>
  <c r="G1057" i="1"/>
  <c r="F1057" i="1"/>
  <c r="E1057" i="1"/>
  <c r="D1057" i="1"/>
  <c r="C1057" i="1"/>
  <c r="A1057" i="1"/>
  <c r="I1056" i="1"/>
  <c r="H1056" i="1"/>
  <c r="G1056" i="1"/>
  <c r="F1056" i="1"/>
  <c r="E1056" i="1"/>
  <c r="D1056" i="1"/>
  <c r="C1056" i="1"/>
  <c r="A1056" i="1"/>
  <c r="I1055" i="1"/>
  <c r="H1055" i="1"/>
  <c r="G1055" i="1"/>
  <c r="F1055" i="1"/>
  <c r="E1055" i="1"/>
  <c r="D1055" i="1"/>
  <c r="C1055" i="1"/>
  <c r="A1055" i="1"/>
  <c r="I1054" i="1"/>
  <c r="H1054" i="1"/>
  <c r="G1054" i="1"/>
  <c r="F1054" i="1"/>
  <c r="E1054" i="1"/>
  <c r="D1054" i="1"/>
  <c r="C1054" i="1"/>
  <c r="A1054" i="1"/>
  <c r="I1053" i="1"/>
  <c r="H1053" i="1"/>
  <c r="G1053" i="1"/>
  <c r="F1053" i="1"/>
  <c r="E1053" i="1"/>
  <c r="D1053" i="1"/>
  <c r="C1053" i="1"/>
  <c r="A1053" i="1"/>
  <c r="I1052" i="1"/>
  <c r="H1052" i="1"/>
  <c r="G1052" i="1"/>
  <c r="F1052" i="1"/>
  <c r="E1052" i="1"/>
  <c r="D1052" i="1"/>
  <c r="C1052" i="1"/>
  <c r="A1052" i="1"/>
  <c r="I1051" i="1"/>
  <c r="H1051" i="1"/>
  <c r="G1051" i="1"/>
  <c r="F1051" i="1"/>
  <c r="E1051" i="1"/>
  <c r="D1051" i="1"/>
  <c r="C1051" i="1"/>
  <c r="A1051" i="1"/>
  <c r="I1050" i="1"/>
  <c r="H1050" i="1"/>
  <c r="G1050" i="1"/>
  <c r="F1050" i="1"/>
  <c r="E1050" i="1"/>
  <c r="D1050" i="1"/>
  <c r="C1050" i="1"/>
  <c r="A1050" i="1"/>
  <c r="I1049" i="1"/>
  <c r="H1049" i="1"/>
  <c r="G1049" i="1"/>
  <c r="F1049" i="1"/>
  <c r="E1049" i="1"/>
  <c r="D1049" i="1"/>
  <c r="C1049" i="1"/>
  <c r="A1049" i="1"/>
  <c r="I1048" i="1"/>
  <c r="H1048" i="1"/>
  <c r="G1048" i="1"/>
  <c r="F1048" i="1"/>
  <c r="E1048" i="1"/>
  <c r="D1048" i="1"/>
  <c r="C1048" i="1"/>
  <c r="A1048" i="1"/>
  <c r="I1047" i="1"/>
  <c r="H1047" i="1"/>
  <c r="G1047" i="1"/>
  <c r="F1047" i="1"/>
  <c r="E1047" i="1"/>
  <c r="D1047" i="1"/>
  <c r="C1047" i="1"/>
  <c r="A1047" i="1"/>
  <c r="I1046" i="1"/>
  <c r="H1046" i="1"/>
  <c r="G1046" i="1"/>
  <c r="F1046" i="1"/>
  <c r="E1046" i="1"/>
  <c r="D1046" i="1"/>
  <c r="C1046" i="1"/>
  <c r="A1046" i="1"/>
  <c r="I1045" i="1"/>
  <c r="H1045" i="1"/>
  <c r="G1045" i="1"/>
  <c r="F1045" i="1"/>
  <c r="E1045" i="1"/>
  <c r="D1045" i="1"/>
  <c r="C1045" i="1"/>
  <c r="A1045" i="1"/>
  <c r="I1044" i="1"/>
  <c r="H1044" i="1"/>
  <c r="G1044" i="1"/>
  <c r="F1044" i="1"/>
  <c r="E1044" i="1"/>
  <c r="D1044" i="1"/>
  <c r="C1044" i="1"/>
  <c r="A1044" i="1"/>
  <c r="I1043" i="1"/>
  <c r="H1043" i="1"/>
  <c r="G1043" i="1"/>
  <c r="F1043" i="1"/>
  <c r="E1043" i="1"/>
  <c r="D1043" i="1"/>
  <c r="C1043" i="1"/>
  <c r="A1043" i="1"/>
  <c r="I1042" i="1"/>
  <c r="H1042" i="1"/>
  <c r="G1042" i="1"/>
  <c r="F1042" i="1"/>
  <c r="E1042" i="1"/>
  <c r="D1042" i="1"/>
  <c r="C1042" i="1"/>
  <c r="A1042" i="1"/>
  <c r="I1041" i="1"/>
  <c r="H1041" i="1"/>
  <c r="G1041" i="1"/>
  <c r="F1041" i="1"/>
  <c r="E1041" i="1"/>
  <c r="D1041" i="1"/>
  <c r="C1041" i="1"/>
  <c r="A1041" i="1"/>
  <c r="I1040" i="1"/>
  <c r="H1040" i="1"/>
  <c r="G1040" i="1"/>
  <c r="F1040" i="1"/>
  <c r="E1040" i="1"/>
  <c r="D1040" i="1"/>
  <c r="C1040" i="1"/>
  <c r="A1040" i="1"/>
  <c r="I1039" i="1"/>
  <c r="H1039" i="1"/>
  <c r="G1039" i="1"/>
  <c r="F1039" i="1"/>
  <c r="E1039" i="1"/>
  <c r="D1039" i="1"/>
  <c r="C1039" i="1"/>
  <c r="A1039" i="1"/>
  <c r="I1038" i="1"/>
  <c r="H1038" i="1"/>
  <c r="G1038" i="1"/>
  <c r="F1038" i="1"/>
  <c r="E1038" i="1"/>
  <c r="D1038" i="1"/>
  <c r="C1038" i="1"/>
  <c r="A1038" i="1"/>
  <c r="I1037" i="1"/>
  <c r="H1037" i="1"/>
  <c r="G1037" i="1"/>
  <c r="F1037" i="1"/>
  <c r="E1037" i="1"/>
  <c r="D1037" i="1"/>
  <c r="C1037" i="1"/>
  <c r="A1037" i="1"/>
  <c r="I1036" i="1"/>
  <c r="H1036" i="1"/>
  <c r="G1036" i="1"/>
  <c r="F1036" i="1"/>
  <c r="E1036" i="1"/>
  <c r="D1036" i="1"/>
  <c r="C1036" i="1"/>
  <c r="A1036" i="1"/>
  <c r="I1035" i="1"/>
  <c r="H1035" i="1"/>
  <c r="G1035" i="1"/>
  <c r="F1035" i="1"/>
  <c r="E1035" i="1"/>
  <c r="D1035" i="1"/>
  <c r="C1035" i="1"/>
  <c r="A1035" i="1"/>
  <c r="I1034" i="1"/>
  <c r="H1034" i="1"/>
  <c r="G1034" i="1"/>
  <c r="F1034" i="1"/>
  <c r="E1034" i="1"/>
  <c r="D1034" i="1"/>
  <c r="C1034" i="1"/>
  <c r="A1034" i="1"/>
  <c r="I1033" i="1"/>
  <c r="H1033" i="1"/>
  <c r="G1033" i="1"/>
  <c r="F1033" i="1"/>
  <c r="E1033" i="1"/>
  <c r="D1033" i="1"/>
  <c r="C1033" i="1"/>
  <c r="A1033" i="1"/>
  <c r="I1032" i="1"/>
  <c r="H1032" i="1"/>
  <c r="G1032" i="1"/>
  <c r="F1032" i="1"/>
  <c r="E1032" i="1"/>
  <c r="D1032" i="1"/>
  <c r="C1032" i="1"/>
  <c r="A1032" i="1"/>
  <c r="I1031" i="1"/>
  <c r="H1031" i="1"/>
  <c r="G1031" i="1"/>
  <c r="F1031" i="1"/>
  <c r="E1031" i="1"/>
  <c r="D1031" i="1"/>
  <c r="C1031" i="1"/>
  <c r="A1031" i="1"/>
  <c r="I1030" i="1"/>
  <c r="H1030" i="1"/>
  <c r="G1030" i="1"/>
  <c r="F1030" i="1"/>
  <c r="E1030" i="1"/>
  <c r="D1030" i="1"/>
  <c r="C1030" i="1"/>
  <c r="A1030" i="1"/>
  <c r="I1029" i="1"/>
  <c r="H1029" i="1"/>
  <c r="G1029" i="1"/>
  <c r="F1029" i="1"/>
  <c r="E1029" i="1"/>
  <c r="D1029" i="1"/>
  <c r="C1029" i="1"/>
  <c r="A1029" i="1"/>
  <c r="I1028" i="1"/>
  <c r="H1028" i="1"/>
  <c r="G1028" i="1"/>
  <c r="F1028" i="1"/>
  <c r="E1028" i="1"/>
  <c r="D1028" i="1"/>
  <c r="C1028" i="1"/>
  <c r="A1028" i="1"/>
  <c r="I1027" i="1"/>
  <c r="H1027" i="1"/>
  <c r="G1027" i="1"/>
  <c r="F1027" i="1"/>
  <c r="E1027" i="1"/>
  <c r="D1027" i="1"/>
  <c r="C1027" i="1"/>
  <c r="A1027" i="1"/>
  <c r="I1026" i="1"/>
  <c r="H1026" i="1"/>
  <c r="G1026" i="1"/>
  <c r="F1026" i="1"/>
  <c r="E1026" i="1"/>
  <c r="D1026" i="1"/>
  <c r="C1026" i="1"/>
  <c r="A1026" i="1"/>
  <c r="I1025" i="1"/>
  <c r="H1025" i="1"/>
  <c r="G1025" i="1"/>
  <c r="F1025" i="1"/>
  <c r="E1025" i="1"/>
  <c r="D1025" i="1"/>
  <c r="C1025" i="1"/>
  <c r="A1025" i="1"/>
  <c r="I1024" i="1"/>
  <c r="H1024" i="1"/>
  <c r="G1024" i="1"/>
  <c r="F1024" i="1"/>
  <c r="E1024" i="1"/>
  <c r="D1024" i="1"/>
  <c r="C1024" i="1"/>
  <c r="A1024" i="1"/>
  <c r="I1023" i="1"/>
  <c r="H1023" i="1"/>
  <c r="G1023" i="1"/>
  <c r="F1023" i="1"/>
  <c r="E1023" i="1"/>
  <c r="D1023" i="1"/>
  <c r="C1023" i="1"/>
  <c r="A1023" i="1"/>
  <c r="I1022" i="1"/>
  <c r="H1022" i="1"/>
  <c r="G1022" i="1"/>
  <c r="F1022" i="1"/>
  <c r="E1022" i="1"/>
  <c r="D1022" i="1"/>
  <c r="C1022" i="1"/>
  <c r="A1022" i="1"/>
  <c r="I1021" i="1"/>
  <c r="H1021" i="1"/>
  <c r="G1021" i="1"/>
  <c r="F1021" i="1"/>
  <c r="E1021" i="1"/>
  <c r="D1021" i="1"/>
  <c r="C1021" i="1"/>
  <c r="A1021" i="1"/>
  <c r="I1020" i="1"/>
  <c r="H1020" i="1"/>
  <c r="G1020" i="1"/>
  <c r="F1020" i="1"/>
  <c r="E1020" i="1"/>
  <c r="D1020" i="1"/>
  <c r="C1020" i="1"/>
  <c r="A1020" i="1"/>
  <c r="I1019" i="1"/>
  <c r="H1019" i="1"/>
  <c r="G1019" i="1"/>
  <c r="F1019" i="1"/>
  <c r="E1019" i="1"/>
  <c r="D1019" i="1"/>
  <c r="C1019" i="1"/>
  <c r="A1019" i="1"/>
  <c r="I1018" i="1"/>
  <c r="H1018" i="1"/>
  <c r="G1018" i="1"/>
  <c r="F1018" i="1"/>
  <c r="E1018" i="1"/>
  <c r="D1018" i="1"/>
  <c r="C1018" i="1"/>
  <c r="A1018" i="1"/>
  <c r="I1017" i="1"/>
  <c r="H1017" i="1"/>
  <c r="G1017" i="1"/>
  <c r="F1017" i="1"/>
  <c r="E1017" i="1"/>
  <c r="D1017" i="1"/>
  <c r="C1017" i="1"/>
  <c r="A1017" i="1"/>
  <c r="I1016" i="1"/>
  <c r="H1016" i="1"/>
  <c r="G1016" i="1"/>
  <c r="F1016" i="1"/>
  <c r="E1016" i="1"/>
  <c r="D1016" i="1"/>
  <c r="C1016" i="1"/>
  <c r="A1016" i="1"/>
  <c r="I1015" i="1"/>
  <c r="H1015" i="1"/>
  <c r="G1015" i="1"/>
  <c r="F1015" i="1"/>
  <c r="E1015" i="1"/>
  <c r="D1015" i="1"/>
  <c r="C1015" i="1"/>
  <c r="A1015" i="1"/>
  <c r="I1014" i="1"/>
  <c r="H1014" i="1"/>
  <c r="G1014" i="1"/>
  <c r="F1014" i="1"/>
  <c r="E1014" i="1"/>
  <c r="D1014" i="1"/>
  <c r="C1014" i="1"/>
  <c r="A1014" i="1"/>
  <c r="I1013" i="1"/>
  <c r="H1013" i="1"/>
  <c r="G1013" i="1"/>
  <c r="F1013" i="1"/>
  <c r="E1013" i="1"/>
  <c r="D1013" i="1"/>
  <c r="C1013" i="1"/>
  <c r="A1013" i="1"/>
  <c r="I1012" i="1"/>
  <c r="H1012" i="1"/>
  <c r="G1012" i="1"/>
  <c r="F1012" i="1"/>
  <c r="E1012" i="1"/>
  <c r="D1012" i="1"/>
  <c r="C1012" i="1"/>
  <c r="A1012" i="1"/>
  <c r="I1011" i="1"/>
  <c r="H1011" i="1"/>
  <c r="G1011" i="1"/>
  <c r="F1011" i="1"/>
  <c r="E1011" i="1"/>
  <c r="D1011" i="1"/>
  <c r="C1011" i="1"/>
  <c r="A1011" i="1"/>
  <c r="I1010" i="1"/>
  <c r="H1010" i="1"/>
  <c r="G1010" i="1"/>
  <c r="F1010" i="1"/>
  <c r="E1010" i="1"/>
  <c r="D1010" i="1"/>
  <c r="C1010" i="1"/>
  <c r="A1010" i="1"/>
  <c r="I1009" i="1"/>
  <c r="H1009" i="1"/>
  <c r="G1009" i="1"/>
  <c r="F1009" i="1"/>
  <c r="E1009" i="1"/>
  <c r="D1009" i="1"/>
  <c r="C1009" i="1"/>
  <c r="A1009" i="1"/>
  <c r="I1008" i="1"/>
  <c r="H1008" i="1"/>
  <c r="G1008" i="1"/>
  <c r="F1008" i="1"/>
  <c r="E1008" i="1"/>
  <c r="D1008" i="1"/>
  <c r="C1008" i="1"/>
  <c r="A1008" i="1"/>
  <c r="I1007" i="1"/>
  <c r="H1007" i="1"/>
  <c r="G1007" i="1"/>
  <c r="F1007" i="1"/>
  <c r="E1007" i="1"/>
  <c r="D1007" i="1"/>
  <c r="C1007" i="1"/>
  <c r="A1007" i="1"/>
  <c r="I1006" i="1"/>
  <c r="H1006" i="1"/>
  <c r="G1006" i="1"/>
  <c r="F1006" i="1"/>
  <c r="E1006" i="1"/>
  <c r="D1006" i="1"/>
  <c r="C1006" i="1"/>
  <c r="A1006" i="1"/>
  <c r="I1005" i="1"/>
  <c r="H1005" i="1"/>
  <c r="G1005" i="1"/>
  <c r="F1005" i="1"/>
  <c r="E1005" i="1"/>
  <c r="D1005" i="1"/>
  <c r="C1005" i="1"/>
  <c r="A1005" i="1"/>
  <c r="I1004" i="1"/>
  <c r="H1004" i="1"/>
  <c r="G1004" i="1"/>
  <c r="F1004" i="1"/>
  <c r="E1004" i="1"/>
  <c r="D1004" i="1"/>
  <c r="C1004" i="1"/>
  <c r="A1004" i="1"/>
  <c r="I1003" i="1"/>
  <c r="H1003" i="1"/>
  <c r="G1003" i="1"/>
  <c r="F1003" i="1"/>
  <c r="E1003" i="1"/>
  <c r="D1003" i="1"/>
  <c r="C1003" i="1"/>
  <c r="A1003" i="1"/>
  <c r="I1002" i="1"/>
  <c r="H1002" i="1"/>
  <c r="G1002" i="1"/>
  <c r="F1002" i="1"/>
  <c r="E1002" i="1"/>
  <c r="D1002" i="1"/>
  <c r="C1002" i="1"/>
  <c r="A1002" i="1"/>
  <c r="I1001" i="1"/>
  <c r="H1001" i="1"/>
  <c r="G1001" i="1"/>
  <c r="F1001" i="1"/>
  <c r="E1001" i="1"/>
  <c r="D1001" i="1"/>
  <c r="C1001" i="1"/>
  <c r="A1001" i="1"/>
  <c r="I1000" i="1"/>
  <c r="H1000" i="1"/>
  <c r="G1000" i="1"/>
  <c r="F1000" i="1"/>
  <c r="E1000" i="1"/>
  <c r="D1000" i="1"/>
  <c r="C1000" i="1"/>
  <c r="A1000" i="1"/>
  <c r="I999" i="1"/>
  <c r="H999" i="1"/>
  <c r="G999" i="1"/>
  <c r="F999" i="1"/>
  <c r="E999" i="1"/>
  <c r="D999" i="1"/>
  <c r="C999" i="1"/>
  <c r="A999" i="1"/>
  <c r="I998" i="1"/>
  <c r="H998" i="1"/>
  <c r="G998" i="1"/>
  <c r="F998" i="1"/>
  <c r="E998" i="1"/>
  <c r="D998" i="1"/>
  <c r="C998" i="1"/>
  <c r="A998" i="1"/>
  <c r="I997" i="1"/>
  <c r="H997" i="1"/>
  <c r="G997" i="1"/>
  <c r="F997" i="1"/>
  <c r="E997" i="1"/>
  <c r="D997" i="1"/>
  <c r="C997" i="1"/>
  <c r="A997" i="1"/>
  <c r="I996" i="1"/>
  <c r="H996" i="1"/>
  <c r="G996" i="1"/>
  <c r="F996" i="1"/>
  <c r="E996" i="1"/>
  <c r="D996" i="1"/>
  <c r="C996" i="1"/>
  <c r="A996" i="1"/>
  <c r="I995" i="1"/>
  <c r="H995" i="1"/>
  <c r="G995" i="1"/>
  <c r="F995" i="1"/>
  <c r="E995" i="1"/>
  <c r="D995" i="1"/>
  <c r="C995" i="1"/>
  <c r="A995" i="1"/>
  <c r="I994" i="1"/>
  <c r="H994" i="1"/>
  <c r="G994" i="1"/>
  <c r="F994" i="1"/>
  <c r="E994" i="1"/>
  <c r="D994" i="1"/>
  <c r="C994" i="1"/>
  <c r="A994" i="1"/>
  <c r="I993" i="1"/>
  <c r="H993" i="1"/>
  <c r="G993" i="1"/>
  <c r="F993" i="1"/>
  <c r="E993" i="1"/>
  <c r="D993" i="1"/>
  <c r="C993" i="1"/>
  <c r="A993" i="1"/>
  <c r="I992" i="1"/>
  <c r="H992" i="1"/>
  <c r="G992" i="1"/>
  <c r="F992" i="1"/>
  <c r="E992" i="1"/>
  <c r="D992" i="1"/>
  <c r="C992" i="1"/>
  <c r="A992" i="1"/>
  <c r="I991" i="1"/>
  <c r="H991" i="1"/>
  <c r="G991" i="1"/>
  <c r="F991" i="1"/>
  <c r="E991" i="1"/>
  <c r="D991" i="1"/>
  <c r="C991" i="1"/>
  <c r="A991" i="1"/>
  <c r="I990" i="1"/>
  <c r="H990" i="1"/>
  <c r="G990" i="1"/>
  <c r="F990" i="1"/>
  <c r="E990" i="1"/>
  <c r="D990" i="1"/>
  <c r="C990" i="1"/>
  <c r="A990" i="1"/>
  <c r="I989" i="1"/>
  <c r="H989" i="1"/>
  <c r="G989" i="1"/>
  <c r="F989" i="1"/>
  <c r="E989" i="1"/>
  <c r="D989" i="1"/>
  <c r="C989" i="1"/>
  <c r="A989" i="1"/>
  <c r="I988" i="1"/>
  <c r="H988" i="1"/>
  <c r="G988" i="1"/>
  <c r="F988" i="1"/>
  <c r="E988" i="1"/>
  <c r="D988" i="1"/>
  <c r="C988" i="1"/>
  <c r="A988" i="1"/>
  <c r="I987" i="1"/>
  <c r="H987" i="1"/>
  <c r="G987" i="1"/>
  <c r="F987" i="1"/>
  <c r="E987" i="1"/>
  <c r="D987" i="1"/>
  <c r="C987" i="1"/>
  <c r="A987" i="1"/>
  <c r="I986" i="1"/>
  <c r="H986" i="1"/>
  <c r="G986" i="1"/>
  <c r="F986" i="1"/>
  <c r="E986" i="1"/>
  <c r="D986" i="1"/>
  <c r="C986" i="1"/>
  <c r="A986" i="1"/>
  <c r="I985" i="1"/>
  <c r="H985" i="1"/>
  <c r="G985" i="1"/>
  <c r="F985" i="1"/>
  <c r="E985" i="1"/>
  <c r="D985" i="1"/>
  <c r="C985" i="1"/>
  <c r="A985" i="1"/>
  <c r="I984" i="1"/>
  <c r="H984" i="1"/>
  <c r="G984" i="1"/>
  <c r="F984" i="1"/>
  <c r="E984" i="1"/>
  <c r="D984" i="1"/>
  <c r="C984" i="1"/>
  <c r="A984" i="1"/>
  <c r="I983" i="1"/>
  <c r="H983" i="1"/>
  <c r="G983" i="1"/>
  <c r="F983" i="1"/>
  <c r="E983" i="1"/>
  <c r="D983" i="1"/>
  <c r="C983" i="1"/>
  <c r="A983" i="1"/>
  <c r="I982" i="1"/>
  <c r="H982" i="1"/>
  <c r="G982" i="1"/>
  <c r="F982" i="1"/>
  <c r="E982" i="1"/>
  <c r="D982" i="1"/>
  <c r="C982" i="1"/>
  <c r="A982" i="1"/>
  <c r="I981" i="1"/>
  <c r="H981" i="1"/>
  <c r="G981" i="1"/>
  <c r="F981" i="1"/>
  <c r="E981" i="1"/>
  <c r="D981" i="1"/>
  <c r="C981" i="1"/>
  <c r="A981" i="1"/>
  <c r="I980" i="1"/>
  <c r="H980" i="1"/>
  <c r="G980" i="1"/>
  <c r="F980" i="1"/>
  <c r="E980" i="1"/>
  <c r="D980" i="1"/>
  <c r="C980" i="1"/>
  <c r="A980" i="1"/>
  <c r="I979" i="1"/>
  <c r="H979" i="1"/>
  <c r="G979" i="1"/>
  <c r="F979" i="1"/>
  <c r="E979" i="1"/>
  <c r="D979" i="1"/>
  <c r="C979" i="1"/>
  <c r="A979" i="1"/>
  <c r="I978" i="1"/>
  <c r="H978" i="1"/>
  <c r="G978" i="1"/>
  <c r="F978" i="1"/>
  <c r="E978" i="1"/>
  <c r="D978" i="1"/>
  <c r="C978" i="1"/>
  <c r="A978" i="1"/>
  <c r="I977" i="1"/>
  <c r="H977" i="1"/>
  <c r="G977" i="1"/>
  <c r="F977" i="1"/>
  <c r="E977" i="1"/>
  <c r="D977" i="1"/>
  <c r="C977" i="1"/>
  <c r="A977" i="1"/>
  <c r="I976" i="1"/>
  <c r="H976" i="1"/>
  <c r="G976" i="1"/>
  <c r="F976" i="1"/>
  <c r="E976" i="1"/>
  <c r="D976" i="1"/>
  <c r="C976" i="1"/>
  <c r="A976" i="1"/>
  <c r="I975" i="1"/>
  <c r="H975" i="1"/>
  <c r="G975" i="1"/>
  <c r="F975" i="1"/>
  <c r="E975" i="1"/>
  <c r="D975" i="1"/>
  <c r="C975" i="1"/>
  <c r="A975" i="1"/>
  <c r="I974" i="1"/>
  <c r="H974" i="1"/>
  <c r="G974" i="1"/>
  <c r="F974" i="1"/>
  <c r="E974" i="1"/>
  <c r="D974" i="1"/>
  <c r="C974" i="1"/>
  <c r="A974" i="1"/>
  <c r="I973" i="1"/>
  <c r="H973" i="1"/>
  <c r="G973" i="1"/>
  <c r="F973" i="1"/>
  <c r="E973" i="1"/>
  <c r="D973" i="1"/>
  <c r="C973" i="1"/>
  <c r="A973" i="1"/>
  <c r="I972" i="1"/>
  <c r="H972" i="1"/>
  <c r="G972" i="1"/>
  <c r="F972" i="1"/>
  <c r="E972" i="1"/>
  <c r="D972" i="1"/>
  <c r="C972" i="1"/>
  <c r="A972" i="1"/>
  <c r="I971" i="1"/>
  <c r="H971" i="1"/>
  <c r="G971" i="1"/>
  <c r="F971" i="1"/>
  <c r="E971" i="1"/>
  <c r="D971" i="1"/>
  <c r="C971" i="1"/>
  <c r="A971" i="1"/>
  <c r="I970" i="1"/>
  <c r="H970" i="1"/>
  <c r="G970" i="1"/>
  <c r="F970" i="1"/>
  <c r="E970" i="1"/>
  <c r="D970" i="1"/>
  <c r="C970" i="1"/>
  <c r="A970" i="1"/>
  <c r="I969" i="1"/>
  <c r="H969" i="1"/>
  <c r="G969" i="1"/>
  <c r="F969" i="1"/>
  <c r="E969" i="1"/>
  <c r="D969" i="1"/>
  <c r="C969" i="1"/>
  <c r="A969" i="1"/>
  <c r="I968" i="1"/>
  <c r="H968" i="1"/>
  <c r="G968" i="1"/>
  <c r="F968" i="1"/>
  <c r="E968" i="1"/>
  <c r="D968" i="1"/>
  <c r="C968" i="1"/>
  <c r="A968" i="1"/>
  <c r="I967" i="1"/>
  <c r="H967" i="1"/>
  <c r="G967" i="1"/>
  <c r="F967" i="1"/>
  <c r="E967" i="1"/>
  <c r="D967" i="1"/>
  <c r="C967" i="1"/>
  <c r="A967" i="1"/>
  <c r="I966" i="1"/>
  <c r="H966" i="1"/>
  <c r="G966" i="1"/>
  <c r="F966" i="1"/>
  <c r="E966" i="1"/>
  <c r="D966" i="1"/>
  <c r="C966" i="1"/>
  <c r="A966" i="1"/>
  <c r="I965" i="1"/>
  <c r="H965" i="1"/>
  <c r="G965" i="1"/>
  <c r="F965" i="1"/>
  <c r="E965" i="1"/>
  <c r="D965" i="1"/>
  <c r="C965" i="1"/>
  <c r="A965" i="1"/>
  <c r="I964" i="1"/>
  <c r="H964" i="1"/>
  <c r="G964" i="1"/>
  <c r="F964" i="1"/>
  <c r="E964" i="1"/>
  <c r="D964" i="1"/>
  <c r="C964" i="1"/>
  <c r="A964" i="1"/>
  <c r="I963" i="1"/>
  <c r="H963" i="1"/>
  <c r="G963" i="1"/>
  <c r="F963" i="1"/>
  <c r="E963" i="1"/>
  <c r="D963" i="1"/>
  <c r="C963" i="1"/>
  <c r="A963" i="1"/>
  <c r="I962" i="1"/>
  <c r="H962" i="1"/>
  <c r="G962" i="1"/>
  <c r="F962" i="1"/>
  <c r="E962" i="1"/>
  <c r="D962" i="1"/>
  <c r="C962" i="1"/>
  <c r="A962" i="1"/>
  <c r="I961" i="1"/>
  <c r="H961" i="1"/>
  <c r="G961" i="1"/>
  <c r="F961" i="1"/>
  <c r="E961" i="1"/>
  <c r="D961" i="1"/>
  <c r="C961" i="1"/>
  <c r="A961" i="1"/>
  <c r="I960" i="1"/>
  <c r="H960" i="1"/>
  <c r="G960" i="1"/>
  <c r="F960" i="1"/>
  <c r="E960" i="1"/>
  <c r="D960" i="1"/>
  <c r="C960" i="1"/>
  <c r="A960" i="1"/>
  <c r="I959" i="1"/>
  <c r="H959" i="1"/>
  <c r="G959" i="1"/>
  <c r="F959" i="1"/>
  <c r="E959" i="1"/>
  <c r="D959" i="1"/>
  <c r="C959" i="1"/>
  <c r="A959" i="1"/>
  <c r="I958" i="1"/>
  <c r="H958" i="1"/>
  <c r="G958" i="1"/>
  <c r="F958" i="1"/>
  <c r="E958" i="1"/>
  <c r="D958" i="1"/>
  <c r="C958" i="1"/>
  <c r="A958" i="1"/>
  <c r="I957" i="1"/>
  <c r="H957" i="1"/>
  <c r="G957" i="1"/>
  <c r="F957" i="1"/>
  <c r="E957" i="1"/>
  <c r="D957" i="1"/>
  <c r="C957" i="1"/>
  <c r="A957" i="1"/>
  <c r="I956" i="1"/>
  <c r="H956" i="1"/>
  <c r="G956" i="1"/>
  <c r="F956" i="1"/>
  <c r="E956" i="1"/>
  <c r="D956" i="1"/>
  <c r="C956" i="1"/>
  <c r="A956" i="1"/>
  <c r="I955" i="1"/>
  <c r="H955" i="1"/>
  <c r="G955" i="1"/>
  <c r="F955" i="1"/>
  <c r="E955" i="1"/>
  <c r="D955" i="1"/>
  <c r="C955" i="1"/>
  <c r="A955" i="1"/>
  <c r="I954" i="1"/>
  <c r="H954" i="1"/>
  <c r="G954" i="1"/>
  <c r="F954" i="1"/>
  <c r="E954" i="1"/>
  <c r="D954" i="1"/>
  <c r="C954" i="1"/>
  <c r="A954" i="1"/>
  <c r="I953" i="1"/>
  <c r="H953" i="1"/>
  <c r="G953" i="1"/>
  <c r="F953" i="1"/>
  <c r="E953" i="1"/>
  <c r="D953" i="1"/>
  <c r="C953" i="1"/>
  <c r="A953" i="1"/>
  <c r="I952" i="1"/>
  <c r="H952" i="1"/>
  <c r="G952" i="1"/>
  <c r="F952" i="1"/>
  <c r="E952" i="1"/>
  <c r="D952" i="1"/>
  <c r="C952" i="1"/>
  <c r="A952" i="1"/>
  <c r="I951" i="1"/>
  <c r="H951" i="1"/>
  <c r="G951" i="1"/>
  <c r="F951" i="1"/>
  <c r="E951" i="1"/>
  <c r="D951" i="1"/>
  <c r="C951" i="1"/>
  <c r="A951" i="1"/>
  <c r="I950" i="1"/>
  <c r="H950" i="1"/>
  <c r="G950" i="1"/>
  <c r="F950" i="1"/>
  <c r="E950" i="1"/>
  <c r="D950" i="1"/>
  <c r="C950" i="1"/>
  <c r="A950" i="1"/>
  <c r="I949" i="1"/>
  <c r="H949" i="1"/>
  <c r="G949" i="1"/>
  <c r="F949" i="1"/>
  <c r="E949" i="1"/>
  <c r="D949" i="1"/>
  <c r="C949" i="1"/>
  <c r="A949" i="1"/>
  <c r="I948" i="1"/>
  <c r="H948" i="1"/>
  <c r="G948" i="1"/>
  <c r="F948" i="1"/>
  <c r="E948" i="1"/>
  <c r="D948" i="1"/>
  <c r="C948" i="1"/>
  <c r="A948" i="1"/>
  <c r="I947" i="1"/>
  <c r="H947" i="1"/>
  <c r="G947" i="1"/>
  <c r="F947" i="1"/>
  <c r="E947" i="1"/>
  <c r="D947" i="1"/>
  <c r="C947" i="1"/>
  <c r="A947" i="1"/>
  <c r="I946" i="1"/>
  <c r="H946" i="1"/>
  <c r="G946" i="1"/>
  <c r="F946" i="1"/>
  <c r="E946" i="1"/>
  <c r="D946" i="1"/>
  <c r="C946" i="1"/>
  <c r="A946" i="1"/>
  <c r="I945" i="1"/>
  <c r="H945" i="1"/>
  <c r="G945" i="1"/>
  <c r="F945" i="1"/>
  <c r="E945" i="1"/>
  <c r="D945" i="1"/>
  <c r="C945" i="1"/>
  <c r="A945" i="1"/>
  <c r="I944" i="1"/>
  <c r="H944" i="1"/>
  <c r="G944" i="1"/>
  <c r="F944" i="1"/>
  <c r="E944" i="1"/>
  <c r="D944" i="1"/>
  <c r="C944" i="1"/>
  <c r="A944" i="1"/>
  <c r="I943" i="1"/>
  <c r="H943" i="1"/>
  <c r="G943" i="1"/>
  <c r="F943" i="1"/>
  <c r="E943" i="1"/>
  <c r="D943" i="1"/>
  <c r="C943" i="1"/>
  <c r="A943" i="1"/>
  <c r="I942" i="1"/>
  <c r="H942" i="1"/>
  <c r="G942" i="1"/>
  <c r="F942" i="1"/>
  <c r="E942" i="1"/>
  <c r="D942" i="1"/>
  <c r="C942" i="1"/>
  <c r="A942" i="1"/>
  <c r="I941" i="1"/>
  <c r="H941" i="1"/>
  <c r="G941" i="1"/>
  <c r="F941" i="1"/>
  <c r="E941" i="1"/>
  <c r="D941" i="1"/>
  <c r="C941" i="1"/>
  <c r="A941" i="1"/>
  <c r="I940" i="1"/>
  <c r="H940" i="1"/>
  <c r="G940" i="1"/>
  <c r="F940" i="1"/>
  <c r="E940" i="1"/>
  <c r="D940" i="1"/>
  <c r="C940" i="1"/>
  <c r="A940" i="1"/>
  <c r="I939" i="1"/>
  <c r="H939" i="1"/>
  <c r="G939" i="1"/>
  <c r="F939" i="1"/>
  <c r="E939" i="1"/>
  <c r="D939" i="1"/>
  <c r="C939" i="1"/>
  <c r="A939" i="1"/>
  <c r="I938" i="1"/>
  <c r="H938" i="1"/>
  <c r="G938" i="1"/>
  <c r="F938" i="1"/>
  <c r="E938" i="1"/>
  <c r="D938" i="1"/>
  <c r="C938" i="1"/>
  <c r="A938" i="1"/>
  <c r="I937" i="1"/>
  <c r="H937" i="1"/>
  <c r="G937" i="1"/>
  <c r="F937" i="1"/>
  <c r="E937" i="1"/>
  <c r="D937" i="1"/>
  <c r="C937" i="1"/>
  <c r="A937" i="1"/>
  <c r="I936" i="1"/>
  <c r="H936" i="1"/>
  <c r="G936" i="1"/>
  <c r="F936" i="1"/>
  <c r="E936" i="1"/>
  <c r="D936" i="1"/>
  <c r="C936" i="1"/>
  <c r="A936" i="1"/>
  <c r="I935" i="1"/>
  <c r="H935" i="1"/>
  <c r="G935" i="1"/>
  <c r="F935" i="1"/>
  <c r="E935" i="1"/>
  <c r="D935" i="1"/>
  <c r="C935" i="1"/>
  <c r="A935" i="1"/>
  <c r="I934" i="1"/>
  <c r="H934" i="1"/>
  <c r="G934" i="1"/>
  <c r="F934" i="1"/>
  <c r="E934" i="1"/>
  <c r="D934" i="1"/>
  <c r="C934" i="1"/>
  <c r="A934" i="1"/>
  <c r="I933" i="1"/>
  <c r="H933" i="1"/>
  <c r="G933" i="1"/>
  <c r="F933" i="1"/>
  <c r="E933" i="1"/>
  <c r="D933" i="1"/>
  <c r="C933" i="1"/>
  <c r="A933" i="1"/>
  <c r="I932" i="1"/>
  <c r="H932" i="1"/>
  <c r="G932" i="1"/>
  <c r="F932" i="1"/>
  <c r="E932" i="1"/>
  <c r="D932" i="1"/>
  <c r="C932" i="1"/>
  <c r="A932" i="1"/>
  <c r="I931" i="1"/>
  <c r="H931" i="1"/>
  <c r="G931" i="1"/>
  <c r="F931" i="1"/>
  <c r="E931" i="1"/>
  <c r="D931" i="1"/>
  <c r="C931" i="1"/>
  <c r="A931" i="1"/>
  <c r="I930" i="1"/>
  <c r="H930" i="1"/>
  <c r="G930" i="1"/>
  <c r="F930" i="1"/>
  <c r="E930" i="1"/>
  <c r="D930" i="1"/>
  <c r="C930" i="1"/>
  <c r="A930" i="1"/>
  <c r="I929" i="1"/>
  <c r="H929" i="1"/>
  <c r="G929" i="1"/>
  <c r="F929" i="1"/>
  <c r="E929" i="1"/>
  <c r="D929" i="1"/>
  <c r="C929" i="1"/>
  <c r="A929" i="1"/>
  <c r="I928" i="1"/>
  <c r="H928" i="1"/>
  <c r="G928" i="1"/>
  <c r="F928" i="1"/>
  <c r="E928" i="1"/>
  <c r="D928" i="1"/>
  <c r="C928" i="1"/>
  <c r="A928" i="1"/>
  <c r="I927" i="1"/>
  <c r="H927" i="1"/>
  <c r="G927" i="1"/>
  <c r="F927" i="1"/>
  <c r="E927" i="1"/>
  <c r="D927" i="1"/>
  <c r="C927" i="1"/>
  <c r="A927" i="1"/>
  <c r="I926" i="1"/>
  <c r="H926" i="1"/>
  <c r="G926" i="1"/>
  <c r="F926" i="1"/>
  <c r="E926" i="1"/>
  <c r="D926" i="1"/>
  <c r="C926" i="1"/>
  <c r="A926" i="1"/>
  <c r="I925" i="1"/>
  <c r="H925" i="1"/>
  <c r="G925" i="1"/>
  <c r="F925" i="1"/>
  <c r="E925" i="1"/>
  <c r="D925" i="1"/>
  <c r="C925" i="1"/>
  <c r="A925" i="1"/>
  <c r="I924" i="1"/>
  <c r="H924" i="1"/>
  <c r="G924" i="1"/>
  <c r="F924" i="1"/>
  <c r="E924" i="1"/>
  <c r="D924" i="1"/>
  <c r="C924" i="1"/>
  <c r="A924" i="1"/>
  <c r="I923" i="1"/>
  <c r="H923" i="1"/>
  <c r="G923" i="1"/>
  <c r="F923" i="1"/>
  <c r="E923" i="1"/>
  <c r="D923" i="1"/>
  <c r="C923" i="1"/>
  <c r="A923" i="1"/>
  <c r="I922" i="1"/>
  <c r="H922" i="1"/>
  <c r="G922" i="1"/>
  <c r="F922" i="1"/>
  <c r="E922" i="1"/>
  <c r="D922" i="1"/>
  <c r="C922" i="1"/>
  <c r="A922" i="1"/>
  <c r="I921" i="1"/>
  <c r="H921" i="1"/>
  <c r="G921" i="1"/>
  <c r="F921" i="1"/>
  <c r="E921" i="1"/>
  <c r="D921" i="1"/>
  <c r="C921" i="1"/>
  <c r="A921" i="1"/>
  <c r="I920" i="1"/>
  <c r="H920" i="1"/>
  <c r="G920" i="1"/>
  <c r="F920" i="1"/>
  <c r="E920" i="1"/>
  <c r="D920" i="1"/>
  <c r="C920" i="1"/>
  <c r="A920" i="1"/>
  <c r="I919" i="1"/>
  <c r="H919" i="1"/>
  <c r="G919" i="1"/>
  <c r="F919" i="1"/>
  <c r="E919" i="1"/>
  <c r="D919" i="1"/>
  <c r="C919" i="1"/>
  <c r="A919" i="1"/>
  <c r="I918" i="1"/>
  <c r="H918" i="1"/>
  <c r="G918" i="1"/>
  <c r="F918" i="1"/>
  <c r="E918" i="1"/>
  <c r="D918" i="1"/>
  <c r="C918" i="1"/>
  <c r="A918" i="1"/>
  <c r="I917" i="1"/>
  <c r="H917" i="1"/>
  <c r="G917" i="1"/>
  <c r="F917" i="1"/>
  <c r="E917" i="1"/>
  <c r="D917" i="1"/>
  <c r="C917" i="1"/>
  <c r="A917" i="1"/>
  <c r="I916" i="1"/>
  <c r="H916" i="1"/>
  <c r="G916" i="1"/>
  <c r="F916" i="1"/>
  <c r="E916" i="1"/>
  <c r="D916" i="1"/>
  <c r="C916" i="1"/>
  <c r="A916" i="1"/>
  <c r="I915" i="1"/>
  <c r="H915" i="1"/>
  <c r="G915" i="1"/>
  <c r="F915" i="1"/>
  <c r="E915" i="1"/>
  <c r="D915" i="1"/>
  <c r="C915" i="1"/>
  <c r="A915" i="1"/>
  <c r="I914" i="1"/>
  <c r="H914" i="1"/>
  <c r="G914" i="1"/>
  <c r="F914" i="1"/>
  <c r="E914" i="1"/>
  <c r="D914" i="1"/>
  <c r="C914" i="1"/>
  <c r="A914" i="1"/>
  <c r="I913" i="1"/>
  <c r="H913" i="1"/>
  <c r="G913" i="1"/>
  <c r="F913" i="1"/>
  <c r="E913" i="1"/>
  <c r="D913" i="1"/>
  <c r="C913" i="1"/>
  <c r="A913" i="1"/>
  <c r="I912" i="1"/>
  <c r="H912" i="1"/>
  <c r="G912" i="1"/>
  <c r="F912" i="1"/>
  <c r="E912" i="1"/>
  <c r="D912" i="1"/>
  <c r="C912" i="1"/>
  <c r="A912" i="1"/>
  <c r="I911" i="1"/>
  <c r="H911" i="1"/>
  <c r="G911" i="1"/>
  <c r="F911" i="1"/>
  <c r="E911" i="1"/>
  <c r="D911" i="1"/>
  <c r="C911" i="1"/>
  <c r="A911" i="1"/>
  <c r="I910" i="1"/>
  <c r="H910" i="1"/>
  <c r="G910" i="1"/>
  <c r="F910" i="1"/>
  <c r="E910" i="1"/>
  <c r="D910" i="1"/>
  <c r="C910" i="1"/>
  <c r="A910" i="1"/>
  <c r="I909" i="1"/>
  <c r="H909" i="1"/>
  <c r="G909" i="1"/>
  <c r="F909" i="1"/>
  <c r="E909" i="1"/>
  <c r="D909" i="1"/>
  <c r="C909" i="1"/>
  <c r="A909" i="1"/>
  <c r="I908" i="1"/>
  <c r="H908" i="1"/>
  <c r="G908" i="1"/>
  <c r="F908" i="1"/>
  <c r="E908" i="1"/>
  <c r="D908" i="1"/>
  <c r="C908" i="1"/>
  <c r="A908" i="1"/>
  <c r="I907" i="1"/>
  <c r="H907" i="1"/>
  <c r="G907" i="1"/>
  <c r="F907" i="1"/>
  <c r="E907" i="1"/>
  <c r="D907" i="1"/>
  <c r="C907" i="1"/>
  <c r="A907" i="1"/>
  <c r="I906" i="1"/>
  <c r="H906" i="1"/>
  <c r="G906" i="1"/>
  <c r="F906" i="1"/>
  <c r="E906" i="1"/>
  <c r="D906" i="1"/>
  <c r="C906" i="1"/>
  <c r="A906" i="1"/>
  <c r="I905" i="1"/>
  <c r="H905" i="1"/>
  <c r="G905" i="1"/>
  <c r="F905" i="1"/>
  <c r="E905" i="1"/>
  <c r="D905" i="1"/>
  <c r="C905" i="1"/>
  <c r="A905" i="1"/>
  <c r="I904" i="1"/>
  <c r="H904" i="1"/>
  <c r="G904" i="1"/>
  <c r="F904" i="1"/>
  <c r="E904" i="1"/>
  <c r="D904" i="1"/>
  <c r="C904" i="1"/>
  <c r="A904" i="1"/>
  <c r="I903" i="1"/>
  <c r="H903" i="1"/>
  <c r="G903" i="1"/>
  <c r="F903" i="1"/>
  <c r="E903" i="1"/>
  <c r="D903" i="1"/>
  <c r="C903" i="1"/>
  <c r="A903" i="1"/>
  <c r="I902" i="1"/>
  <c r="H902" i="1"/>
  <c r="G902" i="1"/>
  <c r="F902" i="1"/>
  <c r="E902" i="1"/>
  <c r="D902" i="1"/>
  <c r="C902" i="1"/>
  <c r="A902" i="1"/>
  <c r="I901" i="1"/>
  <c r="H901" i="1"/>
  <c r="G901" i="1"/>
  <c r="F901" i="1"/>
  <c r="E901" i="1"/>
  <c r="D901" i="1"/>
  <c r="C901" i="1"/>
  <c r="A901" i="1"/>
  <c r="I900" i="1"/>
  <c r="H900" i="1"/>
  <c r="G900" i="1"/>
  <c r="F900" i="1"/>
  <c r="E900" i="1"/>
  <c r="D900" i="1"/>
  <c r="C900" i="1"/>
  <c r="A900" i="1"/>
  <c r="I899" i="1"/>
  <c r="H899" i="1"/>
  <c r="G899" i="1"/>
  <c r="F899" i="1"/>
  <c r="E899" i="1"/>
  <c r="D899" i="1"/>
  <c r="C899" i="1"/>
  <c r="A899" i="1"/>
  <c r="I898" i="1"/>
  <c r="H898" i="1"/>
  <c r="G898" i="1"/>
  <c r="F898" i="1"/>
  <c r="E898" i="1"/>
  <c r="D898" i="1"/>
  <c r="C898" i="1"/>
  <c r="A898" i="1"/>
  <c r="I897" i="1"/>
  <c r="H897" i="1"/>
  <c r="G897" i="1"/>
  <c r="F897" i="1"/>
  <c r="E897" i="1"/>
  <c r="D897" i="1"/>
  <c r="C897" i="1"/>
  <c r="A897" i="1"/>
  <c r="I896" i="1"/>
  <c r="H896" i="1"/>
  <c r="G896" i="1"/>
  <c r="F896" i="1"/>
  <c r="E896" i="1"/>
  <c r="D896" i="1"/>
  <c r="C896" i="1"/>
  <c r="A896" i="1"/>
  <c r="I895" i="1"/>
  <c r="H895" i="1"/>
  <c r="G895" i="1"/>
  <c r="F895" i="1"/>
  <c r="E895" i="1"/>
  <c r="D895" i="1"/>
  <c r="C895" i="1"/>
  <c r="A895" i="1"/>
  <c r="I894" i="1"/>
  <c r="H894" i="1"/>
  <c r="G894" i="1"/>
  <c r="F894" i="1"/>
  <c r="E894" i="1"/>
  <c r="D894" i="1"/>
  <c r="C894" i="1"/>
  <c r="A894" i="1"/>
  <c r="I893" i="1"/>
  <c r="H893" i="1"/>
  <c r="G893" i="1"/>
  <c r="F893" i="1"/>
  <c r="E893" i="1"/>
  <c r="D893" i="1"/>
  <c r="C893" i="1"/>
  <c r="A893" i="1"/>
  <c r="I892" i="1"/>
  <c r="H892" i="1"/>
  <c r="G892" i="1"/>
  <c r="F892" i="1"/>
  <c r="E892" i="1"/>
  <c r="D892" i="1"/>
  <c r="C892" i="1"/>
  <c r="A892" i="1"/>
  <c r="I891" i="1"/>
  <c r="H891" i="1"/>
  <c r="G891" i="1"/>
  <c r="F891" i="1"/>
  <c r="E891" i="1"/>
  <c r="D891" i="1"/>
  <c r="C891" i="1"/>
  <c r="A891" i="1"/>
  <c r="I890" i="1"/>
  <c r="H890" i="1"/>
  <c r="G890" i="1"/>
  <c r="F890" i="1"/>
  <c r="E890" i="1"/>
  <c r="D890" i="1"/>
  <c r="C890" i="1"/>
  <c r="A890" i="1"/>
  <c r="I889" i="1"/>
  <c r="H889" i="1"/>
  <c r="G889" i="1"/>
  <c r="F889" i="1"/>
  <c r="E889" i="1"/>
  <c r="D889" i="1"/>
  <c r="C889" i="1"/>
  <c r="A889" i="1"/>
  <c r="I888" i="1"/>
  <c r="H888" i="1"/>
  <c r="G888" i="1"/>
  <c r="F888" i="1"/>
  <c r="E888" i="1"/>
  <c r="D888" i="1"/>
  <c r="C888" i="1"/>
  <c r="A888" i="1"/>
  <c r="I887" i="1"/>
  <c r="H887" i="1"/>
  <c r="G887" i="1"/>
  <c r="F887" i="1"/>
  <c r="E887" i="1"/>
  <c r="D887" i="1"/>
  <c r="C887" i="1"/>
  <c r="A887" i="1"/>
  <c r="I886" i="1"/>
  <c r="H886" i="1"/>
  <c r="G886" i="1"/>
  <c r="F886" i="1"/>
  <c r="E886" i="1"/>
  <c r="D886" i="1"/>
  <c r="C886" i="1"/>
  <c r="A886" i="1"/>
  <c r="I885" i="1"/>
  <c r="H885" i="1"/>
  <c r="G885" i="1"/>
  <c r="F885" i="1"/>
  <c r="E885" i="1"/>
  <c r="D885" i="1"/>
  <c r="C885" i="1"/>
  <c r="A885" i="1"/>
  <c r="I884" i="1"/>
  <c r="H884" i="1"/>
  <c r="G884" i="1"/>
  <c r="F884" i="1"/>
  <c r="E884" i="1"/>
  <c r="D884" i="1"/>
  <c r="C884" i="1"/>
  <c r="A884" i="1"/>
  <c r="I883" i="1"/>
  <c r="H883" i="1"/>
  <c r="G883" i="1"/>
  <c r="F883" i="1"/>
  <c r="E883" i="1"/>
  <c r="D883" i="1"/>
  <c r="C883" i="1"/>
  <c r="A883" i="1"/>
  <c r="I882" i="1"/>
  <c r="H882" i="1"/>
  <c r="G882" i="1"/>
  <c r="F882" i="1"/>
  <c r="E882" i="1"/>
  <c r="D882" i="1"/>
  <c r="C882" i="1"/>
  <c r="A882" i="1"/>
  <c r="I881" i="1"/>
  <c r="H881" i="1"/>
  <c r="G881" i="1"/>
  <c r="F881" i="1"/>
  <c r="E881" i="1"/>
  <c r="D881" i="1"/>
  <c r="C881" i="1"/>
  <c r="A881" i="1"/>
  <c r="I880" i="1"/>
  <c r="H880" i="1"/>
  <c r="G880" i="1"/>
  <c r="F880" i="1"/>
  <c r="E880" i="1"/>
  <c r="D880" i="1"/>
  <c r="C880" i="1"/>
  <c r="A880" i="1"/>
  <c r="I879" i="1"/>
  <c r="H879" i="1"/>
  <c r="G879" i="1"/>
  <c r="F879" i="1"/>
  <c r="E879" i="1"/>
  <c r="D879" i="1"/>
  <c r="C879" i="1"/>
  <c r="A879" i="1"/>
  <c r="I878" i="1"/>
  <c r="H878" i="1"/>
  <c r="G878" i="1"/>
  <c r="F878" i="1"/>
  <c r="E878" i="1"/>
  <c r="D878" i="1"/>
  <c r="C878" i="1"/>
  <c r="A878" i="1"/>
  <c r="I877" i="1"/>
  <c r="H877" i="1"/>
  <c r="G877" i="1"/>
  <c r="F877" i="1"/>
  <c r="E877" i="1"/>
  <c r="D877" i="1"/>
  <c r="C877" i="1"/>
  <c r="A877" i="1"/>
  <c r="I876" i="1"/>
  <c r="H876" i="1"/>
  <c r="G876" i="1"/>
  <c r="F876" i="1"/>
  <c r="E876" i="1"/>
  <c r="D876" i="1"/>
  <c r="C876" i="1"/>
  <c r="A876" i="1"/>
  <c r="I875" i="1"/>
  <c r="H875" i="1"/>
  <c r="G875" i="1"/>
  <c r="F875" i="1"/>
  <c r="E875" i="1"/>
  <c r="D875" i="1"/>
  <c r="C875" i="1"/>
  <c r="A875" i="1"/>
  <c r="I874" i="1"/>
  <c r="H874" i="1"/>
  <c r="G874" i="1"/>
  <c r="F874" i="1"/>
  <c r="E874" i="1"/>
  <c r="D874" i="1"/>
  <c r="C874" i="1"/>
  <c r="A874" i="1"/>
  <c r="I873" i="1"/>
  <c r="H873" i="1"/>
  <c r="G873" i="1"/>
  <c r="F873" i="1"/>
  <c r="E873" i="1"/>
  <c r="D873" i="1"/>
  <c r="C873" i="1"/>
  <c r="A873" i="1"/>
  <c r="I872" i="1"/>
  <c r="H872" i="1"/>
  <c r="G872" i="1"/>
  <c r="F872" i="1"/>
  <c r="E872" i="1"/>
  <c r="D872" i="1"/>
  <c r="C872" i="1"/>
  <c r="A872" i="1"/>
  <c r="I871" i="1"/>
  <c r="H871" i="1"/>
  <c r="G871" i="1"/>
  <c r="F871" i="1"/>
  <c r="E871" i="1"/>
  <c r="D871" i="1"/>
  <c r="C871" i="1"/>
  <c r="A871" i="1"/>
  <c r="I870" i="1"/>
  <c r="H870" i="1"/>
  <c r="G870" i="1"/>
  <c r="F870" i="1"/>
  <c r="E870" i="1"/>
  <c r="D870" i="1"/>
  <c r="C870" i="1"/>
  <c r="A870" i="1"/>
  <c r="I869" i="1"/>
  <c r="H869" i="1"/>
  <c r="G869" i="1"/>
  <c r="F869" i="1"/>
  <c r="E869" i="1"/>
  <c r="D869" i="1"/>
  <c r="C869" i="1"/>
  <c r="A869" i="1"/>
  <c r="I868" i="1"/>
  <c r="H868" i="1"/>
  <c r="G868" i="1"/>
  <c r="F868" i="1"/>
  <c r="E868" i="1"/>
  <c r="D868" i="1"/>
  <c r="C868" i="1"/>
  <c r="A868" i="1"/>
  <c r="I867" i="1"/>
  <c r="H867" i="1"/>
  <c r="G867" i="1"/>
  <c r="F867" i="1"/>
  <c r="E867" i="1"/>
  <c r="D867" i="1"/>
  <c r="C867" i="1"/>
  <c r="A867" i="1"/>
  <c r="I866" i="1"/>
  <c r="H866" i="1"/>
  <c r="G866" i="1"/>
  <c r="F866" i="1"/>
  <c r="E866" i="1"/>
  <c r="D866" i="1"/>
  <c r="C866" i="1"/>
  <c r="A866" i="1"/>
  <c r="I865" i="1"/>
  <c r="H865" i="1"/>
  <c r="G865" i="1"/>
  <c r="F865" i="1"/>
  <c r="E865" i="1"/>
  <c r="D865" i="1"/>
  <c r="C865" i="1"/>
  <c r="A865" i="1"/>
  <c r="I864" i="1"/>
  <c r="H864" i="1"/>
  <c r="G864" i="1"/>
  <c r="F864" i="1"/>
  <c r="E864" i="1"/>
  <c r="D864" i="1"/>
  <c r="C864" i="1"/>
  <c r="A864" i="1"/>
  <c r="I863" i="1"/>
  <c r="H863" i="1"/>
  <c r="G863" i="1"/>
  <c r="F863" i="1"/>
  <c r="E863" i="1"/>
  <c r="D863" i="1"/>
  <c r="C863" i="1"/>
  <c r="A863" i="1"/>
  <c r="I862" i="1"/>
  <c r="H862" i="1"/>
  <c r="G862" i="1"/>
  <c r="F862" i="1"/>
  <c r="E862" i="1"/>
  <c r="D862" i="1"/>
  <c r="C862" i="1"/>
  <c r="A862" i="1"/>
  <c r="I861" i="1"/>
  <c r="H861" i="1"/>
  <c r="G861" i="1"/>
  <c r="F861" i="1"/>
  <c r="E861" i="1"/>
  <c r="D861" i="1"/>
  <c r="C861" i="1"/>
  <c r="A861" i="1"/>
  <c r="I860" i="1"/>
  <c r="H860" i="1"/>
  <c r="G860" i="1"/>
  <c r="F860" i="1"/>
  <c r="E860" i="1"/>
  <c r="D860" i="1"/>
  <c r="C860" i="1"/>
  <c r="A860" i="1"/>
  <c r="I859" i="1"/>
  <c r="H859" i="1"/>
  <c r="G859" i="1"/>
  <c r="F859" i="1"/>
  <c r="E859" i="1"/>
  <c r="D859" i="1"/>
  <c r="C859" i="1"/>
  <c r="A859" i="1"/>
  <c r="I858" i="1"/>
  <c r="H858" i="1"/>
  <c r="G858" i="1"/>
  <c r="F858" i="1"/>
  <c r="E858" i="1"/>
  <c r="D858" i="1"/>
  <c r="C858" i="1"/>
  <c r="A858" i="1"/>
  <c r="I857" i="1"/>
  <c r="H857" i="1"/>
  <c r="G857" i="1"/>
  <c r="F857" i="1"/>
  <c r="E857" i="1"/>
  <c r="D857" i="1"/>
  <c r="C857" i="1"/>
  <c r="A857" i="1"/>
  <c r="I856" i="1"/>
  <c r="H856" i="1"/>
  <c r="G856" i="1"/>
  <c r="F856" i="1"/>
  <c r="E856" i="1"/>
  <c r="D856" i="1"/>
  <c r="C856" i="1"/>
  <c r="A856" i="1"/>
  <c r="I855" i="1"/>
  <c r="H855" i="1"/>
  <c r="G855" i="1"/>
  <c r="F855" i="1"/>
  <c r="E855" i="1"/>
  <c r="D855" i="1"/>
  <c r="C855" i="1"/>
  <c r="A855" i="1"/>
  <c r="I854" i="1"/>
  <c r="H854" i="1"/>
  <c r="G854" i="1"/>
  <c r="F854" i="1"/>
  <c r="E854" i="1"/>
  <c r="D854" i="1"/>
  <c r="C854" i="1"/>
  <c r="A854" i="1"/>
  <c r="I853" i="1"/>
  <c r="H853" i="1"/>
  <c r="G853" i="1"/>
  <c r="F853" i="1"/>
  <c r="E853" i="1"/>
  <c r="D853" i="1"/>
  <c r="C853" i="1"/>
  <c r="A853" i="1"/>
  <c r="I852" i="1"/>
  <c r="H852" i="1"/>
  <c r="G852" i="1"/>
  <c r="F852" i="1"/>
  <c r="E852" i="1"/>
  <c r="D852" i="1"/>
  <c r="C852" i="1"/>
  <c r="A852" i="1"/>
  <c r="I851" i="1"/>
  <c r="H851" i="1"/>
  <c r="G851" i="1"/>
  <c r="F851" i="1"/>
  <c r="E851" i="1"/>
  <c r="D851" i="1"/>
  <c r="C851" i="1"/>
  <c r="A851" i="1"/>
  <c r="I850" i="1"/>
  <c r="H850" i="1"/>
  <c r="G850" i="1"/>
  <c r="F850" i="1"/>
  <c r="E850" i="1"/>
  <c r="D850" i="1"/>
  <c r="C850" i="1"/>
  <c r="A850" i="1"/>
  <c r="I849" i="1"/>
  <c r="H849" i="1"/>
  <c r="G849" i="1"/>
  <c r="F849" i="1"/>
  <c r="E849" i="1"/>
  <c r="D849" i="1"/>
  <c r="C849" i="1"/>
  <c r="A849" i="1"/>
  <c r="I848" i="1"/>
  <c r="H848" i="1"/>
  <c r="G848" i="1"/>
  <c r="F848" i="1"/>
  <c r="E848" i="1"/>
  <c r="D848" i="1"/>
  <c r="C848" i="1"/>
  <c r="A848" i="1"/>
  <c r="I847" i="1"/>
  <c r="H847" i="1"/>
  <c r="G847" i="1"/>
  <c r="F847" i="1"/>
  <c r="E847" i="1"/>
  <c r="D847" i="1"/>
  <c r="C847" i="1"/>
  <c r="A847" i="1"/>
  <c r="I846" i="1"/>
  <c r="H846" i="1"/>
  <c r="G846" i="1"/>
  <c r="F846" i="1"/>
  <c r="E846" i="1"/>
  <c r="D846" i="1"/>
  <c r="C846" i="1"/>
  <c r="A846" i="1"/>
  <c r="I845" i="1"/>
  <c r="H845" i="1"/>
  <c r="G845" i="1"/>
  <c r="F845" i="1"/>
  <c r="E845" i="1"/>
  <c r="D845" i="1"/>
  <c r="C845" i="1"/>
  <c r="A845" i="1"/>
  <c r="I844" i="1"/>
  <c r="H844" i="1"/>
  <c r="G844" i="1"/>
  <c r="F844" i="1"/>
  <c r="E844" i="1"/>
  <c r="D844" i="1"/>
  <c r="C844" i="1"/>
  <c r="A844" i="1"/>
  <c r="I843" i="1"/>
  <c r="H843" i="1"/>
  <c r="G843" i="1"/>
  <c r="F843" i="1"/>
  <c r="E843" i="1"/>
  <c r="D843" i="1"/>
  <c r="C843" i="1"/>
  <c r="A843" i="1"/>
  <c r="I842" i="1"/>
  <c r="H842" i="1"/>
  <c r="G842" i="1"/>
  <c r="F842" i="1"/>
  <c r="E842" i="1"/>
  <c r="D842" i="1"/>
  <c r="C842" i="1"/>
  <c r="A842" i="1"/>
  <c r="I841" i="1"/>
  <c r="H841" i="1"/>
  <c r="G841" i="1"/>
  <c r="F841" i="1"/>
  <c r="E841" i="1"/>
  <c r="D841" i="1"/>
  <c r="C841" i="1"/>
  <c r="A841" i="1"/>
  <c r="I840" i="1"/>
  <c r="H840" i="1"/>
  <c r="G840" i="1"/>
  <c r="F840" i="1"/>
  <c r="E840" i="1"/>
  <c r="D840" i="1"/>
  <c r="C840" i="1"/>
  <c r="A840" i="1"/>
  <c r="I839" i="1"/>
  <c r="H839" i="1"/>
  <c r="G839" i="1"/>
  <c r="F839" i="1"/>
  <c r="E839" i="1"/>
  <c r="D839" i="1"/>
  <c r="C839" i="1"/>
  <c r="A839" i="1"/>
  <c r="I838" i="1"/>
  <c r="H838" i="1"/>
  <c r="G838" i="1"/>
  <c r="F838" i="1"/>
  <c r="E838" i="1"/>
  <c r="D838" i="1"/>
  <c r="C838" i="1"/>
  <c r="A838" i="1"/>
  <c r="I837" i="1"/>
  <c r="H837" i="1"/>
  <c r="G837" i="1"/>
  <c r="F837" i="1"/>
  <c r="E837" i="1"/>
  <c r="D837" i="1"/>
  <c r="C837" i="1"/>
  <c r="A837" i="1"/>
  <c r="I836" i="1"/>
  <c r="H836" i="1"/>
  <c r="G836" i="1"/>
  <c r="F836" i="1"/>
  <c r="E836" i="1"/>
  <c r="D836" i="1"/>
  <c r="C836" i="1"/>
  <c r="A836" i="1"/>
  <c r="I835" i="1"/>
  <c r="H835" i="1"/>
  <c r="G835" i="1"/>
  <c r="F835" i="1"/>
  <c r="E835" i="1"/>
  <c r="D835" i="1"/>
  <c r="C835" i="1"/>
  <c r="A835" i="1"/>
  <c r="I834" i="1"/>
  <c r="H834" i="1"/>
  <c r="G834" i="1"/>
  <c r="F834" i="1"/>
  <c r="E834" i="1"/>
  <c r="D834" i="1"/>
  <c r="C834" i="1"/>
  <c r="A834" i="1"/>
  <c r="I833" i="1"/>
  <c r="H833" i="1"/>
  <c r="G833" i="1"/>
  <c r="F833" i="1"/>
  <c r="E833" i="1"/>
  <c r="D833" i="1"/>
  <c r="C833" i="1"/>
  <c r="A833" i="1"/>
  <c r="I832" i="1"/>
  <c r="H832" i="1"/>
  <c r="G832" i="1"/>
  <c r="F832" i="1"/>
  <c r="E832" i="1"/>
  <c r="D832" i="1"/>
  <c r="C832" i="1"/>
  <c r="A832" i="1"/>
  <c r="I831" i="1"/>
  <c r="H831" i="1"/>
  <c r="G831" i="1"/>
  <c r="F831" i="1"/>
  <c r="E831" i="1"/>
  <c r="D831" i="1"/>
  <c r="C831" i="1"/>
  <c r="A831" i="1"/>
  <c r="I830" i="1"/>
  <c r="H830" i="1"/>
  <c r="G830" i="1"/>
  <c r="F830" i="1"/>
  <c r="E830" i="1"/>
  <c r="D830" i="1"/>
  <c r="C830" i="1"/>
  <c r="A830" i="1"/>
  <c r="I829" i="1"/>
  <c r="H829" i="1"/>
  <c r="G829" i="1"/>
  <c r="F829" i="1"/>
  <c r="E829" i="1"/>
  <c r="D829" i="1"/>
  <c r="C829" i="1"/>
  <c r="A829" i="1"/>
  <c r="I828" i="1"/>
  <c r="H828" i="1"/>
  <c r="G828" i="1"/>
  <c r="F828" i="1"/>
  <c r="E828" i="1"/>
  <c r="D828" i="1"/>
  <c r="C828" i="1"/>
  <c r="A828" i="1"/>
  <c r="I827" i="1"/>
  <c r="H827" i="1"/>
  <c r="G827" i="1"/>
  <c r="F827" i="1"/>
  <c r="E827" i="1"/>
  <c r="D827" i="1"/>
  <c r="C827" i="1"/>
  <c r="A827" i="1"/>
  <c r="I826" i="1"/>
  <c r="H826" i="1"/>
  <c r="G826" i="1"/>
  <c r="F826" i="1"/>
  <c r="E826" i="1"/>
  <c r="D826" i="1"/>
  <c r="C826" i="1"/>
  <c r="A826" i="1"/>
  <c r="I825" i="1"/>
  <c r="H825" i="1"/>
  <c r="G825" i="1"/>
  <c r="F825" i="1"/>
  <c r="E825" i="1"/>
  <c r="D825" i="1"/>
  <c r="C825" i="1"/>
  <c r="A825" i="1"/>
  <c r="I824" i="1"/>
  <c r="H824" i="1"/>
  <c r="G824" i="1"/>
  <c r="F824" i="1"/>
  <c r="E824" i="1"/>
  <c r="D824" i="1"/>
  <c r="C824" i="1"/>
  <c r="A824" i="1"/>
  <c r="I823" i="1"/>
  <c r="H823" i="1"/>
  <c r="G823" i="1"/>
  <c r="F823" i="1"/>
  <c r="E823" i="1"/>
  <c r="D823" i="1"/>
  <c r="C823" i="1"/>
  <c r="A823" i="1"/>
  <c r="I822" i="1"/>
  <c r="H822" i="1"/>
  <c r="G822" i="1"/>
  <c r="F822" i="1"/>
  <c r="E822" i="1"/>
  <c r="D822" i="1"/>
  <c r="C822" i="1"/>
  <c r="A822" i="1"/>
  <c r="I821" i="1"/>
  <c r="H821" i="1"/>
  <c r="G821" i="1"/>
  <c r="F821" i="1"/>
  <c r="E821" i="1"/>
  <c r="D821" i="1"/>
  <c r="C821" i="1"/>
  <c r="A821" i="1"/>
  <c r="I820" i="1"/>
  <c r="H820" i="1"/>
  <c r="G820" i="1"/>
  <c r="F820" i="1"/>
  <c r="E820" i="1"/>
  <c r="D820" i="1"/>
  <c r="C820" i="1"/>
  <c r="A820" i="1"/>
  <c r="I819" i="1"/>
  <c r="H819" i="1"/>
  <c r="G819" i="1"/>
  <c r="F819" i="1"/>
  <c r="E819" i="1"/>
  <c r="D819" i="1"/>
  <c r="C819" i="1"/>
  <c r="A819" i="1"/>
  <c r="I818" i="1"/>
  <c r="H818" i="1"/>
  <c r="G818" i="1"/>
  <c r="F818" i="1"/>
  <c r="E818" i="1"/>
  <c r="D818" i="1"/>
  <c r="C818" i="1"/>
  <c r="A818" i="1"/>
  <c r="I817" i="1"/>
  <c r="H817" i="1"/>
  <c r="G817" i="1"/>
  <c r="F817" i="1"/>
  <c r="E817" i="1"/>
  <c r="D817" i="1"/>
  <c r="C817" i="1"/>
  <c r="A817" i="1"/>
  <c r="I816" i="1"/>
  <c r="H816" i="1"/>
  <c r="G816" i="1"/>
  <c r="F816" i="1"/>
  <c r="E816" i="1"/>
  <c r="D816" i="1"/>
  <c r="C816" i="1"/>
  <c r="A816" i="1"/>
  <c r="I815" i="1"/>
  <c r="H815" i="1"/>
  <c r="G815" i="1"/>
  <c r="F815" i="1"/>
  <c r="E815" i="1"/>
  <c r="D815" i="1"/>
  <c r="C815" i="1"/>
  <c r="A815" i="1"/>
  <c r="I814" i="1"/>
  <c r="H814" i="1"/>
  <c r="G814" i="1"/>
  <c r="F814" i="1"/>
  <c r="E814" i="1"/>
  <c r="D814" i="1"/>
  <c r="C814" i="1"/>
  <c r="A814" i="1"/>
  <c r="I813" i="1"/>
  <c r="H813" i="1"/>
  <c r="G813" i="1"/>
  <c r="F813" i="1"/>
  <c r="E813" i="1"/>
  <c r="D813" i="1"/>
  <c r="C813" i="1"/>
  <c r="A813" i="1"/>
  <c r="I812" i="1"/>
  <c r="H812" i="1"/>
  <c r="G812" i="1"/>
  <c r="F812" i="1"/>
  <c r="E812" i="1"/>
  <c r="D812" i="1"/>
  <c r="C812" i="1"/>
  <c r="A812" i="1"/>
  <c r="I811" i="1"/>
  <c r="H811" i="1"/>
  <c r="G811" i="1"/>
  <c r="F811" i="1"/>
  <c r="E811" i="1"/>
  <c r="D811" i="1"/>
  <c r="C811" i="1"/>
  <c r="A811" i="1"/>
  <c r="I810" i="1"/>
  <c r="H810" i="1"/>
  <c r="G810" i="1"/>
  <c r="F810" i="1"/>
  <c r="E810" i="1"/>
  <c r="D810" i="1"/>
  <c r="C810" i="1"/>
  <c r="A810" i="1"/>
  <c r="I809" i="1"/>
  <c r="H809" i="1"/>
  <c r="G809" i="1"/>
  <c r="F809" i="1"/>
  <c r="E809" i="1"/>
  <c r="D809" i="1"/>
  <c r="C809" i="1"/>
  <c r="A809" i="1"/>
  <c r="I808" i="1"/>
  <c r="H808" i="1"/>
  <c r="G808" i="1"/>
  <c r="F808" i="1"/>
  <c r="E808" i="1"/>
  <c r="D808" i="1"/>
  <c r="C808" i="1"/>
  <c r="A808" i="1"/>
  <c r="I807" i="1"/>
  <c r="H807" i="1"/>
  <c r="G807" i="1"/>
  <c r="F807" i="1"/>
  <c r="E807" i="1"/>
  <c r="D807" i="1"/>
  <c r="C807" i="1"/>
  <c r="A807" i="1"/>
  <c r="I806" i="1"/>
  <c r="H806" i="1"/>
  <c r="G806" i="1"/>
  <c r="F806" i="1"/>
  <c r="E806" i="1"/>
  <c r="D806" i="1"/>
  <c r="C806" i="1"/>
  <c r="A806" i="1"/>
  <c r="I805" i="1"/>
  <c r="H805" i="1"/>
  <c r="G805" i="1"/>
  <c r="F805" i="1"/>
  <c r="E805" i="1"/>
  <c r="D805" i="1"/>
  <c r="C805" i="1"/>
  <c r="A805" i="1"/>
  <c r="I804" i="1"/>
  <c r="H804" i="1"/>
  <c r="G804" i="1"/>
  <c r="F804" i="1"/>
  <c r="E804" i="1"/>
  <c r="D804" i="1"/>
  <c r="C804" i="1"/>
  <c r="A804" i="1"/>
  <c r="I803" i="1"/>
  <c r="H803" i="1"/>
  <c r="G803" i="1"/>
  <c r="F803" i="1"/>
  <c r="E803" i="1"/>
  <c r="D803" i="1"/>
  <c r="C803" i="1"/>
  <c r="A803" i="1"/>
  <c r="I802" i="1"/>
  <c r="H802" i="1"/>
  <c r="G802" i="1"/>
  <c r="F802" i="1"/>
  <c r="E802" i="1"/>
  <c r="D802" i="1"/>
  <c r="C802" i="1"/>
  <c r="A802" i="1"/>
  <c r="I801" i="1"/>
  <c r="H801" i="1"/>
  <c r="G801" i="1"/>
  <c r="F801" i="1"/>
  <c r="E801" i="1"/>
  <c r="D801" i="1"/>
  <c r="C801" i="1"/>
  <c r="A801" i="1"/>
  <c r="I800" i="1"/>
  <c r="H800" i="1"/>
  <c r="G800" i="1"/>
  <c r="F800" i="1"/>
  <c r="E800" i="1"/>
  <c r="D800" i="1"/>
  <c r="C800" i="1"/>
  <c r="A800" i="1"/>
  <c r="I799" i="1"/>
  <c r="H799" i="1"/>
  <c r="G799" i="1"/>
  <c r="F799" i="1"/>
  <c r="E799" i="1"/>
  <c r="D799" i="1"/>
  <c r="C799" i="1"/>
  <c r="A799" i="1"/>
  <c r="I798" i="1"/>
  <c r="H798" i="1"/>
  <c r="G798" i="1"/>
  <c r="F798" i="1"/>
  <c r="E798" i="1"/>
  <c r="D798" i="1"/>
  <c r="C798" i="1"/>
  <c r="A798" i="1"/>
  <c r="I797" i="1"/>
  <c r="H797" i="1"/>
  <c r="G797" i="1"/>
  <c r="F797" i="1"/>
  <c r="E797" i="1"/>
  <c r="D797" i="1"/>
  <c r="C797" i="1"/>
  <c r="A797" i="1"/>
  <c r="I796" i="1"/>
  <c r="H796" i="1"/>
  <c r="G796" i="1"/>
  <c r="F796" i="1"/>
  <c r="E796" i="1"/>
  <c r="D796" i="1"/>
  <c r="C796" i="1"/>
  <c r="A796" i="1"/>
  <c r="I795" i="1"/>
  <c r="H795" i="1"/>
  <c r="G795" i="1"/>
  <c r="F795" i="1"/>
  <c r="E795" i="1"/>
  <c r="D795" i="1"/>
  <c r="C795" i="1"/>
  <c r="A795" i="1"/>
  <c r="I794" i="1"/>
  <c r="H794" i="1"/>
  <c r="G794" i="1"/>
  <c r="F794" i="1"/>
  <c r="E794" i="1"/>
  <c r="D794" i="1"/>
  <c r="C794" i="1"/>
  <c r="A794" i="1"/>
  <c r="I793" i="1"/>
  <c r="H793" i="1"/>
  <c r="G793" i="1"/>
  <c r="F793" i="1"/>
  <c r="E793" i="1"/>
  <c r="D793" i="1"/>
  <c r="C793" i="1"/>
  <c r="A793" i="1"/>
  <c r="I792" i="1"/>
  <c r="H792" i="1"/>
  <c r="G792" i="1"/>
  <c r="F792" i="1"/>
  <c r="E792" i="1"/>
  <c r="D792" i="1"/>
  <c r="C792" i="1"/>
  <c r="A792" i="1"/>
  <c r="I791" i="1"/>
  <c r="H791" i="1"/>
  <c r="G791" i="1"/>
  <c r="F791" i="1"/>
  <c r="E791" i="1"/>
  <c r="D791" i="1"/>
  <c r="C791" i="1"/>
  <c r="A791" i="1"/>
  <c r="I790" i="1"/>
  <c r="H790" i="1"/>
  <c r="G790" i="1"/>
  <c r="F790" i="1"/>
  <c r="E790" i="1"/>
  <c r="D790" i="1"/>
  <c r="C790" i="1"/>
  <c r="A790" i="1"/>
  <c r="I789" i="1"/>
  <c r="H789" i="1"/>
  <c r="G789" i="1"/>
  <c r="F789" i="1"/>
  <c r="E789" i="1"/>
  <c r="D789" i="1"/>
  <c r="C789" i="1"/>
  <c r="A789" i="1"/>
  <c r="I788" i="1"/>
  <c r="H788" i="1"/>
  <c r="G788" i="1"/>
  <c r="F788" i="1"/>
  <c r="E788" i="1"/>
  <c r="D788" i="1"/>
  <c r="C788" i="1"/>
  <c r="A788" i="1"/>
  <c r="I787" i="1"/>
  <c r="H787" i="1"/>
  <c r="G787" i="1"/>
  <c r="F787" i="1"/>
  <c r="E787" i="1"/>
  <c r="D787" i="1"/>
  <c r="C787" i="1"/>
  <c r="A787" i="1"/>
  <c r="I786" i="1"/>
  <c r="H786" i="1"/>
  <c r="G786" i="1"/>
  <c r="F786" i="1"/>
  <c r="E786" i="1"/>
  <c r="D786" i="1"/>
  <c r="C786" i="1"/>
  <c r="A786" i="1"/>
  <c r="I785" i="1"/>
  <c r="H785" i="1"/>
  <c r="G785" i="1"/>
  <c r="F785" i="1"/>
  <c r="E785" i="1"/>
  <c r="D785" i="1"/>
  <c r="C785" i="1"/>
  <c r="A785" i="1"/>
  <c r="I784" i="1"/>
  <c r="H784" i="1"/>
  <c r="G784" i="1"/>
  <c r="F784" i="1"/>
  <c r="E784" i="1"/>
  <c r="D784" i="1"/>
  <c r="C784" i="1"/>
  <c r="A784" i="1"/>
  <c r="I783" i="1"/>
  <c r="H783" i="1"/>
  <c r="G783" i="1"/>
  <c r="F783" i="1"/>
  <c r="E783" i="1"/>
  <c r="D783" i="1"/>
  <c r="C783" i="1"/>
  <c r="A783" i="1"/>
  <c r="I782" i="1"/>
  <c r="H782" i="1"/>
  <c r="G782" i="1"/>
  <c r="F782" i="1"/>
  <c r="E782" i="1"/>
  <c r="D782" i="1"/>
  <c r="C782" i="1"/>
  <c r="A782" i="1"/>
  <c r="I781" i="1"/>
  <c r="H781" i="1"/>
  <c r="G781" i="1"/>
  <c r="F781" i="1"/>
  <c r="E781" i="1"/>
  <c r="D781" i="1"/>
  <c r="C781" i="1"/>
  <c r="A781" i="1"/>
  <c r="I780" i="1"/>
  <c r="H780" i="1"/>
  <c r="G780" i="1"/>
  <c r="F780" i="1"/>
  <c r="E780" i="1"/>
  <c r="D780" i="1"/>
  <c r="C780" i="1"/>
  <c r="A780" i="1"/>
  <c r="I779" i="1"/>
  <c r="H779" i="1"/>
  <c r="G779" i="1"/>
  <c r="F779" i="1"/>
  <c r="E779" i="1"/>
  <c r="D779" i="1"/>
  <c r="C779" i="1"/>
  <c r="A779" i="1"/>
  <c r="I778" i="1"/>
  <c r="H778" i="1"/>
  <c r="G778" i="1"/>
  <c r="F778" i="1"/>
  <c r="E778" i="1"/>
  <c r="D778" i="1"/>
  <c r="C778" i="1"/>
  <c r="A778" i="1"/>
  <c r="I777" i="1"/>
  <c r="H777" i="1"/>
  <c r="G777" i="1"/>
  <c r="F777" i="1"/>
  <c r="E777" i="1"/>
  <c r="D777" i="1"/>
  <c r="C777" i="1"/>
  <c r="A777" i="1"/>
  <c r="I776" i="1"/>
  <c r="H776" i="1"/>
  <c r="G776" i="1"/>
  <c r="F776" i="1"/>
  <c r="E776" i="1"/>
  <c r="D776" i="1"/>
  <c r="C776" i="1"/>
  <c r="A776" i="1"/>
  <c r="I775" i="1"/>
  <c r="H775" i="1"/>
  <c r="G775" i="1"/>
  <c r="F775" i="1"/>
  <c r="E775" i="1"/>
  <c r="D775" i="1"/>
  <c r="C775" i="1"/>
  <c r="A775" i="1"/>
  <c r="I774" i="1"/>
  <c r="H774" i="1"/>
  <c r="G774" i="1"/>
  <c r="F774" i="1"/>
  <c r="E774" i="1"/>
  <c r="D774" i="1"/>
  <c r="C774" i="1"/>
  <c r="A774" i="1"/>
  <c r="I773" i="1"/>
  <c r="H773" i="1"/>
  <c r="G773" i="1"/>
  <c r="F773" i="1"/>
  <c r="E773" i="1"/>
  <c r="D773" i="1"/>
  <c r="C773" i="1"/>
  <c r="A773" i="1"/>
  <c r="I772" i="1"/>
  <c r="H772" i="1"/>
  <c r="G772" i="1"/>
  <c r="F772" i="1"/>
  <c r="E772" i="1"/>
  <c r="D772" i="1"/>
  <c r="C772" i="1"/>
  <c r="A772" i="1"/>
  <c r="I771" i="1"/>
  <c r="H771" i="1"/>
  <c r="G771" i="1"/>
  <c r="F771" i="1"/>
  <c r="E771" i="1"/>
  <c r="D771" i="1"/>
  <c r="C771" i="1"/>
  <c r="A771" i="1"/>
  <c r="I770" i="1"/>
  <c r="H770" i="1"/>
  <c r="G770" i="1"/>
  <c r="F770" i="1"/>
  <c r="E770" i="1"/>
  <c r="D770" i="1"/>
  <c r="C770" i="1"/>
  <c r="A770" i="1"/>
  <c r="I769" i="1"/>
  <c r="H769" i="1"/>
  <c r="G769" i="1"/>
  <c r="F769" i="1"/>
  <c r="E769" i="1"/>
  <c r="D769" i="1"/>
  <c r="C769" i="1"/>
  <c r="A769" i="1"/>
  <c r="I768" i="1"/>
  <c r="H768" i="1"/>
  <c r="G768" i="1"/>
  <c r="F768" i="1"/>
  <c r="E768" i="1"/>
  <c r="D768" i="1"/>
  <c r="C768" i="1"/>
  <c r="A768" i="1"/>
  <c r="I767" i="1"/>
  <c r="H767" i="1"/>
  <c r="G767" i="1"/>
  <c r="F767" i="1"/>
  <c r="E767" i="1"/>
  <c r="D767" i="1"/>
  <c r="C767" i="1"/>
  <c r="A767" i="1"/>
  <c r="I766" i="1"/>
  <c r="H766" i="1"/>
  <c r="G766" i="1"/>
  <c r="F766" i="1"/>
  <c r="E766" i="1"/>
  <c r="D766" i="1"/>
  <c r="C766" i="1"/>
  <c r="A766" i="1"/>
  <c r="I765" i="1"/>
  <c r="H765" i="1"/>
  <c r="G765" i="1"/>
  <c r="F765" i="1"/>
  <c r="E765" i="1"/>
  <c r="D765" i="1"/>
  <c r="C765" i="1"/>
  <c r="A765" i="1"/>
  <c r="I764" i="1"/>
  <c r="H764" i="1"/>
  <c r="G764" i="1"/>
  <c r="F764" i="1"/>
  <c r="E764" i="1"/>
  <c r="D764" i="1"/>
  <c r="C764" i="1"/>
  <c r="A764" i="1"/>
  <c r="I763" i="1"/>
  <c r="H763" i="1"/>
  <c r="G763" i="1"/>
  <c r="F763" i="1"/>
  <c r="E763" i="1"/>
  <c r="D763" i="1"/>
  <c r="C763" i="1"/>
  <c r="A763" i="1"/>
  <c r="I762" i="1"/>
  <c r="H762" i="1"/>
  <c r="G762" i="1"/>
  <c r="F762" i="1"/>
  <c r="E762" i="1"/>
  <c r="D762" i="1"/>
  <c r="C762" i="1"/>
  <c r="A762" i="1"/>
  <c r="I761" i="1"/>
  <c r="H761" i="1"/>
  <c r="G761" i="1"/>
  <c r="F761" i="1"/>
  <c r="E761" i="1"/>
  <c r="D761" i="1"/>
  <c r="C761" i="1"/>
  <c r="A761" i="1"/>
  <c r="I760" i="1"/>
  <c r="H760" i="1"/>
  <c r="G760" i="1"/>
  <c r="F760" i="1"/>
  <c r="E760" i="1"/>
  <c r="D760" i="1"/>
  <c r="C760" i="1"/>
  <c r="A760" i="1"/>
  <c r="I759" i="1"/>
  <c r="H759" i="1"/>
  <c r="G759" i="1"/>
  <c r="F759" i="1"/>
  <c r="E759" i="1"/>
  <c r="D759" i="1"/>
  <c r="C759" i="1"/>
  <c r="A759" i="1"/>
  <c r="I758" i="1"/>
  <c r="H758" i="1"/>
  <c r="G758" i="1"/>
  <c r="F758" i="1"/>
  <c r="E758" i="1"/>
  <c r="D758" i="1"/>
  <c r="C758" i="1"/>
  <c r="A758" i="1"/>
  <c r="I757" i="1"/>
  <c r="H757" i="1"/>
  <c r="G757" i="1"/>
  <c r="F757" i="1"/>
  <c r="E757" i="1"/>
  <c r="D757" i="1"/>
  <c r="C757" i="1"/>
  <c r="A757" i="1"/>
  <c r="I756" i="1"/>
  <c r="H756" i="1"/>
  <c r="G756" i="1"/>
  <c r="F756" i="1"/>
  <c r="E756" i="1"/>
  <c r="D756" i="1"/>
  <c r="C756" i="1"/>
  <c r="A756" i="1"/>
  <c r="I755" i="1"/>
  <c r="H755" i="1"/>
  <c r="G755" i="1"/>
  <c r="F755" i="1"/>
  <c r="E755" i="1"/>
  <c r="D755" i="1"/>
  <c r="C755" i="1"/>
  <c r="A755" i="1"/>
  <c r="I754" i="1"/>
  <c r="H754" i="1"/>
  <c r="G754" i="1"/>
  <c r="F754" i="1"/>
  <c r="E754" i="1"/>
  <c r="D754" i="1"/>
  <c r="C754" i="1"/>
  <c r="A754" i="1"/>
  <c r="I753" i="1"/>
  <c r="H753" i="1"/>
  <c r="G753" i="1"/>
  <c r="F753" i="1"/>
  <c r="E753" i="1"/>
  <c r="D753" i="1"/>
  <c r="C753" i="1"/>
  <c r="A753" i="1"/>
  <c r="I752" i="1"/>
  <c r="H752" i="1"/>
  <c r="G752" i="1"/>
  <c r="F752" i="1"/>
  <c r="E752" i="1"/>
  <c r="D752" i="1"/>
  <c r="C752" i="1"/>
  <c r="A752" i="1"/>
  <c r="I751" i="1"/>
  <c r="H751" i="1"/>
  <c r="G751" i="1"/>
  <c r="F751" i="1"/>
  <c r="E751" i="1"/>
  <c r="D751" i="1"/>
  <c r="C751" i="1"/>
  <c r="A751" i="1"/>
  <c r="I750" i="1"/>
  <c r="H750" i="1"/>
  <c r="G750" i="1"/>
  <c r="F750" i="1"/>
  <c r="E750" i="1"/>
  <c r="D750" i="1"/>
  <c r="C750" i="1"/>
  <c r="A750" i="1"/>
  <c r="I749" i="1"/>
  <c r="H749" i="1"/>
  <c r="G749" i="1"/>
  <c r="F749" i="1"/>
  <c r="E749" i="1"/>
  <c r="D749" i="1"/>
  <c r="C749" i="1"/>
  <c r="A749" i="1"/>
  <c r="I748" i="1"/>
  <c r="H748" i="1"/>
  <c r="G748" i="1"/>
  <c r="F748" i="1"/>
  <c r="E748" i="1"/>
  <c r="D748" i="1"/>
  <c r="C748" i="1"/>
  <c r="A748" i="1"/>
  <c r="I747" i="1"/>
  <c r="H747" i="1"/>
  <c r="G747" i="1"/>
  <c r="F747" i="1"/>
  <c r="E747" i="1"/>
  <c r="D747" i="1"/>
  <c r="C747" i="1"/>
  <c r="A747" i="1"/>
  <c r="I746" i="1"/>
  <c r="H746" i="1"/>
  <c r="G746" i="1"/>
  <c r="F746" i="1"/>
  <c r="E746" i="1"/>
  <c r="D746" i="1"/>
  <c r="C746" i="1"/>
  <c r="A746" i="1"/>
  <c r="I745" i="1"/>
  <c r="H745" i="1"/>
  <c r="G745" i="1"/>
  <c r="F745" i="1"/>
  <c r="E745" i="1"/>
  <c r="D745" i="1"/>
  <c r="C745" i="1"/>
  <c r="A745" i="1"/>
  <c r="I744" i="1"/>
  <c r="H744" i="1"/>
  <c r="G744" i="1"/>
  <c r="F744" i="1"/>
  <c r="E744" i="1"/>
  <c r="D744" i="1"/>
  <c r="C744" i="1"/>
  <c r="A744" i="1"/>
  <c r="I743" i="1"/>
  <c r="H743" i="1"/>
  <c r="G743" i="1"/>
  <c r="F743" i="1"/>
  <c r="E743" i="1"/>
  <c r="D743" i="1"/>
  <c r="C743" i="1"/>
  <c r="A743" i="1"/>
  <c r="I742" i="1"/>
  <c r="H742" i="1"/>
  <c r="G742" i="1"/>
  <c r="F742" i="1"/>
  <c r="E742" i="1"/>
  <c r="D742" i="1"/>
  <c r="C742" i="1"/>
  <c r="A742" i="1"/>
  <c r="I741" i="1"/>
  <c r="H741" i="1"/>
  <c r="G741" i="1"/>
  <c r="F741" i="1"/>
  <c r="E741" i="1"/>
  <c r="D741" i="1"/>
  <c r="C741" i="1"/>
  <c r="A741" i="1"/>
  <c r="I740" i="1"/>
  <c r="H740" i="1"/>
  <c r="G740" i="1"/>
  <c r="F740" i="1"/>
  <c r="E740" i="1"/>
  <c r="D740" i="1"/>
  <c r="C740" i="1"/>
  <c r="A740" i="1"/>
  <c r="I739" i="1"/>
  <c r="H739" i="1"/>
  <c r="G739" i="1"/>
  <c r="F739" i="1"/>
  <c r="E739" i="1"/>
  <c r="D739" i="1"/>
  <c r="C739" i="1"/>
  <c r="A739" i="1"/>
  <c r="I738" i="1"/>
  <c r="H738" i="1"/>
  <c r="G738" i="1"/>
  <c r="F738" i="1"/>
  <c r="E738" i="1"/>
  <c r="D738" i="1"/>
  <c r="C738" i="1"/>
  <c r="A738" i="1"/>
  <c r="I737" i="1"/>
  <c r="H737" i="1"/>
  <c r="G737" i="1"/>
  <c r="F737" i="1"/>
  <c r="E737" i="1"/>
  <c r="D737" i="1"/>
  <c r="C737" i="1"/>
  <c r="A737" i="1"/>
  <c r="I736" i="1"/>
  <c r="H736" i="1"/>
  <c r="G736" i="1"/>
  <c r="F736" i="1"/>
  <c r="E736" i="1"/>
  <c r="D736" i="1"/>
  <c r="C736" i="1"/>
  <c r="A736" i="1"/>
  <c r="I735" i="1"/>
  <c r="H735" i="1"/>
  <c r="G735" i="1"/>
  <c r="F735" i="1"/>
  <c r="E735" i="1"/>
  <c r="D735" i="1"/>
  <c r="C735" i="1"/>
  <c r="A735" i="1"/>
  <c r="I734" i="1"/>
  <c r="H734" i="1"/>
  <c r="G734" i="1"/>
  <c r="F734" i="1"/>
  <c r="E734" i="1"/>
  <c r="D734" i="1"/>
  <c r="C734" i="1"/>
  <c r="A734" i="1"/>
  <c r="I733" i="1"/>
  <c r="H733" i="1"/>
  <c r="G733" i="1"/>
  <c r="F733" i="1"/>
  <c r="E733" i="1"/>
  <c r="D733" i="1"/>
  <c r="C733" i="1"/>
  <c r="A733" i="1"/>
  <c r="I732" i="1"/>
  <c r="H732" i="1"/>
  <c r="G732" i="1"/>
  <c r="F732" i="1"/>
  <c r="E732" i="1"/>
  <c r="D732" i="1"/>
  <c r="C732" i="1"/>
  <c r="A732" i="1"/>
  <c r="I731" i="1"/>
  <c r="H731" i="1"/>
  <c r="G731" i="1"/>
  <c r="F731" i="1"/>
  <c r="E731" i="1"/>
  <c r="D731" i="1"/>
  <c r="C731" i="1"/>
  <c r="A731" i="1"/>
  <c r="I730" i="1"/>
  <c r="H730" i="1"/>
  <c r="G730" i="1"/>
  <c r="F730" i="1"/>
  <c r="E730" i="1"/>
  <c r="D730" i="1"/>
  <c r="C730" i="1"/>
  <c r="A730" i="1"/>
  <c r="I729" i="1"/>
  <c r="H729" i="1"/>
  <c r="G729" i="1"/>
  <c r="F729" i="1"/>
  <c r="E729" i="1"/>
  <c r="D729" i="1"/>
  <c r="C729" i="1"/>
  <c r="A729" i="1"/>
  <c r="I728" i="1"/>
  <c r="H728" i="1"/>
  <c r="G728" i="1"/>
  <c r="F728" i="1"/>
  <c r="E728" i="1"/>
  <c r="D728" i="1"/>
  <c r="C728" i="1"/>
  <c r="A728" i="1"/>
  <c r="I727" i="1"/>
  <c r="H727" i="1"/>
  <c r="G727" i="1"/>
  <c r="F727" i="1"/>
  <c r="E727" i="1"/>
  <c r="D727" i="1"/>
  <c r="C727" i="1"/>
  <c r="A727" i="1"/>
  <c r="I726" i="1"/>
  <c r="H726" i="1"/>
  <c r="G726" i="1"/>
  <c r="F726" i="1"/>
  <c r="E726" i="1"/>
  <c r="D726" i="1"/>
  <c r="C726" i="1"/>
  <c r="A726" i="1"/>
  <c r="I725" i="1"/>
  <c r="H725" i="1"/>
  <c r="G725" i="1"/>
  <c r="F725" i="1"/>
  <c r="E725" i="1"/>
  <c r="D725" i="1"/>
  <c r="C725" i="1"/>
  <c r="A725" i="1"/>
  <c r="I724" i="1"/>
  <c r="H724" i="1"/>
  <c r="G724" i="1"/>
  <c r="F724" i="1"/>
  <c r="E724" i="1"/>
  <c r="D724" i="1"/>
  <c r="C724" i="1"/>
  <c r="A724" i="1"/>
  <c r="I723" i="1"/>
  <c r="H723" i="1"/>
  <c r="G723" i="1"/>
  <c r="F723" i="1"/>
  <c r="E723" i="1"/>
  <c r="D723" i="1"/>
  <c r="C723" i="1"/>
  <c r="A723" i="1"/>
  <c r="I722" i="1"/>
  <c r="H722" i="1"/>
  <c r="G722" i="1"/>
  <c r="F722" i="1"/>
  <c r="E722" i="1"/>
  <c r="D722" i="1"/>
  <c r="C722" i="1"/>
  <c r="A722" i="1"/>
  <c r="I721" i="1"/>
  <c r="H721" i="1"/>
  <c r="G721" i="1"/>
  <c r="F721" i="1"/>
  <c r="E721" i="1"/>
  <c r="D721" i="1"/>
  <c r="C721" i="1"/>
  <c r="A721" i="1"/>
  <c r="I720" i="1"/>
  <c r="H720" i="1"/>
  <c r="G720" i="1"/>
  <c r="F720" i="1"/>
  <c r="E720" i="1"/>
  <c r="D720" i="1"/>
  <c r="C720" i="1"/>
  <c r="A720" i="1"/>
  <c r="I719" i="1"/>
  <c r="H719" i="1"/>
  <c r="G719" i="1"/>
  <c r="F719" i="1"/>
  <c r="E719" i="1"/>
  <c r="D719" i="1"/>
  <c r="C719" i="1"/>
  <c r="A719" i="1"/>
  <c r="I718" i="1"/>
  <c r="H718" i="1"/>
  <c r="G718" i="1"/>
  <c r="F718" i="1"/>
  <c r="E718" i="1"/>
  <c r="D718" i="1"/>
  <c r="C718" i="1"/>
  <c r="A718" i="1"/>
  <c r="I717" i="1"/>
  <c r="H717" i="1"/>
  <c r="G717" i="1"/>
  <c r="F717" i="1"/>
  <c r="E717" i="1"/>
  <c r="D717" i="1"/>
  <c r="C717" i="1"/>
  <c r="A717" i="1"/>
  <c r="I716" i="1"/>
  <c r="H716" i="1"/>
  <c r="G716" i="1"/>
  <c r="F716" i="1"/>
  <c r="E716" i="1"/>
  <c r="D716" i="1"/>
  <c r="C716" i="1"/>
  <c r="A716" i="1"/>
  <c r="I715" i="1"/>
  <c r="H715" i="1"/>
  <c r="G715" i="1"/>
  <c r="F715" i="1"/>
  <c r="E715" i="1"/>
  <c r="D715" i="1"/>
  <c r="C715" i="1"/>
  <c r="A715" i="1"/>
  <c r="I714" i="1"/>
  <c r="H714" i="1"/>
  <c r="G714" i="1"/>
  <c r="F714" i="1"/>
  <c r="E714" i="1"/>
  <c r="D714" i="1"/>
  <c r="C714" i="1"/>
  <c r="A714" i="1"/>
  <c r="I713" i="1"/>
  <c r="H713" i="1"/>
  <c r="G713" i="1"/>
  <c r="F713" i="1"/>
  <c r="E713" i="1"/>
  <c r="D713" i="1"/>
  <c r="C713" i="1"/>
  <c r="A713" i="1"/>
  <c r="I712" i="1"/>
  <c r="H712" i="1"/>
  <c r="G712" i="1"/>
  <c r="F712" i="1"/>
  <c r="E712" i="1"/>
  <c r="D712" i="1"/>
  <c r="C712" i="1"/>
  <c r="A712" i="1"/>
  <c r="I711" i="1"/>
  <c r="H711" i="1"/>
  <c r="G711" i="1"/>
  <c r="F711" i="1"/>
  <c r="E711" i="1"/>
  <c r="D711" i="1"/>
  <c r="C711" i="1"/>
  <c r="A711" i="1"/>
  <c r="I710" i="1"/>
  <c r="H710" i="1"/>
  <c r="G710" i="1"/>
  <c r="F710" i="1"/>
  <c r="E710" i="1"/>
  <c r="D710" i="1"/>
  <c r="C710" i="1"/>
  <c r="A710" i="1"/>
  <c r="I709" i="1"/>
  <c r="H709" i="1"/>
  <c r="G709" i="1"/>
  <c r="F709" i="1"/>
  <c r="E709" i="1"/>
  <c r="D709" i="1"/>
  <c r="C709" i="1"/>
  <c r="A709" i="1"/>
  <c r="I708" i="1"/>
  <c r="H708" i="1"/>
  <c r="G708" i="1"/>
  <c r="F708" i="1"/>
  <c r="E708" i="1"/>
  <c r="D708" i="1"/>
  <c r="C708" i="1"/>
  <c r="A708" i="1"/>
  <c r="I707" i="1"/>
  <c r="H707" i="1"/>
  <c r="G707" i="1"/>
  <c r="F707" i="1"/>
  <c r="E707" i="1"/>
  <c r="D707" i="1"/>
  <c r="C707" i="1"/>
  <c r="A707" i="1"/>
  <c r="I706" i="1"/>
  <c r="H706" i="1"/>
  <c r="G706" i="1"/>
  <c r="F706" i="1"/>
  <c r="E706" i="1"/>
  <c r="D706" i="1"/>
  <c r="C706" i="1"/>
  <c r="A706" i="1"/>
  <c r="I705" i="1"/>
  <c r="H705" i="1"/>
  <c r="G705" i="1"/>
  <c r="F705" i="1"/>
  <c r="E705" i="1"/>
  <c r="D705" i="1"/>
  <c r="C705" i="1"/>
  <c r="A705" i="1"/>
  <c r="I704" i="1"/>
  <c r="H704" i="1"/>
  <c r="G704" i="1"/>
  <c r="F704" i="1"/>
  <c r="E704" i="1"/>
  <c r="D704" i="1"/>
  <c r="C704" i="1"/>
  <c r="A704" i="1"/>
  <c r="I703" i="1"/>
  <c r="H703" i="1"/>
  <c r="G703" i="1"/>
  <c r="F703" i="1"/>
  <c r="E703" i="1"/>
  <c r="D703" i="1"/>
  <c r="C703" i="1"/>
  <c r="A703" i="1"/>
  <c r="I702" i="1"/>
  <c r="H702" i="1"/>
  <c r="G702" i="1"/>
  <c r="F702" i="1"/>
  <c r="E702" i="1"/>
  <c r="D702" i="1"/>
  <c r="C702" i="1"/>
  <c r="A702" i="1"/>
  <c r="I701" i="1"/>
  <c r="H701" i="1"/>
  <c r="G701" i="1"/>
  <c r="F701" i="1"/>
  <c r="E701" i="1"/>
  <c r="D701" i="1"/>
  <c r="C701" i="1"/>
  <c r="A701" i="1"/>
  <c r="I700" i="1"/>
  <c r="H700" i="1"/>
  <c r="G700" i="1"/>
  <c r="F700" i="1"/>
  <c r="E700" i="1"/>
  <c r="D700" i="1"/>
  <c r="C700" i="1"/>
  <c r="A700" i="1"/>
  <c r="I699" i="1"/>
  <c r="H699" i="1"/>
  <c r="G699" i="1"/>
  <c r="F699" i="1"/>
  <c r="E699" i="1"/>
  <c r="D699" i="1"/>
  <c r="C699" i="1"/>
  <c r="A699" i="1"/>
  <c r="I698" i="1"/>
  <c r="H698" i="1"/>
  <c r="G698" i="1"/>
  <c r="F698" i="1"/>
  <c r="E698" i="1"/>
  <c r="D698" i="1"/>
  <c r="C698" i="1"/>
  <c r="A698" i="1"/>
  <c r="I697" i="1"/>
  <c r="H697" i="1"/>
  <c r="G697" i="1"/>
  <c r="F697" i="1"/>
  <c r="E697" i="1"/>
  <c r="D697" i="1"/>
  <c r="C697" i="1"/>
  <c r="A697" i="1"/>
  <c r="I696" i="1"/>
  <c r="H696" i="1"/>
  <c r="G696" i="1"/>
  <c r="F696" i="1"/>
  <c r="E696" i="1"/>
  <c r="D696" i="1"/>
  <c r="C696" i="1"/>
  <c r="A696" i="1"/>
  <c r="I695" i="1"/>
  <c r="H695" i="1"/>
  <c r="G695" i="1"/>
  <c r="F695" i="1"/>
  <c r="E695" i="1"/>
  <c r="D695" i="1"/>
  <c r="C695" i="1"/>
  <c r="A695" i="1"/>
  <c r="I694" i="1"/>
  <c r="H694" i="1"/>
  <c r="G694" i="1"/>
  <c r="F694" i="1"/>
  <c r="E694" i="1"/>
  <c r="D694" i="1"/>
  <c r="C694" i="1"/>
  <c r="A694" i="1"/>
  <c r="I693" i="1"/>
  <c r="H693" i="1"/>
  <c r="G693" i="1"/>
  <c r="F693" i="1"/>
  <c r="E693" i="1"/>
  <c r="D693" i="1"/>
  <c r="C693" i="1"/>
  <c r="A693" i="1"/>
  <c r="I692" i="1"/>
  <c r="H692" i="1"/>
  <c r="G692" i="1"/>
  <c r="F692" i="1"/>
  <c r="E692" i="1"/>
  <c r="D692" i="1"/>
  <c r="C692" i="1"/>
  <c r="A692" i="1"/>
  <c r="I691" i="1"/>
  <c r="H691" i="1"/>
  <c r="G691" i="1"/>
  <c r="F691" i="1"/>
  <c r="E691" i="1"/>
  <c r="D691" i="1"/>
  <c r="C691" i="1"/>
  <c r="A691" i="1"/>
  <c r="I690" i="1"/>
  <c r="H690" i="1"/>
  <c r="G690" i="1"/>
  <c r="F690" i="1"/>
  <c r="E690" i="1"/>
  <c r="D690" i="1"/>
  <c r="C690" i="1"/>
  <c r="A690" i="1"/>
  <c r="I689" i="1"/>
  <c r="H689" i="1"/>
  <c r="G689" i="1"/>
  <c r="F689" i="1"/>
  <c r="E689" i="1"/>
  <c r="D689" i="1"/>
  <c r="C689" i="1"/>
  <c r="A689" i="1"/>
  <c r="I688" i="1"/>
  <c r="H688" i="1"/>
  <c r="G688" i="1"/>
  <c r="F688" i="1"/>
  <c r="E688" i="1"/>
  <c r="D688" i="1"/>
  <c r="C688" i="1"/>
  <c r="A688" i="1"/>
  <c r="I687" i="1"/>
  <c r="H687" i="1"/>
  <c r="G687" i="1"/>
  <c r="F687" i="1"/>
  <c r="E687" i="1"/>
  <c r="D687" i="1"/>
  <c r="C687" i="1"/>
  <c r="A687" i="1"/>
  <c r="I686" i="1"/>
  <c r="H686" i="1"/>
  <c r="G686" i="1"/>
  <c r="F686" i="1"/>
  <c r="E686" i="1"/>
  <c r="D686" i="1"/>
  <c r="C686" i="1"/>
  <c r="A686" i="1"/>
  <c r="I685" i="1"/>
  <c r="H685" i="1"/>
  <c r="G685" i="1"/>
  <c r="F685" i="1"/>
  <c r="E685" i="1"/>
  <c r="D685" i="1"/>
  <c r="C685" i="1"/>
  <c r="A685" i="1"/>
  <c r="I684" i="1"/>
  <c r="H684" i="1"/>
  <c r="G684" i="1"/>
  <c r="F684" i="1"/>
  <c r="E684" i="1"/>
  <c r="D684" i="1"/>
  <c r="C684" i="1"/>
  <c r="A684" i="1"/>
  <c r="I683" i="1"/>
  <c r="H683" i="1"/>
  <c r="G683" i="1"/>
  <c r="F683" i="1"/>
  <c r="E683" i="1"/>
  <c r="D683" i="1"/>
  <c r="C683" i="1"/>
  <c r="A683" i="1"/>
  <c r="I682" i="1"/>
  <c r="H682" i="1"/>
  <c r="G682" i="1"/>
  <c r="F682" i="1"/>
  <c r="E682" i="1"/>
  <c r="D682" i="1"/>
  <c r="C682" i="1"/>
  <c r="A682" i="1"/>
  <c r="I681" i="1"/>
  <c r="H681" i="1"/>
  <c r="G681" i="1"/>
  <c r="F681" i="1"/>
  <c r="E681" i="1"/>
  <c r="D681" i="1"/>
  <c r="C681" i="1"/>
  <c r="A681" i="1"/>
  <c r="I680" i="1"/>
  <c r="H680" i="1"/>
  <c r="G680" i="1"/>
  <c r="F680" i="1"/>
  <c r="E680" i="1"/>
  <c r="D680" i="1"/>
  <c r="C680" i="1"/>
  <c r="A680" i="1"/>
  <c r="I679" i="1"/>
  <c r="H679" i="1"/>
  <c r="G679" i="1"/>
  <c r="F679" i="1"/>
  <c r="E679" i="1"/>
  <c r="D679" i="1"/>
  <c r="C679" i="1"/>
  <c r="A679" i="1"/>
  <c r="I678" i="1"/>
  <c r="H678" i="1"/>
  <c r="G678" i="1"/>
  <c r="F678" i="1"/>
  <c r="E678" i="1"/>
  <c r="D678" i="1"/>
  <c r="C678" i="1"/>
  <c r="A678" i="1"/>
  <c r="I677" i="1"/>
  <c r="H677" i="1"/>
  <c r="G677" i="1"/>
  <c r="F677" i="1"/>
  <c r="E677" i="1"/>
  <c r="D677" i="1"/>
  <c r="C677" i="1"/>
  <c r="A677" i="1"/>
  <c r="I676" i="1"/>
  <c r="H676" i="1"/>
  <c r="G676" i="1"/>
  <c r="F676" i="1"/>
  <c r="E676" i="1"/>
  <c r="D676" i="1"/>
  <c r="C676" i="1"/>
  <c r="A676" i="1"/>
  <c r="I675" i="1"/>
  <c r="H675" i="1"/>
  <c r="G675" i="1"/>
  <c r="F675" i="1"/>
  <c r="E675" i="1"/>
  <c r="D675" i="1"/>
  <c r="C675" i="1"/>
  <c r="A675" i="1"/>
  <c r="I674" i="1"/>
  <c r="H674" i="1"/>
  <c r="G674" i="1"/>
  <c r="F674" i="1"/>
  <c r="E674" i="1"/>
  <c r="D674" i="1"/>
  <c r="C674" i="1"/>
  <c r="A674" i="1"/>
  <c r="I673" i="1"/>
  <c r="H673" i="1"/>
  <c r="G673" i="1"/>
  <c r="F673" i="1"/>
  <c r="E673" i="1"/>
  <c r="D673" i="1"/>
  <c r="C673" i="1"/>
  <c r="A673" i="1"/>
  <c r="I672" i="1"/>
  <c r="H672" i="1"/>
  <c r="G672" i="1"/>
  <c r="F672" i="1"/>
  <c r="E672" i="1"/>
  <c r="D672" i="1"/>
  <c r="C672" i="1"/>
  <c r="A672" i="1"/>
  <c r="I671" i="1"/>
  <c r="H671" i="1"/>
  <c r="G671" i="1"/>
  <c r="F671" i="1"/>
  <c r="E671" i="1"/>
  <c r="D671" i="1"/>
  <c r="C671" i="1"/>
  <c r="A671" i="1"/>
  <c r="I670" i="1"/>
  <c r="H670" i="1"/>
  <c r="G670" i="1"/>
  <c r="F670" i="1"/>
  <c r="E670" i="1"/>
  <c r="D670" i="1"/>
  <c r="C670" i="1"/>
  <c r="A670" i="1"/>
  <c r="I669" i="1"/>
  <c r="H669" i="1"/>
  <c r="G669" i="1"/>
  <c r="F669" i="1"/>
  <c r="E669" i="1"/>
  <c r="D669" i="1"/>
  <c r="C669" i="1"/>
  <c r="A669" i="1"/>
  <c r="I668" i="1"/>
  <c r="H668" i="1"/>
  <c r="G668" i="1"/>
  <c r="F668" i="1"/>
  <c r="E668" i="1"/>
  <c r="D668" i="1"/>
  <c r="C668" i="1"/>
  <c r="A668" i="1"/>
  <c r="I667" i="1"/>
  <c r="H667" i="1"/>
  <c r="G667" i="1"/>
  <c r="F667" i="1"/>
  <c r="E667" i="1"/>
  <c r="D667" i="1"/>
  <c r="C667" i="1"/>
  <c r="A667" i="1"/>
  <c r="I666" i="1"/>
  <c r="H666" i="1"/>
  <c r="G666" i="1"/>
  <c r="F666" i="1"/>
  <c r="E666" i="1"/>
  <c r="D666" i="1"/>
  <c r="C666" i="1"/>
  <c r="A666" i="1"/>
  <c r="I665" i="1"/>
  <c r="H665" i="1"/>
  <c r="G665" i="1"/>
  <c r="F665" i="1"/>
  <c r="E665" i="1"/>
  <c r="D665" i="1"/>
  <c r="C665" i="1"/>
  <c r="A665" i="1"/>
  <c r="I664" i="1"/>
  <c r="H664" i="1"/>
  <c r="G664" i="1"/>
  <c r="F664" i="1"/>
  <c r="E664" i="1"/>
  <c r="D664" i="1"/>
  <c r="C664" i="1"/>
  <c r="A664" i="1"/>
  <c r="I663" i="1"/>
  <c r="H663" i="1"/>
  <c r="G663" i="1"/>
  <c r="F663" i="1"/>
  <c r="E663" i="1"/>
  <c r="D663" i="1"/>
  <c r="C663" i="1"/>
  <c r="A663" i="1"/>
  <c r="I662" i="1"/>
  <c r="H662" i="1"/>
  <c r="G662" i="1"/>
  <c r="F662" i="1"/>
  <c r="E662" i="1"/>
  <c r="D662" i="1"/>
  <c r="C662" i="1"/>
  <c r="A662" i="1"/>
  <c r="I661" i="1"/>
  <c r="H661" i="1"/>
  <c r="G661" i="1"/>
  <c r="F661" i="1"/>
  <c r="E661" i="1"/>
  <c r="D661" i="1"/>
  <c r="C661" i="1"/>
  <c r="A661" i="1"/>
  <c r="I660" i="1"/>
  <c r="H660" i="1"/>
  <c r="G660" i="1"/>
  <c r="F660" i="1"/>
  <c r="E660" i="1"/>
  <c r="D660" i="1"/>
  <c r="C660" i="1"/>
  <c r="A660" i="1"/>
  <c r="I659" i="1"/>
  <c r="H659" i="1"/>
  <c r="G659" i="1"/>
  <c r="F659" i="1"/>
  <c r="E659" i="1"/>
  <c r="D659" i="1"/>
  <c r="C659" i="1"/>
  <c r="A659" i="1"/>
  <c r="I658" i="1"/>
  <c r="H658" i="1"/>
  <c r="G658" i="1"/>
  <c r="F658" i="1"/>
  <c r="E658" i="1"/>
  <c r="D658" i="1"/>
  <c r="C658" i="1"/>
  <c r="A658" i="1"/>
  <c r="I657" i="1"/>
  <c r="H657" i="1"/>
  <c r="G657" i="1"/>
  <c r="F657" i="1"/>
  <c r="E657" i="1"/>
  <c r="D657" i="1"/>
  <c r="C657" i="1"/>
  <c r="A657" i="1"/>
  <c r="I656" i="1"/>
  <c r="H656" i="1"/>
  <c r="G656" i="1"/>
  <c r="F656" i="1"/>
  <c r="E656" i="1"/>
  <c r="D656" i="1"/>
  <c r="C656" i="1"/>
  <c r="A656" i="1"/>
  <c r="I655" i="1"/>
  <c r="H655" i="1"/>
  <c r="G655" i="1"/>
  <c r="F655" i="1"/>
  <c r="E655" i="1"/>
  <c r="D655" i="1"/>
  <c r="C655" i="1"/>
  <c r="A655" i="1"/>
  <c r="I654" i="1"/>
  <c r="H654" i="1"/>
  <c r="G654" i="1"/>
  <c r="F654" i="1"/>
  <c r="E654" i="1"/>
  <c r="D654" i="1"/>
  <c r="C654" i="1"/>
  <c r="A654" i="1"/>
  <c r="I653" i="1"/>
  <c r="H653" i="1"/>
  <c r="G653" i="1"/>
  <c r="F653" i="1"/>
  <c r="E653" i="1"/>
  <c r="D653" i="1"/>
  <c r="C653" i="1"/>
  <c r="A653" i="1"/>
  <c r="I652" i="1"/>
  <c r="H652" i="1"/>
  <c r="G652" i="1"/>
  <c r="F652" i="1"/>
  <c r="E652" i="1"/>
  <c r="D652" i="1"/>
  <c r="C652" i="1"/>
  <c r="A652" i="1"/>
  <c r="I651" i="1"/>
  <c r="H651" i="1"/>
  <c r="G651" i="1"/>
  <c r="F651" i="1"/>
  <c r="E651" i="1"/>
  <c r="D651" i="1"/>
  <c r="C651" i="1"/>
  <c r="A651" i="1"/>
  <c r="I650" i="1"/>
  <c r="H650" i="1"/>
  <c r="G650" i="1"/>
  <c r="F650" i="1"/>
  <c r="E650" i="1"/>
  <c r="D650" i="1"/>
  <c r="C650" i="1"/>
  <c r="A650" i="1"/>
  <c r="I649" i="1"/>
  <c r="H649" i="1"/>
  <c r="G649" i="1"/>
  <c r="F649" i="1"/>
  <c r="E649" i="1"/>
  <c r="D649" i="1"/>
  <c r="C649" i="1"/>
  <c r="A649" i="1"/>
  <c r="I648" i="1"/>
  <c r="H648" i="1"/>
  <c r="G648" i="1"/>
  <c r="F648" i="1"/>
  <c r="E648" i="1"/>
  <c r="D648" i="1"/>
  <c r="C648" i="1"/>
  <c r="A648" i="1"/>
  <c r="I647" i="1"/>
  <c r="H647" i="1"/>
  <c r="G647" i="1"/>
  <c r="F647" i="1"/>
  <c r="E647" i="1"/>
  <c r="D647" i="1"/>
  <c r="C647" i="1"/>
  <c r="A647" i="1"/>
  <c r="I646" i="1"/>
  <c r="H646" i="1"/>
  <c r="G646" i="1"/>
  <c r="F646" i="1"/>
  <c r="E646" i="1"/>
  <c r="D646" i="1"/>
  <c r="C646" i="1"/>
  <c r="A646" i="1"/>
  <c r="I645" i="1"/>
  <c r="H645" i="1"/>
  <c r="G645" i="1"/>
  <c r="F645" i="1"/>
  <c r="E645" i="1"/>
  <c r="D645" i="1"/>
  <c r="C645" i="1"/>
  <c r="A645" i="1"/>
  <c r="I644" i="1"/>
  <c r="H644" i="1"/>
  <c r="G644" i="1"/>
  <c r="F644" i="1"/>
  <c r="E644" i="1"/>
  <c r="D644" i="1"/>
  <c r="C644" i="1"/>
  <c r="A644" i="1"/>
  <c r="I643" i="1"/>
  <c r="H643" i="1"/>
  <c r="G643" i="1"/>
  <c r="F643" i="1"/>
  <c r="E643" i="1"/>
  <c r="D643" i="1"/>
  <c r="C643" i="1"/>
  <c r="A643" i="1"/>
  <c r="I642" i="1"/>
  <c r="H642" i="1"/>
  <c r="G642" i="1"/>
  <c r="F642" i="1"/>
  <c r="E642" i="1"/>
  <c r="D642" i="1"/>
  <c r="C642" i="1"/>
  <c r="A642" i="1"/>
  <c r="I641" i="1"/>
  <c r="H641" i="1"/>
  <c r="G641" i="1"/>
  <c r="F641" i="1"/>
  <c r="E641" i="1"/>
  <c r="D641" i="1"/>
  <c r="C641" i="1"/>
  <c r="A641" i="1"/>
  <c r="I640" i="1"/>
  <c r="H640" i="1"/>
  <c r="G640" i="1"/>
  <c r="F640" i="1"/>
  <c r="E640" i="1"/>
  <c r="D640" i="1"/>
  <c r="C640" i="1"/>
  <c r="A640" i="1"/>
  <c r="I639" i="1"/>
  <c r="H639" i="1"/>
  <c r="G639" i="1"/>
  <c r="F639" i="1"/>
  <c r="E639" i="1"/>
  <c r="D639" i="1"/>
  <c r="C639" i="1"/>
  <c r="A639" i="1"/>
  <c r="I638" i="1"/>
  <c r="H638" i="1"/>
  <c r="G638" i="1"/>
  <c r="F638" i="1"/>
  <c r="E638" i="1"/>
  <c r="D638" i="1"/>
  <c r="C638" i="1"/>
  <c r="A638" i="1"/>
  <c r="I637" i="1"/>
  <c r="H637" i="1"/>
  <c r="G637" i="1"/>
  <c r="F637" i="1"/>
  <c r="E637" i="1"/>
  <c r="D637" i="1"/>
  <c r="C637" i="1"/>
  <c r="A637" i="1"/>
  <c r="I636" i="1"/>
  <c r="H636" i="1"/>
  <c r="G636" i="1"/>
  <c r="F636" i="1"/>
  <c r="E636" i="1"/>
  <c r="D636" i="1"/>
  <c r="C636" i="1"/>
  <c r="A636" i="1"/>
  <c r="I635" i="1"/>
  <c r="H635" i="1"/>
  <c r="G635" i="1"/>
  <c r="F635" i="1"/>
  <c r="E635" i="1"/>
  <c r="D635" i="1"/>
  <c r="C635" i="1"/>
  <c r="A635" i="1"/>
  <c r="I634" i="1"/>
  <c r="H634" i="1"/>
  <c r="G634" i="1"/>
  <c r="F634" i="1"/>
  <c r="E634" i="1"/>
  <c r="D634" i="1"/>
  <c r="C634" i="1"/>
  <c r="A634" i="1"/>
  <c r="I633" i="1"/>
  <c r="H633" i="1"/>
  <c r="G633" i="1"/>
  <c r="F633" i="1"/>
  <c r="E633" i="1"/>
  <c r="D633" i="1"/>
  <c r="C633" i="1"/>
  <c r="A633" i="1"/>
  <c r="I632" i="1"/>
  <c r="H632" i="1"/>
  <c r="G632" i="1"/>
  <c r="F632" i="1"/>
  <c r="E632" i="1"/>
  <c r="D632" i="1"/>
  <c r="C632" i="1"/>
  <c r="A632" i="1"/>
  <c r="I631" i="1"/>
  <c r="H631" i="1"/>
  <c r="G631" i="1"/>
  <c r="F631" i="1"/>
  <c r="E631" i="1"/>
  <c r="D631" i="1"/>
  <c r="C631" i="1"/>
  <c r="A631" i="1"/>
  <c r="I630" i="1"/>
  <c r="H630" i="1"/>
  <c r="G630" i="1"/>
  <c r="F630" i="1"/>
  <c r="E630" i="1"/>
  <c r="D630" i="1"/>
  <c r="C630" i="1"/>
  <c r="A630" i="1"/>
  <c r="I629" i="1"/>
  <c r="H629" i="1"/>
  <c r="G629" i="1"/>
  <c r="F629" i="1"/>
  <c r="E629" i="1"/>
  <c r="D629" i="1"/>
  <c r="C629" i="1"/>
  <c r="A629" i="1"/>
  <c r="I628" i="1"/>
  <c r="H628" i="1"/>
  <c r="G628" i="1"/>
  <c r="F628" i="1"/>
  <c r="E628" i="1"/>
  <c r="D628" i="1"/>
  <c r="C628" i="1"/>
  <c r="A628" i="1"/>
  <c r="I627" i="1"/>
  <c r="H627" i="1"/>
  <c r="G627" i="1"/>
  <c r="F627" i="1"/>
  <c r="E627" i="1"/>
  <c r="D627" i="1"/>
  <c r="C627" i="1"/>
  <c r="A627" i="1"/>
  <c r="I626" i="1"/>
  <c r="H626" i="1"/>
  <c r="G626" i="1"/>
  <c r="F626" i="1"/>
  <c r="E626" i="1"/>
  <c r="D626" i="1"/>
  <c r="C626" i="1"/>
  <c r="A626" i="1"/>
  <c r="I625" i="1"/>
  <c r="H625" i="1"/>
  <c r="G625" i="1"/>
  <c r="F625" i="1"/>
  <c r="E625" i="1"/>
  <c r="D625" i="1"/>
  <c r="C625" i="1"/>
  <c r="A625" i="1"/>
  <c r="I624" i="1"/>
  <c r="H624" i="1"/>
  <c r="G624" i="1"/>
  <c r="F624" i="1"/>
  <c r="E624" i="1"/>
  <c r="D624" i="1"/>
  <c r="C624" i="1"/>
  <c r="A624" i="1"/>
  <c r="I623" i="1"/>
  <c r="H623" i="1"/>
  <c r="G623" i="1"/>
  <c r="F623" i="1"/>
  <c r="E623" i="1"/>
  <c r="D623" i="1"/>
  <c r="C623" i="1"/>
  <c r="A623" i="1"/>
  <c r="I622" i="1"/>
  <c r="H622" i="1"/>
  <c r="G622" i="1"/>
  <c r="F622" i="1"/>
  <c r="E622" i="1"/>
  <c r="D622" i="1"/>
  <c r="C622" i="1"/>
  <c r="A622" i="1"/>
  <c r="I621" i="1"/>
  <c r="H621" i="1"/>
  <c r="G621" i="1"/>
  <c r="F621" i="1"/>
  <c r="E621" i="1"/>
  <c r="D621" i="1"/>
  <c r="C621" i="1"/>
  <c r="A621" i="1"/>
  <c r="I620" i="1"/>
  <c r="H620" i="1"/>
  <c r="G620" i="1"/>
  <c r="F620" i="1"/>
  <c r="E620" i="1"/>
  <c r="D620" i="1"/>
  <c r="C620" i="1"/>
  <c r="A620" i="1"/>
  <c r="I619" i="1"/>
  <c r="H619" i="1"/>
  <c r="G619" i="1"/>
  <c r="F619" i="1"/>
  <c r="E619" i="1"/>
  <c r="D619" i="1"/>
  <c r="C619" i="1"/>
  <c r="A619" i="1"/>
  <c r="I618" i="1"/>
  <c r="H618" i="1"/>
  <c r="G618" i="1"/>
  <c r="F618" i="1"/>
  <c r="E618" i="1"/>
  <c r="D618" i="1"/>
  <c r="C618" i="1"/>
  <c r="A618" i="1"/>
  <c r="I617" i="1"/>
  <c r="H617" i="1"/>
  <c r="G617" i="1"/>
  <c r="F617" i="1"/>
  <c r="E617" i="1"/>
  <c r="D617" i="1"/>
  <c r="C617" i="1"/>
  <c r="A617" i="1"/>
  <c r="I616" i="1"/>
  <c r="H616" i="1"/>
  <c r="G616" i="1"/>
  <c r="F616" i="1"/>
  <c r="E616" i="1"/>
  <c r="D616" i="1"/>
  <c r="C616" i="1"/>
  <c r="A616" i="1"/>
  <c r="I615" i="1"/>
  <c r="H615" i="1"/>
  <c r="G615" i="1"/>
  <c r="F615" i="1"/>
  <c r="E615" i="1"/>
  <c r="D615" i="1"/>
  <c r="C615" i="1"/>
  <c r="A615" i="1"/>
  <c r="I614" i="1"/>
  <c r="H614" i="1"/>
  <c r="G614" i="1"/>
  <c r="F614" i="1"/>
  <c r="E614" i="1"/>
  <c r="D614" i="1"/>
  <c r="C614" i="1"/>
  <c r="A614" i="1"/>
  <c r="I613" i="1"/>
  <c r="H613" i="1"/>
  <c r="G613" i="1"/>
  <c r="F613" i="1"/>
  <c r="E613" i="1"/>
  <c r="D613" i="1"/>
  <c r="C613" i="1"/>
  <c r="A613" i="1"/>
  <c r="I612" i="1"/>
  <c r="H612" i="1"/>
  <c r="G612" i="1"/>
  <c r="F612" i="1"/>
  <c r="E612" i="1"/>
  <c r="D612" i="1"/>
  <c r="C612" i="1"/>
  <c r="A612" i="1"/>
  <c r="I611" i="1"/>
  <c r="H611" i="1"/>
  <c r="G611" i="1"/>
  <c r="F611" i="1"/>
  <c r="E611" i="1"/>
  <c r="D611" i="1"/>
  <c r="C611" i="1"/>
  <c r="A611" i="1"/>
  <c r="I610" i="1"/>
  <c r="H610" i="1"/>
  <c r="G610" i="1"/>
  <c r="F610" i="1"/>
  <c r="E610" i="1"/>
  <c r="D610" i="1"/>
  <c r="C610" i="1"/>
  <c r="A610" i="1"/>
  <c r="I609" i="1"/>
  <c r="H609" i="1"/>
  <c r="G609" i="1"/>
  <c r="F609" i="1"/>
  <c r="E609" i="1"/>
  <c r="D609" i="1"/>
  <c r="C609" i="1"/>
  <c r="A609" i="1"/>
  <c r="I608" i="1"/>
  <c r="H608" i="1"/>
  <c r="G608" i="1"/>
  <c r="F608" i="1"/>
  <c r="E608" i="1"/>
  <c r="D608" i="1"/>
  <c r="C608" i="1"/>
  <c r="A608" i="1"/>
  <c r="I607" i="1"/>
  <c r="H607" i="1"/>
  <c r="G607" i="1"/>
  <c r="F607" i="1"/>
  <c r="E607" i="1"/>
  <c r="D607" i="1"/>
  <c r="C607" i="1"/>
  <c r="A607" i="1"/>
  <c r="I606" i="1"/>
  <c r="H606" i="1"/>
  <c r="G606" i="1"/>
  <c r="F606" i="1"/>
  <c r="E606" i="1"/>
  <c r="D606" i="1"/>
  <c r="C606" i="1"/>
  <c r="A606" i="1"/>
  <c r="I605" i="1"/>
  <c r="H605" i="1"/>
  <c r="G605" i="1"/>
  <c r="F605" i="1"/>
  <c r="E605" i="1"/>
  <c r="D605" i="1"/>
  <c r="C605" i="1"/>
  <c r="A605" i="1"/>
  <c r="I604" i="1"/>
  <c r="H604" i="1"/>
  <c r="G604" i="1"/>
  <c r="F604" i="1"/>
  <c r="E604" i="1"/>
  <c r="D604" i="1"/>
  <c r="C604" i="1"/>
  <c r="A604" i="1"/>
  <c r="I603" i="1"/>
  <c r="H603" i="1"/>
  <c r="G603" i="1"/>
  <c r="F603" i="1"/>
  <c r="E603" i="1"/>
  <c r="D603" i="1"/>
  <c r="C603" i="1"/>
  <c r="A603" i="1"/>
  <c r="I602" i="1"/>
  <c r="H602" i="1"/>
  <c r="G602" i="1"/>
  <c r="F602" i="1"/>
  <c r="E602" i="1"/>
  <c r="D602" i="1"/>
  <c r="C602" i="1"/>
  <c r="A602" i="1"/>
  <c r="I601" i="1"/>
  <c r="H601" i="1"/>
  <c r="G601" i="1"/>
  <c r="F601" i="1"/>
  <c r="E601" i="1"/>
  <c r="D601" i="1"/>
  <c r="C601" i="1"/>
  <c r="A601" i="1"/>
  <c r="I600" i="1"/>
  <c r="H600" i="1"/>
  <c r="G600" i="1"/>
  <c r="F600" i="1"/>
  <c r="E600" i="1"/>
  <c r="D600" i="1"/>
  <c r="C600" i="1"/>
  <c r="A600" i="1"/>
  <c r="I599" i="1"/>
  <c r="H599" i="1"/>
  <c r="G599" i="1"/>
  <c r="F599" i="1"/>
  <c r="E599" i="1"/>
  <c r="D599" i="1"/>
  <c r="C599" i="1"/>
  <c r="A599" i="1"/>
  <c r="I598" i="1"/>
  <c r="H598" i="1"/>
  <c r="G598" i="1"/>
  <c r="F598" i="1"/>
  <c r="E598" i="1"/>
  <c r="D598" i="1"/>
  <c r="C598" i="1"/>
  <c r="A598" i="1"/>
  <c r="I597" i="1"/>
  <c r="H597" i="1"/>
  <c r="G597" i="1"/>
  <c r="F597" i="1"/>
  <c r="E597" i="1"/>
  <c r="D597" i="1"/>
  <c r="C597" i="1"/>
  <c r="A597" i="1"/>
  <c r="I596" i="1"/>
  <c r="H596" i="1"/>
  <c r="G596" i="1"/>
  <c r="F596" i="1"/>
  <c r="E596" i="1"/>
  <c r="D596" i="1"/>
  <c r="C596" i="1"/>
  <c r="A596" i="1"/>
  <c r="I595" i="1"/>
  <c r="H595" i="1"/>
  <c r="G595" i="1"/>
  <c r="F595" i="1"/>
  <c r="E595" i="1"/>
  <c r="D595" i="1"/>
  <c r="C595" i="1"/>
  <c r="A595" i="1"/>
  <c r="I594" i="1"/>
  <c r="H594" i="1"/>
  <c r="G594" i="1"/>
  <c r="F594" i="1"/>
  <c r="E594" i="1"/>
  <c r="D594" i="1"/>
  <c r="C594" i="1"/>
  <c r="A594" i="1"/>
  <c r="I593" i="1"/>
  <c r="H593" i="1"/>
  <c r="G593" i="1"/>
  <c r="F593" i="1"/>
  <c r="E593" i="1"/>
  <c r="D593" i="1"/>
  <c r="C593" i="1"/>
  <c r="A593" i="1"/>
  <c r="I592" i="1"/>
  <c r="H592" i="1"/>
  <c r="G592" i="1"/>
  <c r="F592" i="1"/>
  <c r="E592" i="1"/>
  <c r="D592" i="1"/>
  <c r="C592" i="1"/>
  <c r="A592" i="1"/>
  <c r="I591" i="1"/>
  <c r="H591" i="1"/>
  <c r="G591" i="1"/>
  <c r="F591" i="1"/>
  <c r="E591" i="1"/>
  <c r="D591" i="1"/>
  <c r="C591" i="1"/>
  <c r="A591" i="1"/>
  <c r="I590" i="1"/>
  <c r="H590" i="1"/>
  <c r="G590" i="1"/>
  <c r="F590" i="1"/>
  <c r="E590" i="1"/>
  <c r="D590" i="1"/>
  <c r="C590" i="1"/>
  <c r="A590" i="1"/>
  <c r="I589" i="1"/>
  <c r="H589" i="1"/>
  <c r="G589" i="1"/>
  <c r="F589" i="1"/>
  <c r="E589" i="1"/>
  <c r="D589" i="1"/>
  <c r="C589" i="1"/>
  <c r="A589" i="1"/>
  <c r="I588" i="1"/>
  <c r="H588" i="1"/>
  <c r="G588" i="1"/>
  <c r="F588" i="1"/>
  <c r="E588" i="1"/>
  <c r="D588" i="1"/>
  <c r="C588" i="1"/>
  <c r="A588" i="1"/>
  <c r="I587" i="1"/>
  <c r="H587" i="1"/>
  <c r="G587" i="1"/>
  <c r="F587" i="1"/>
  <c r="E587" i="1"/>
  <c r="D587" i="1"/>
  <c r="C587" i="1"/>
  <c r="A587" i="1"/>
  <c r="I586" i="1"/>
  <c r="H586" i="1"/>
  <c r="G586" i="1"/>
  <c r="F586" i="1"/>
  <c r="E586" i="1"/>
  <c r="D586" i="1"/>
  <c r="C586" i="1"/>
  <c r="A586" i="1"/>
  <c r="I585" i="1"/>
  <c r="H585" i="1"/>
  <c r="G585" i="1"/>
  <c r="F585" i="1"/>
  <c r="E585" i="1"/>
  <c r="D585" i="1"/>
  <c r="C585" i="1"/>
  <c r="A585" i="1"/>
  <c r="I584" i="1"/>
  <c r="H584" i="1"/>
  <c r="G584" i="1"/>
  <c r="F584" i="1"/>
  <c r="E584" i="1"/>
  <c r="D584" i="1"/>
  <c r="C584" i="1"/>
  <c r="A584" i="1"/>
  <c r="I583" i="1"/>
  <c r="H583" i="1"/>
  <c r="G583" i="1"/>
  <c r="F583" i="1"/>
  <c r="E583" i="1"/>
  <c r="D583" i="1"/>
  <c r="C583" i="1"/>
  <c r="A583" i="1"/>
  <c r="I582" i="1"/>
  <c r="H582" i="1"/>
  <c r="G582" i="1"/>
  <c r="F582" i="1"/>
  <c r="E582" i="1"/>
  <c r="D582" i="1"/>
  <c r="C582" i="1"/>
  <c r="A582" i="1"/>
  <c r="I581" i="1"/>
  <c r="H581" i="1"/>
  <c r="G581" i="1"/>
  <c r="F581" i="1"/>
  <c r="E581" i="1"/>
  <c r="D581" i="1"/>
  <c r="C581" i="1"/>
  <c r="A581" i="1"/>
  <c r="I580" i="1"/>
  <c r="H580" i="1"/>
  <c r="G580" i="1"/>
  <c r="F580" i="1"/>
  <c r="E580" i="1"/>
  <c r="D580" i="1"/>
  <c r="C580" i="1"/>
  <c r="A580" i="1"/>
  <c r="I579" i="1"/>
  <c r="H579" i="1"/>
  <c r="G579" i="1"/>
  <c r="F579" i="1"/>
  <c r="E579" i="1"/>
  <c r="D579" i="1"/>
  <c r="C579" i="1"/>
  <c r="A579" i="1"/>
  <c r="I578" i="1"/>
  <c r="H578" i="1"/>
  <c r="G578" i="1"/>
  <c r="F578" i="1"/>
  <c r="E578" i="1"/>
  <c r="D578" i="1"/>
  <c r="C578" i="1"/>
  <c r="A578" i="1"/>
  <c r="I577" i="1"/>
  <c r="H577" i="1"/>
  <c r="G577" i="1"/>
  <c r="F577" i="1"/>
  <c r="E577" i="1"/>
  <c r="D577" i="1"/>
  <c r="C577" i="1"/>
  <c r="A577" i="1"/>
  <c r="I576" i="1"/>
  <c r="H576" i="1"/>
  <c r="G576" i="1"/>
  <c r="F576" i="1"/>
  <c r="E576" i="1"/>
  <c r="D576" i="1"/>
  <c r="C576" i="1"/>
  <c r="A576" i="1"/>
  <c r="I575" i="1"/>
  <c r="H575" i="1"/>
  <c r="G575" i="1"/>
  <c r="F575" i="1"/>
  <c r="E575" i="1"/>
  <c r="D575" i="1"/>
  <c r="C575" i="1"/>
  <c r="A575" i="1"/>
  <c r="I574" i="1"/>
  <c r="H574" i="1"/>
  <c r="G574" i="1"/>
  <c r="F574" i="1"/>
  <c r="E574" i="1"/>
  <c r="D574" i="1"/>
  <c r="C574" i="1"/>
  <c r="A574" i="1"/>
  <c r="I573" i="1"/>
  <c r="H573" i="1"/>
  <c r="G573" i="1"/>
  <c r="F573" i="1"/>
  <c r="E573" i="1"/>
  <c r="D573" i="1"/>
  <c r="C573" i="1"/>
  <c r="A573" i="1"/>
  <c r="I572" i="1"/>
  <c r="H572" i="1"/>
  <c r="G572" i="1"/>
  <c r="F572" i="1"/>
  <c r="E572" i="1"/>
  <c r="D572" i="1"/>
  <c r="C572" i="1"/>
  <c r="A572" i="1"/>
  <c r="I571" i="1"/>
  <c r="H571" i="1"/>
  <c r="G571" i="1"/>
  <c r="F571" i="1"/>
  <c r="E571" i="1"/>
  <c r="D571" i="1"/>
  <c r="C571" i="1"/>
  <c r="A571" i="1"/>
  <c r="I570" i="1"/>
  <c r="H570" i="1"/>
  <c r="G570" i="1"/>
  <c r="F570" i="1"/>
  <c r="E570" i="1"/>
  <c r="D570" i="1"/>
  <c r="C570" i="1"/>
  <c r="A570" i="1"/>
  <c r="I569" i="1"/>
  <c r="H569" i="1"/>
  <c r="G569" i="1"/>
  <c r="F569" i="1"/>
  <c r="E569" i="1"/>
  <c r="D569" i="1"/>
  <c r="C569" i="1"/>
  <c r="A569" i="1"/>
  <c r="I568" i="1"/>
  <c r="H568" i="1"/>
  <c r="G568" i="1"/>
  <c r="F568" i="1"/>
  <c r="E568" i="1"/>
  <c r="D568" i="1"/>
  <c r="C568" i="1"/>
  <c r="A568" i="1"/>
  <c r="I567" i="1"/>
  <c r="H567" i="1"/>
  <c r="G567" i="1"/>
  <c r="F567" i="1"/>
  <c r="E567" i="1"/>
  <c r="D567" i="1"/>
  <c r="C567" i="1"/>
  <c r="A567" i="1"/>
  <c r="I566" i="1"/>
  <c r="H566" i="1"/>
  <c r="G566" i="1"/>
  <c r="F566" i="1"/>
  <c r="E566" i="1"/>
  <c r="D566" i="1"/>
  <c r="C566" i="1"/>
  <c r="A566" i="1"/>
  <c r="I565" i="1"/>
  <c r="H565" i="1"/>
  <c r="G565" i="1"/>
  <c r="F565" i="1"/>
  <c r="E565" i="1"/>
  <c r="D565" i="1"/>
  <c r="C565" i="1"/>
  <c r="A565" i="1"/>
  <c r="I564" i="1"/>
  <c r="H564" i="1"/>
  <c r="G564" i="1"/>
  <c r="F564" i="1"/>
  <c r="E564" i="1"/>
  <c r="D564" i="1"/>
  <c r="C564" i="1"/>
  <c r="A564" i="1"/>
  <c r="I563" i="1"/>
  <c r="H563" i="1"/>
  <c r="G563" i="1"/>
  <c r="F563" i="1"/>
  <c r="E563" i="1"/>
  <c r="D563" i="1"/>
  <c r="C563" i="1"/>
  <c r="A563" i="1"/>
  <c r="I562" i="1"/>
  <c r="H562" i="1"/>
  <c r="G562" i="1"/>
  <c r="F562" i="1"/>
  <c r="E562" i="1"/>
  <c r="D562" i="1"/>
  <c r="C562" i="1"/>
  <c r="A562" i="1"/>
  <c r="I561" i="1"/>
  <c r="H561" i="1"/>
  <c r="G561" i="1"/>
  <c r="F561" i="1"/>
  <c r="E561" i="1"/>
  <c r="D561" i="1"/>
  <c r="C561" i="1"/>
  <c r="A561" i="1"/>
  <c r="I560" i="1"/>
  <c r="H560" i="1"/>
  <c r="G560" i="1"/>
  <c r="F560" i="1"/>
  <c r="E560" i="1"/>
  <c r="D560" i="1"/>
  <c r="C560" i="1"/>
  <c r="A560" i="1"/>
  <c r="I559" i="1"/>
  <c r="H559" i="1"/>
  <c r="G559" i="1"/>
  <c r="F559" i="1"/>
  <c r="E559" i="1"/>
  <c r="D559" i="1"/>
  <c r="C559" i="1"/>
  <c r="A559" i="1"/>
  <c r="I558" i="1"/>
  <c r="H558" i="1"/>
  <c r="G558" i="1"/>
  <c r="F558" i="1"/>
  <c r="E558" i="1"/>
  <c r="D558" i="1"/>
  <c r="C558" i="1"/>
  <c r="A558" i="1"/>
  <c r="I557" i="1"/>
  <c r="H557" i="1"/>
  <c r="G557" i="1"/>
  <c r="F557" i="1"/>
  <c r="E557" i="1"/>
  <c r="D557" i="1"/>
  <c r="C557" i="1"/>
  <c r="A557" i="1"/>
  <c r="I556" i="1"/>
  <c r="H556" i="1"/>
  <c r="G556" i="1"/>
  <c r="F556" i="1"/>
  <c r="E556" i="1"/>
  <c r="D556" i="1"/>
  <c r="C556" i="1"/>
  <c r="A556" i="1"/>
  <c r="I555" i="1"/>
  <c r="H555" i="1"/>
  <c r="G555" i="1"/>
  <c r="F555" i="1"/>
  <c r="E555" i="1"/>
  <c r="D555" i="1"/>
  <c r="C555" i="1"/>
  <c r="A555" i="1"/>
  <c r="I554" i="1"/>
  <c r="H554" i="1"/>
  <c r="G554" i="1"/>
  <c r="F554" i="1"/>
  <c r="E554" i="1"/>
  <c r="D554" i="1"/>
  <c r="C554" i="1"/>
  <c r="A554" i="1"/>
  <c r="I553" i="1"/>
  <c r="H553" i="1"/>
  <c r="G553" i="1"/>
  <c r="F553" i="1"/>
  <c r="E553" i="1"/>
  <c r="D553" i="1"/>
  <c r="C553" i="1"/>
  <c r="A553" i="1"/>
  <c r="I552" i="1"/>
  <c r="H552" i="1"/>
  <c r="G552" i="1"/>
  <c r="F552" i="1"/>
  <c r="E552" i="1"/>
  <c r="D552" i="1"/>
  <c r="C552" i="1"/>
  <c r="A552" i="1"/>
  <c r="I551" i="1"/>
  <c r="H551" i="1"/>
  <c r="G551" i="1"/>
  <c r="F551" i="1"/>
  <c r="E551" i="1"/>
  <c r="D551" i="1"/>
  <c r="C551" i="1"/>
  <c r="A551" i="1"/>
  <c r="I550" i="1"/>
  <c r="H550" i="1"/>
  <c r="G550" i="1"/>
  <c r="F550" i="1"/>
  <c r="E550" i="1"/>
  <c r="D550" i="1"/>
  <c r="C550" i="1"/>
  <c r="A550" i="1"/>
  <c r="I549" i="1"/>
  <c r="H549" i="1"/>
  <c r="G549" i="1"/>
  <c r="F549" i="1"/>
  <c r="E549" i="1"/>
  <c r="D549" i="1"/>
  <c r="C549" i="1"/>
  <c r="A549" i="1"/>
  <c r="I548" i="1"/>
  <c r="H548" i="1"/>
  <c r="G548" i="1"/>
  <c r="F548" i="1"/>
  <c r="E548" i="1"/>
  <c r="D548" i="1"/>
  <c r="C548" i="1"/>
  <c r="A548" i="1"/>
  <c r="I547" i="1"/>
  <c r="H547" i="1"/>
  <c r="G547" i="1"/>
  <c r="F547" i="1"/>
  <c r="E547" i="1"/>
  <c r="D547" i="1"/>
  <c r="C547" i="1"/>
  <c r="A547" i="1"/>
  <c r="I546" i="1"/>
  <c r="H546" i="1"/>
  <c r="G546" i="1"/>
  <c r="F546" i="1"/>
  <c r="E546" i="1"/>
  <c r="D546" i="1"/>
  <c r="C546" i="1"/>
  <c r="A546" i="1"/>
  <c r="I545" i="1"/>
  <c r="H545" i="1"/>
  <c r="G545" i="1"/>
  <c r="F545" i="1"/>
  <c r="E545" i="1"/>
  <c r="D545" i="1"/>
  <c r="C545" i="1"/>
  <c r="A545" i="1"/>
  <c r="I544" i="1"/>
  <c r="H544" i="1"/>
  <c r="G544" i="1"/>
  <c r="F544" i="1"/>
  <c r="E544" i="1"/>
  <c r="D544" i="1"/>
  <c r="C544" i="1"/>
  <c r="A544" i="1"/>
  <c r="I543" i="1"/>
  <c r="H543" i="1"/>
  <c r="G543" i="1"/>
  <c r="F543" i="1"/>
  <c r="E543" i="1"/>
  <c r="D543" i="1"/>
  <c r="C543" i="1"/>
  <c r="A543" i="1"/>
  <c r="I542" i="1"/>
  <c r="H542" i="1"/>
  <c r="G542" i="1"/>
  <c r="F542" i="1"/>
  <c r="E542" i="1"/>
  <c r="D542" i="1"/>
  <c r="C542" i="1"/>
  <c r="A542" i="1"/>
  <c r="I541" i="1"/>
  <c r="H541" i="1"/>
  <c r="G541" i="1"/>
  <c r="F541" i="1"/>
  <c r="E541" i="1"/>
  <c r="D541" i="1"/>
  <c r="C541" i="1"/>
  <c r="A541" i="1"/>
  <c r="I540" i="1"/>
  <c r="H540" i="1"/>
  <c r="G540" i="1"/>
  <c r="F540" i="1"/>
  <c r="E540" i="1"/>
  <c r="D540" i="1"/>
  <c r="C540" i="1"/>
  <c r="A540" i="1"/>
  <c r="I539" i="1"/>
  <c r="H539" i="1"/>
  <c r="G539" i="1"/>
  <c r="F539" i="1"/>
  <c r="E539" i="1"/>
  <c r="D539" i="1"/>
  <c r="C539" i="1"/>
  <c r="A539" i="1"/>
  <c r="I538" i="1"/>
  <c r="H538" i="1"/>
  <c r="G538" i="1"/>
  <c r="F538" i="1"/>
  <c r="E538" i="1"/>
  <c r="D538" i="1"/>
  <c r="C538" i="1"/>
  <c r="A538" i="1"/>
  <c r="I537" i="1"/>
  <c r="H537" i="1"/>
  <c r="G537" i="1"/>
  <c r="F537" i="1"/>
  <c r="E537" i="1"/>
  <c r="D537" i="1"/>
  <c r="C537" i="1"/>
  <c r="A537" i="1"/>
  <c r="I536" i="1"/>
  <c r="H536" i="1"/>
  <c r="G536" i="1"/>
  <c r="F536" i="1"/>
  <c r="E536" i="1"/>
  <c r="D536" i="1"/>
  <c r="C536" i="1"/>
  <c r="A536" i="1"/>
  <c r="I535" i="1"/>
  <c r="H535" i="1"/>
  <c r="G535" i="1"/>
  <c r="F535" i="1"/>
  <c r="E535" i="1"/>
  <c r="D535" i="1"/>
  <c r="C535" i="1"/>
  <c r="A535" i="1"/>
  <c r="I534" i="1"/>
  <c r="H534" i="1"/>
  <c r="G534" i="1"/>
  <c r="F534" i="1"/>
  <c r="E534" i="1"/>
  <c r="D534" i="1"/>
  <c r="C534" i="1"/>
  <c r="A534" i="1"/>
  <c r="I533" i="1"/>
  <c r="H533" i="1"/>
  <c r="G533" i="1"/>
  <c r="F533" i="1"/>
  <c r="E533" i="1"/>
  <c r="D533" i="1"/>
  <c r="C533" i="1"/>
  <c r="A533" i="1"/>
  <c r="I532" i="1"/>
  <c r="H532" i="1"/>
  <c r="G532" i="1"/>
  <c r="F532" i="1"/>
  <c r="E532" i="1"/>
  <c r="D532" i="1"/>
  <c r="C532" i="1"/>
  <c r="A532" i="1"/>
  <c r="I531" i="1"/>
  <c r="H531" i="1"/>
  <c r="G531" i="1"/>
  <c r="F531" i="1"/>
  <c r="E531" i="1"/>
  <c r="D531" i="1"/>
  <c r="C531" i="1"/>
  <c r="A531" i="1"/>
  <c r="I530" i="1"/>
  <c r="H530" i="1"/>
  <c r="G530" i="1"/>
  <c r="F530" i="1"/>
  <c r="E530" i="1"/>
  <c r="D530" i="1"/>
  <c r="C530" i="1"/>
  <c r="A530" i="1"/>
  <c r="I529" i="1"/>
  <c r="H529" i="1"/>
  <c r="G529" i="1"/>
  <c r="F529" i="1"/>
  <c r="E529" i="1"/>
  <c r="D529" i="1"/>
  <c r="C529" i="1"/>
  <c r="A529" i="1"/>
  <c r="I528" i="1"/>
  <c r="H528" i="1"/>
  <c r="G528" i="1"/>
  <c r="F528" i="1"/>
  <c r="E528" i="1"/>
  <c r="D528" i="1"/>
  <c r="C528" i="1"/>
  <c r="A528" i="1"/>
  <c r="I527" i="1"/>
  <c r="H527" i="1"/>
  <c r="G527" i="1"/>
  <c r="F527" i="1"/>
  <c r="E527" i="1"/>
  <c r="D527" i="1"/>
  <c r="C527" i="1"/>
  <c r="A527" i="1"/>
  <c r="I526" i="1"/>
  <c r="H526" i="1"/>
  <c r="G526" i="1"/>
  <c r="F526" i="1"/>
  <c r="E526" i="1"/>
  <c r="D526" i="1"/>
  <c r="C526" i="1"/>
  <c r="A526" i="1"/>
  <c r="I525" i="1"/>
  <c r="H525" i="1"/>
  <c r="G525" i="1"/>
  <c r="F525" i="1"/>
  <c r="E525" i="1"/>
  <c r="D525" i="1"/>
  <c r="C525" i="1"/>
  <c r="A525" i="1"/>
  <c r="I524" i="1"/>
  <c r="H524" i="1"/>
  <c r="G524" i="1"/>
  <c r="F524" i="1"/>
  <c r="E524" i="1"/>
  <c r="D524" i="1"/>
  <c r="C524" i="1"/>
  <c r="A524" i="1"/>
  <c r="I523" i="1"/>
  <c r="H523" i="1"/>
  <c r="G523" i="1"/>
  <c r="F523" i="1"/>
  <c r="E523" i="1"/>
  <c r="D523" i="1"/>
  <c r="C523" i="1"/>
  <c r="A523" i="1"/>
  <c r="I522" i="1"/>
  <c r="H522" i="1"/>
  <c r="G522" i="1"/>
  <c r="F522" i="1"/>
  <c r="E522" i="1"/>
  <c r="D522" i="1"/>
  <c r="C522" i="1"/>
  <c r="A522" i="1"/>
  <c r="I521" i="1"/>
  <c r="H521" i="1"/>
  <c r="G521" i="1"/>
  <c r="F521" i="1"/>
  <c r="E521" i="1"/>
  <c r="D521" i="1"/>
  <c r="C521" i="1"/>
  <c r="A521" i="1"/>
  <c r="I520" i="1"/>
  <c r="H520" i="1"/>
  <c r="G520" i="1"/>
  <c r="F520" i="1"/>
  <c r="E520" i="1"/>
  <c r="D520" i="1"/>
  <c r="C520" i="1"/>
  <c r="A520" i="1"/>
  <c r="I519" i="1"/>
  <c r="H519" i="1"/>
  <c r="G519" i="1"/>
  <c r="F519" i="1"/>
  <c r="E519" i="1"/>
  <c r="D519" i="1"/>
  <c r="C519" i="1"/>
  <c r="A519" i="1"/>
  <c r="I518" i="1"/>
  <c r="H518" i="1"/>
  <c r="G518" i="1"/>
  <c r="F518" i="1"/>
  <c r="E518" i="1"/>
  <c r="D518" i="1"/>
  <c r="C518" i="1"/>
  <c r="A518" i="1"/>
  <c r="I517" i="1"/>
  <c r="H517" i="1"/>
  <c r="G517" i="1"/>
  <c r="F517" i="1"/>
  <c r="E517" i="1"/>
  <c r="D517" i="1"/>
  <c r="C517" i="1"/>
  <c r="A517" i="1"/>
  <c r="I516" i="1"/>
  <c r="H516" i="1"/>
  <c r="G516" i="1"/>
  <c r="F516" i="1"/>
  <c r="E516" i="1"/>
  <c r="D516" i="1"/>
  <c r="C516" i="1"/>
  <c r="A516" i="1"/>
  <c r="I515" i="1"/>
  <c r="H515" i="1"/>
  <c r="G515" i="1"/>
  <c r="F515" i="1"/>
  <c r="E515" i="1"/>
  <c r="D515" i="1"/>
  <c r="C515" i="1"/>
  <c r="A515" i="1"/>
  <c r="I514" i="1"/>
  <c r="H514" i="1"/>
  <c r="G514" i="1"/>
  <c r="F514" i="1"/>
  <c r="E514" i="1"/>
  <c r="D514" i="1"/>
  <c r="C514" i="1"/>
  <c r="A514" i="1"/>
  <c r="I513" i="1"/>
  <c r="H513" i="1"/>
  <c r="G513" i="1"/>
  <c r="F513" i="1"/>
  <c r="E513" i="1"/>
  <c r="D513" i="1"/>
  <c r="C513" i="1"/>
  <c r="A513" i="1"/>
  <c r="I512" i="1"/>
  <c r="H512" i="1"/>
  <c r="G512" i="1"/>
  <c r="F512" i="1"/>
  <c r="E512" i="1"/>
  <c r="D512" i="1"/>
  <c r="C512" i="1"/>
  <c r="A512" i="1"/>
  <c r="I511" i="1"/>
  <c r="H511" i="1"/>
  <c r="G511" i="1"/>
  <c r="F511" i="1"/>
  <c r="E511" i="1"/>
  <c r="D511" i="1"/>
  <c r="C511" i="1"/>
  <c r="A511" i="1"/>
  <c r="I510" i="1"/>
  <c r="H510" i="1"/>
  <c r="G510" i="1"/>
  <c r="F510" i="1"/>
  <c r="E510" i="1"/>
  <c r="D510" i="1"/>
  <c r="C510" i="1"/>
  <c r="A510" i="1"/>
  <c r="I509" i="1"/>
  <c r="H509" i="1"/>
  <c r="G509" i="1"/>
  <c r="F509" i="1"/>
  <c r="E509" i="1"/>
  <c r="D509" i="1"/>
  <c r="C509" i="1"/>
  <c r="A509" i="1"/>
  <c r="I508" i="1"/>
  <c r="H508" i="1"/>
  <c r="G508" i="1"/>
  <c r="F508" i="1"/>
  <c r="E508" i="1"/>
  <c r="D508" i="1"/>
  <c r="C508" i="1"/>
  <c r="A508" i="1"/>
  <c r="I507" i="1"/>
  <c r="H507" i="1"/>
  <c r="G507" i="1"/>
  <c r="F507" i="1"/>
  <c r="E507" i="1"/>
  <c r="D507" i="1"/>
  <c r="C507" i="1"/>
  <c r="A507" i="1"/>
  <c r="I506" i="1"/>
  <c r="H506" i="1"/>
  <c r="G506" i="1"/>
  <c r="F506" i="1"/>
  <c r="E506" i="1"/>
  <c r="D506" i="1"/>
  <c r="C506" i="1"/>
  <c r="A506" i="1"/>
  <c r="I505" i="1"/>
  <c r="H505" i="1"/>
  <c r="G505" i="1"/>
  <c r="F505" i="1"/>
  <c r="E505" i="1"/>
  <c r="D505" i="1"/>
  <c r="C505" i="1"/>
  <c r="A505" i="1"/>
  <c r="I504" i="1"/>
  <c r="H504" i="1"/>
  <c r="G504" i="1"/>
  <c r="F504" i="1"/>
  <c r="E504" i="1"/>
  <c r="D504" i="1"/>
  <c r="C504" i="1"/>
  <c r="A504" i="1"/>
  <c r="I503" i="1"/>
  <c r="H503" i="1"/>
  <c r="G503" i="1"/>
  <c r="F503" i="1"/>
  <c r="E503" i="1"/>
  <c r="D503" i="1"/>
  <c r="C503" i="1"/>
  <c r="A503" i="1"/>
  <c r="I502" i="1"/>
  <c r="H502" i="1"/>
  <c r="G502" i="1"/>
  <c r="F502" i="1"/>
  <c r="E502" i="1"/>
  <c r="D502" i="1"/>
  <c r="C502" i="1"/>
  <c r="A502" i="1"/>
  <c r="I501" i="1"/>
  <c r="H501" i="1"/>
  <c r="G501" i="1"/>
  <c r="F501" i="1"/>
  <c r="E501" i="1"/>
  <c r="D501" i="1"/>
  <c r="C501" i="1"/>
  <c r="A501" i="1"/>
  <c r="I500" i="1"/>
  <c r="H500" i="1"/>
  <c r="G500" i="1"/>
  <c r="F500" i="1"/>
  <c r="E500" i="1"/>
  <c r="D500" i="1"/>
  <c r="C500" i="1"/>
  <c r="A500" i="1"/>
  <c r="I499" i="1"/>
  <c r="H499" i="1"/>
  <c r="G499" i="1"/>
  <c r="F499" i="1"/>
  <c r="E499" i="1"/>
  <c r="D499" i="1"/>
  <c r="C499" i="1"/>
  <c r="A499" i="1"/>
  <c r="I498" i="1"/>
  <c r="H498" i="1"/>
  <c r="G498" i="1"/>
  <c r="F498" i="1"/>
  <c r="E498" i="1"/>
  <c r="D498" i="1"/>
  <c r="C498" i="1"/>
  <c r="A498" i="1"/>
  <c r="I497" i="1"/>
  <c r="H497" i="1"/>
  <c r="G497" i="1"/>
  <c r="F497" i="1"/>
  <c r="E497" i="1"/>
  <c r="D497" i="1"/>
  <c r="C497" i="1"/>
  <c r="A497" i="1"/>
  <c r="I496" i="1"/>
  <c r="H496" i="1"/>
  <c r="G496" i="1"/>
  <c r="F496" i="1"/>
  <c r="E496" i="1"/>
  <c r="D496" i="1"/>
  <c r="C496" i="1"/>
  <c r="A496" i="1"/>
  <c r="I495" i="1"/>
  <c r="H495" i="1"/>
  <c r="G495" i="1"/>
  <c r="F495" i="1"/>
  <c r="E495" i="1"/>
  <c r="D495" i="1"/>
  <c r="C495" i="1"/>
  <c r="A495" i="1"/>
  <c r="I494" i="1"/>
  <c r="H494" i="1"/>
  <c r="G494" i="1"/>
  <c r="F494" i="1"/>
  <c r="E494" i="1"/>
  <c r="D494" i="1"/>
  <c r="C494" i="1"/>
  <c r="A494" i="1"/>
  <c r="I493" i="1"/>
  <c r="H493" i="1"/>
  <c r="G493" i="1"/>
  <c r="F493" i="1"/>
  <c r="E493" i="1"/>
  <c r="D493" i="1"/>
  <c r="C493" i="1"/>
  <c r="A493" i="1"/>
  <c r="I492" i="1"/>
  <c r="H492" i="1"/>
  <c r="G492" i="1"/>
  <c r="F492" i="1"/>
  <c r="E492" i="1"/>
  <c r="D492" i="1"/>
  <c r="C492" i="1"/>
  <c r="A492" i="1"/>
  <c r="I491" i="1"/>
  <c r="H491" i="1"/>
  <c r="G491" i="1"/>
  <c r="F491" i="1"/>
  <c r="E491" i="1"/>
  <c r="D491" i="1"/>
  <c r="C491" i="1"/>
  <c r="A491" i="1"/>
  <c r="I490" i="1"/>
  <c r="H490" i="1"/>
  <c r="G490" i="1"/>
  <c r="F490" i="1"/>
  <c r="E490" i="1"/>
  <c r="D490" i="1"/>
  <c r="C490" i="1"/>
  <c r="A490" i="1"/>
  <c r="I489" i="1"/>
  <c r="H489" i="1"/>
  <c r="G489" i="1"/>
  <c r="F489" i="1"/>
  <c r="E489" i="1"/>
  <c r="D489" i="1"/>
  <c r="C489" i="1"/>
  <c r="A489" i="1"/>
  <c r="I488" i="1"/>
  <c r="H488" i="1"/>
  <c r="G488" i="1"/>
  <c r="F488" i="1"/>
  <c r="E488" i="1"/>
  <c r="D488" i="1"/>
  <c r="C488" i="1"/>
  <c r="A488" i="1"/>
  <c r="I487" i="1"/>
  <c r="H487" i="1"/>
  <c r="G487" i="1"/>
  <c r="F487" i="1"/>
  <c r="E487" i="1"/>
  <c r="D487" i="1"/>
  <c r="C487" i="1"/>
  <c r="A487" i="1"/>
  <c r="I486" i="1"/>
  <c r="H486" i="1"/>
  <c r="G486" i="1"/>
  <c r="F486" i="1"/>
  <c r="E486" i="1"/>
  <c r="D486" i="1"/>
  <c r="C486" i="1"/>
  <c r="A486" i="1"/>
  <c r="I485" i="1"/>
  <c r="H485" i="1"/>
  <c r="G485" i="1"/>
  <c r="F485" i="1"/>
  <c r="E485" i="1"/>
  <c r="D485" i="1"/>
  <c r="C485" i="1"/>
  <c r="A485" i="1"/>
  <c r="I484" i="1"/>
  <c r="H484" i="1"/>
  <c r="G484" i="1"/>
  <c r="F484" i="1"/>
  <c r="E484" i="1"/>
  <c r="D484" i="1"/>
  <c r="C484" i="1"/>
  <c r="A484" i="1"/>
  <c r="I483" i="1"/>
  <c r="H483" i="1"/>
  <c r="G483" i="1"/>
  <c r="F483" i="1"/>
  <c r="E483" i="1"/>
  <c r="D483" i="1"/>
  <c r="C483" i="1"/>
  <c r="A483" i="1"/>
  <c r="I482" i="1"/>
  <c r="H482" i="1"/>
  <c r="G482" i="1"/>
  <c r="F482" i="1"/>
  <c r="E482" i="1"/>
  <c r="D482" i="1"/>
  <c r="C482" i="1"/>
  <c r="A482" i="1"/>
  <c r="I481" i="1"/>
  <c r="H481" i="1"/>
  <c r="G481" i="1"/>
  <c r="F481" i="1"/>
  <c r="E481" i="1"/>
  <c r="D481" i="1"/>
  <c r="C481" i="1"/>
  <c r="A481" i="1"/>
  <c r="I480" i="1"/>
  <c r="H480" i="1"/>
  <c r="G480" i="1"/>
  <c r="F480" i="1"/>
  <c r="E480" i="1"/>
  <c r="D480" i="1"/>
  <c r="C480" i="1"/>
  <c r="A480" i="1"/>
  <c r="I479" i="1"/>
  <c r="H479" i="1"/>
  <c r="G479" i="1"/>
  <c r="F479" i="1"/>
  <c r="E479" i="1"/>
  <c r="D479" i="1"/>
  <c r="C479" i="1"/>
  <c r="A479" i="1"/>
  <c r="I478" i="1"/>
  <c r="H478" i="1"/>
  <c r="G478" i="1"/>
  <c r="F478" i="1"/>
  <c r="E478" i="1"/>
  <c r="D478" i="1"/>
  <c r="C478" i="1"/>
  <c r="A478" i="1"/>
  <c r="I477" i="1"/>
  <c r="H477" i="1"/>
  <c r="G477" i="1"/>
  <c r="F477" i="1"/>
  <c r="E477" i="1"/>
  <c r="D477" i="1"/>
  <c r="C477" i="1"/>
  <c r="A477" i="1"/>
  <c r="I476" i="1"/>
  <c r="H476" i="1"/>
  <c r="G476" i="1"/>
  <c r="F476" i="1"/>
  <c r="E476" i="1"/>
  <c r="D476" i="1"/>
  <c r="C476" i="1"/>
  <c r="A476" i="1"/>
  <c r="I475" i="1"/>
  <c r="H475" i="1"/>
  <c r="G475" i="1"/>
  <c r="F475" i="1"/>
  <c r="E475" i="1"/>
  <c r="D475" i="1"/>
  <c r="C475" i="1"/>
  <c r="A475" i="1"/>
  <c r="I474" i="1"/>
  <c r="H474" i="1"/>
  <c r="G474" i="1"/>
  <c r="F474" i="1"/>
  <c r="E474" i="1"/>
  <c r="D474" i="1"/>
  <c r="C474" i="1"/>
  <c r="A474" i="1"/>
  <c r="I473" i="1"/>
  <c r="H473" i="1"/>
  <c r="G473" i="1"/>
  <c r="F473" i="1"/>
  <c r="E473" i="1"/>
  <c r="D473" i="1"/>
  <c r="C473" i="1"/>
  <c r="A473" i="1"/>
  <c r="I472" i="1"/>
  <c r="H472" i="1"/>
  <c r="G472" i="1"/>
  <c r="F472" i="1"/>
  <c r="E472" i="1"/>
  <c r="D472" i="1"/>
  <c r="C472" i="1"/>
  <c r="A472" i="1"/>
  <c r="I471" i="1"/>
  <c r="H471" i="1"/>
  <c r="G471" i="1"/>
  <c r="F471" i="1"/>
  <c r="E471" i="1"/>
  <c r="D471" i="1"/>
  <c r="C471" i="1"/>
  <c r="A471" i="1"/>
  <c r="I470" i="1"/>
  <c r="H470" i="1"/>
  <c r="G470" i="1"/>
  <c r="F470" i="1"/>
  <c r="E470" i="1"/>
  <c r="D470" i="1"/>
  <c r="C470" i="1"/>
  <c r="A470" i="1"/>
  <c r="I469" i="1"/>
  <c r="H469" i="1"/>
  <c r="G469" i="1"/>
  <c r="F469" i="1"/>
  <c r="E469" i="1"/>
  <c r="D469" i="1"/>
  <c r="C469" i="1"/>
  <c r="A469" i="1"/>
  <c r="I468" i="1"/>
  <c r="H468" i="1"/>
  <c r="G468" i="1"/>
  <c r="F468" i="1"/>
  <c r="E468" i="1"/>
  <c r="D468" i="1"/>
  <c r="C468" i="1"/>
  <c r="A468" i="1"/>
  <c r="I467" i="1"/>
  <c r="H467" i="1"/>
  <c r="G467" i="1"/>
  <c r="F467" i="1"/>
  <c r="E467" i="1"/>
  <c r="D467" i="1"/>
  <c r="C467" i="1"/>
  <c r="A467" i="1"/>
  <c r="I466" i="1"/>
  <c r="H466" i="1"/>
  <c r="G466" i="1"/>
  <c r="F466" i="1"/>
  <c r="E466" i="1"/>
  <c r="D466" i="1"/>
  <c r="C466" i="1"/>
  <c r="A466" i="1"/>
  <c r="I465" i="1"/>
  <c r="H465" i="1"/>
  <c r="G465" i="1"/>
  <c r="F465" i="1"/>
  <c r="E465" i="1"/>
  <c r="D465" i="1"/>
  <c r="C465" i="1"/>
  <c r="A465" i="1"/>
  <c r="I464" i="1"/>
  <c r="H464" i="1"/>
  <c r="G464" i="1"/>
  <c r="F464" i="1"/>
  <c r="E464" i="1"/>
  <c r="D464" i="1"/>
  <c r="C464" i="1"/>
  <c r="A464" i="1"/>
  <c r="I463" i="1"/>
  <c r="H463" i="1"/>
  <c r="G463" i="1"/>
  <c r="F463" i="1"/>
  <c r="E463" i="1"/>
  <c r="D463" i="1"/>
  <c r="C463" i="1"/>
  <c r="A463" i="1"/>
  <c r="I462" i="1"/>
  <c r="H462" i="1"/>
  <c r="G462" i="1"/>
  <c r="F462" i="1"/>
  <c r="E462" i="1"/>
  <c r="D462" i="1"/>
  <c r="C462" i="1"/>
  <c r="A462" i="1"/>
  <c r="I461" i="1"/>
  <c r="H461" i="1"/>
  <c r="G461" i="1"/>
  <c r="F461" i="1"/>
  <c r="E461" i="1"/>
  <c r="D461" i="1"/>
  <c r="C461" i="1"/>
  <c r="A461" i="1"/>
  <c r="I460" i="1"/>
  <c r="H460" i="1"/>
  <c r="G460" i="1"/>
  <c r="F460" i="1"/>
  <c r="E460" i="1"/>
  <c r="D460" i="1"/>
  <c r="C460" i="1"/>
  <c r="A460" i="1"/>
  <c r="I459" i="1"/>
  <c r="H459" i="1"/>
  <c r="G459" i="1"/>
  <c r="F459" i="1"/>
  <c r="E459" i="1"/>
  <c r="D459" i="1"/>
  <c r="C459" i="1"/>
  <c r="A459" i="1"/>
  <c r="I458" i="1"/>
  <c r="H458" i="1"/>
  <c r="G458" i="1"/>
  <c r="F458" i="1"/>
  <c r="E458" i="1"/>
  <c r="D458" i="1"/>
  <c r="C458" i="1"/>
  <c r="A458" i="1"/>
  <c r="I457" i="1"/>
  <c r="H457" i="1"/>
  <c r="G457" i="1"/>
  <c r="F457" i="1"/>
  <c r="E457" i="1"/>
  <c r="D457" i="1"/>
  <c r="C457" i="1"/>
  <c r="A457" i="1"/>
  <c r="I456" i="1"/>
  <c r="H456" i="1"/>
  <c r="G456" i="1"/>
  <c r="F456" i="1"/>
  <c r="E456" i="1"/>
  <c r="D456" i="1"/>
  <c r="C456" i="1"/>
  <c r="A456" i="1"/>
  <c r="I455" i="1"/>
  <c r="H455" i="1"/>
  <c r="G455" i="1"/>
  <c r="F455" i="1"/>
  <c r="E455" i="1"/>
  <c r="D455" i="1"/>
  <c r="C455" i="1"/>
  <c r="A455" i="1"/>
  <c r="I454" i="1"/>
  <c r="H454" i="1"/>
  <c r="G454" i="1"/>
  <c r="F454" i="1"/>
  <c r="E454" i="1"/>
  <c r="D454" i="1"/>
  <c r="C454" i="1"/>
  <c r="A454" i="1"/>
  <c r="I453" i="1"/>
  <c r="H453" i="1"/>
  <c r="G453" i="1"/>
  <c r="F453" i="1"/>
  <c r="E453" i="1"/>
  <c r="D453" i="1"/>
  <c r="C453" i="1"/>
  <c r="A453" i="1"/>
  <c r="I452" i="1"/>
  <c r="H452" i="1"/>
  <c r="G452" i="1"/>
  <c r="F452" i="1"/>
  <c r="E452" i="1"/>
  <c r="D452" i="1"/>
  <c r="C452" i="1"/>
  <c r="A452" i="1"/>
  <c r="I451" i="1"/>
  <c r="H451" i="1"/>
  <c r="G451" i="1"/>
  <c r="F451" i="1"/>
  <c r="E451" i="1"/>
  <c r="D451" i="1"/>
  <c r="C451" i="1"/>
  <c r="A451" i="1"/>
  <c r="I450" i="1"/>
  <c r="H450" i="1"/>
  <c r="G450" i="1"/>
  <c r="F450" i="1"/>
  <c r="E450" i="1"/>
  <c r="D450" i="1"/>
  <c r="C450" i="1"/>
  <c r="A450" i="1"/>
  <c r="I449" i="1"/>
  <c r="H449" i="1"/>
  <c r="G449" i="1"/>
  <c r="F449" i="1"/>
  <c r="E449" i="1"/>
  <c r="D449" i="1"/>
  <c r="C449" i="1"/>
  <c r="A449" i="1"/>
  <c r="I448" i="1"/>
  <c r="H448" i="1"/>
  <c r="G448" i="1"/>
  <c r="F448" i="1"/>
  <c r="E448" i="1"/>
  <c r="D448" i="1"/>
  <c r="C448" i="1"/>
  <c r="A448" i="1"/>
  <c r="I447" i="1"/>
  <c r="H447" i="1"/>
  <c r="G447" i="1"/>
  <c r="F447" i="1"/>
  <c r="E447" i="1"/>
  <c r="D447" i="1"/>
  <c r="C447" i="1"/>
  <c r="A447" i="1"/>
  <c r="I446" i="1"/>
  <c r="H446" i="1"/>
  <c r="G446" i="1"/>
  <c r="F446" i="1"/>
  <c r="E446" i="1"/>
  <c r="D446" i="1"/>
  <c r="C446" i="1"/>
  <c r="A446" i="1"/>
  <c r="I445" i="1"/>
  <c r="H445" i="1"/>
  <c r="G445" i="1"/>
  <c r="F445" i="1"/>
  <c r="E445" i="1"/>
  <c r="D445" i="1"/>
  <c r="C445" i="1"/>
  <c r="A445" i="1"/>
  <c r="I444" i="1"/>
  <c r="H444" i="1"/>
  <c r="G444" i="1"/>
  <c r="F444" i="1"/>
  <c r="E444" i="1"/>
  <c r="D444" i="1"/>
  <c r="C444" i="1"/>
  <c r="A444" i="1"/>
  <c r="I443" i="1"/>
  <c r="H443" i="1"/>
  <c r="G443" i="1"/>
  <c r="F443" i="1"/>
  <c r="E443" i="1"/>
  <c r="D443" i="1"/>
  <c r="C443" i="1"/>
  <c r="A443" i="1"/>
  <c r="I442" i="1"/>
  <c r="H442" i="1"/>
  <c r="G442" i="1"/>
  <c r="F442" i="1"/>
  <c r="E442" i="1"/>
  <c r="D442" i="1"/>
  <c r="C442" i="1"/>
  <c r="A442" i="1"/>
  <c r="I441" i="1"/>
  <c r="H441" i="1"/>
  <c r="G441" i="1"/>
  <c r="F441" i="1"/>
  <c r="E441" i="1"/>
  <c r="D441" i="1"/>
  <c r="C441" i="1"/>
  <c r="A441" i="1"/>
  <c r="I440" i="1"/>
  <c r="H440" i="1"/>
  <c r="G440" i="1"/>
  <c r="F440" i="1"/>
  <c r="E440" i="1"/>
  <c r="D440" i="1"/>
  <c r="C440" i="1"/>
  <c r="A440" i="1"/>
  <c r="I439" i="1"/>
  <c r="H439" i="1"/>
  <c r="G439" i="1"/>
  <c r="F439" i="1"/>
  <c r="E439" i="1"/>
  <c r="D439" i="1"/>
  <c r="C439" i="1"/>
  <c r="A439" i="1"/>
  <c r="I438" i="1"/>
  <c r="H438" i="1"/>
  <c r="G438" i="1"/>
  <c r="F438" i="1"/>
  <c r="E438" i="1"/>
  <c r="D438" i="1"/>
  <c r="C438" i="1"/>
  <c r="A438" i="1"/>
  <c r="I437" i="1"/>
  <c r="H437" i="1"/>
  <c r="G437" i="1"/>
  <c r="F437" i="1"/>
  <c r="E437" i="1"/>
  <c r="D437" i="1"/>
  <c r="C437" i="1"/>
  <c r="A437" i="1"/>
  <c r="I436" i="1"/>
  <c r="H436" i="1"/>
  <c r="G436" i="1"/>
  <c r="F436" i="1"/>
  <c r="E436" i="1"/>
  <c r="D436" i="1"/>
  <c r="C436" i="1"/>
  <c r="A436" i="1"/>
  <c r="I435" i="1"/>
  <c r="H435" i="1"/>
  <c r="G435" i="1"/>
  <c r="F435" i="1"/>
  <c r="E435" i="1"/>
  <c r="D435" i="1"/>
  <c r="C435" i="1"/>
  <c r="A435" i="1"/>
  <c r="I434" i="1"/>
  <c r="H434" i="1"/>
  <c r="G434" i="1"/>
  <c r="F434" i="1"/>
  <c r="E434" i="1"/>
  <c r="D434" i="1"/>
  <c r="C434" i="1"/>
  <c r="A434" i="1"/>
  <c r="I433" i="1"/>
  <c r="H433" i="1"/>
  <c r="G433" i="1"/>
  <c r="F433" i="1"/>
  <c r="E433" i="1"/>
  <c r="D433" i="1"/>
  <c r="C433" i="1"/>
  <c r="A433" i="1"/>
  <c r="I432" i="1"/>
  <c r="H432" i="1"/>
  <c r="G432" i="1"/>
  <c r="F432" i="1"/>
  <c r="E432" i="1"/>
  <c r="D432" i="1"/>
  <c r="C432" i="1"/>
  <c r="A432" i="1"/>
  <c r="I431" i="1"/>
  <c r="H431" i="1"/>
  <c r="G431" i="1"/>
  <c r="F431" i="1"/>
  <c r="E431" i="1"/>
  <c r="D431" i="1"/>
  <c r="C431" i="1"/>
  <c r="A431" i="1"/>
  <c r="I430" i="1"/>
  <c r="H430" i="1"/>
  <c r="G430" i="1"/>
  <c r="F430" i="1"/>
  <c r="E430" i="1"/>
  <c r="D430" i="1"/>
  <c r="C430" i="1"/>
  <c r="A430" i="1"/>
  <c r="I429" i="1"/>
  <c r="H429" i="1"/>
  <c r="G429" i="1"/>
  <c r="F429" i="1"/>
  <c r="E429" i="1"/>
  <c r="D429" i="1"/>
  <c r="C429" i="1"/>
  <c r="A429" i="1"/>
  <c r="I428" i="1"/>
  <c r="H428" i="1"/>
  <c r="G428" i="1"/>
  <c r="F428" i="1"/>
  <c r="E428" i="1"/>
  <c r="D428" i="1"/>
  <c r="C428" i="1"/>
  <c r="A428" i="1"/>
  <c r="I427" i="1"/>
  <c r="H427" i="1"/>
  <c r="G427" i="1"/>
  <c r="F427" i="1"/>
  <c r="E427" i="1"/>
  <c r="D427" i="1"/>
  <c r="C427" i="1"/>
  <c r="A427" i="1"/>
  <c r="I426" i="1"/>
  <c r="H426" i="1"/>
  <c r="G426" i="1"/>
  <c r="F426" i="1"/>
  <c r="E426" i="1"/>
  <c r="D426" i="1"/>
  <c r="C426" i="1"/>
  <c r="A426" i="1"/>
  <c r="I425" i="1"/>
  <c r="H425" i="1"/>
  <c r="G425" i="1"/>
  <c r="F425" i="1"/>
  <c r="E425" i="1"/>
  <c r="D425" i="1"/>
  <c r="C425" i="1"/>
  <c r="A425" i="1"/>
  <c r="I424" i="1"/>
  <c r="H424" i="1"/>
  <c r="G424" i="1"/>
  <c r="F424" i="1"/>
  <c r="E424" i="1"/>
  <c r="D424" i="1"/>
  <c r="C424" i="1"/>
  <c r="A424" i="1"/>
  <c r="I423" i="1"/>
  <c r="H423" i="1"/>
  <c r="G423" i="1"/>
  <c r="F423" i="1"/>
  <c r="E423" i="1"/>
  <c r="D423" i="1"/>
  <c r="C423" i="1"/>
  <c r="A423" i="1"/>
  <c r="I422" i="1"/>
  <c r="H422" i="1"/>
  <c r="G422" i="1"/>
  <c r="F422" i="1"/>
  <c r="E422" i="1"/>
  <c r="D422" i="1"/>
  <c r="C422" i="1"/>
  <c r="A422" i="1"/>
  <c r="I421" i="1"/>
  <c r="H421" i="1"/>
  <c r="G421" i="1"/>
  <c r="F421" i="1"/>
  <c r="E421" i="1"/>
  <c r="D421" i="1"/>
  <c r="C421" i="1"/>
  <c r="A421" i="1"/>
  <c r="I420" i="1"/>
  <c r="H420" i="1"/>
  <c r="G420" i="1"/>
  <c r="F420" i="1"/>
  <c r="E420" i="1"/>
  <c r="D420" i="1"/>
  <c r="C420" i="1"/>
  <c r="A420" i="1"/>
  <c r="I419" i="1"/>
  <c r="H419" i="1"/>
  <c r="G419" i="1"/>
  <c r="F419" i="1"/>
  <c r="E419" i="1"/>
  <c r="D419" i="1"/>
  <c r="C419" i="1"/>
  <c r="A419" i="1"/>
  <c r="I418" i="1"/>
  <c r="H418" i="1"/>
  <c r="G418" i="1"/>
  <c r="F418" i="1"/>
  <c r="E418" i="1"/>
  <c r="D418" i="1"/>
  <c r="C418" i="1"/>
  <c r="A418" i="1"/>
  <c r="I417" i="1"/>
  <c r="H417" i="1"/>
  <c r="G417" i="1"/>
  <c r="F417" i="1"/>
  <c r="E417" i="1"/>
  <c r="D417" i="1"/>
  <c r="C417" i="1"/>
  <c r="A417" i="1"/>
  <c r="I416" i="1"/>
  <c r="H416" i="1"/>
  <c r="G416" i="1"/>
  <c r="F416" i="1"/>
  <c r="E416" i="1"/>
  <c r="D416" i="1"/>
  <c r="C416" i="1"/>
  <c r="A416" i="1"/>
  <c r="I415" i="1"/>
  <c r="H415" i="1"/>
  <c r="G415" i="1"/>
  <c r="F415" i="1"/>
  <c r="E415" i="1"/>
  <c r="D415" i="1"/>
  <c r="C415" i="1"/>
  <c r="A415" i="1"/>
  <c r="I414" i="1"/>
  <c r="H414" i="1"/>
  <c r="G414" i="1"/>
  <c r="F414" i="1"/>
  <c r="E414" i="1"/>
  <c r="D414" i="1"/>
  <c r="C414" i="1"/>
  <c r="A414" i="1"/>
  <c r="I413" i="1"/>
  <c r="H413" i="1"/>
  <c r="G413" i="1"/>
  <c r="F413" i="1"/>
  <c r="E413" i="1"/>
  <c r="D413" i="1"/>
  <c r="C413" i="1"/>
  <c r="A413" i="1"/>
  <c r="I412" i="1"/>
  <c r="H412" i="1"/>
  <c r="G412" i="1"/>
  <c r="F412" i="1"/>
  <c r="E412" i="1"/>
  <c r="D412" i="1"/>
  <c r="C412" i="1"/>
  <c r="A412" i="1"/>
  <c r="I411" i="1"/>
  <c r="H411" i="1"/>
  <c r="G411" i="1"/>
  <c r="F411" i="1"/>
  <c r="E411" i="1"/>
  <c r="D411" i="1"/>
  <c r="C411" i="1"/>
  <c r="A411" i="1"/>
  <c r="I410" i="1"/>
  <c r="H410" i="1"/>
  <c r="G410" i="1"/>
  <c r="F410" i="1"/>
  <c r="E410" i="1"/>
  <c r="D410" i="1"/>
  <c r="C410" i="1"/>
  <c r="A410" i="1"/>
  <c r="I409" i="1"/>
  <c r="H409" i="1"/>
  <c r="G409" i="1"/>
  <c r="F409" i="1"/>
  <c r="E409" i="1"/>
  <c r="D409" i="1"/>
  <c r="C409" i="1"/>
  <c r="A409" i="1"/>
  <c r="I408" i="1"/>
  <c r="H408" i="1"/>
  <c r="G408" i="1"/>
  <c r="F408" i="1"/>
  <c r="E408" i="1"/>
  <c r="D408" i="1"/>
  <c r="C408" i="1"/>
  <c r="A408" i="1"/>
  <c r="I407" i="1"/>
  <c r="H407" i="1"/>
  <c r="G407" i="1"/>
  <c r="F407" i="1"/>
  <c r="E407" i="1"/>
  <c r="D407" i="1"/>
  <c r="C407" i="1"/>
  <c r="A407" i="1"/>
  <c r="I406" i="1"/>
  <c r="H406" i="1"/>
  <c r="G406" i="1"/>
  <c r="F406" i="1"/>
  <c r="E406" i="1"/>
  <c r="D406" i="1"/>
  <c r="C406" i="1"/>
  <c r="A406" i="1"/>
  <c r="I405" i="1"/>
  <c r="H405" i="1"/>
  <c r="G405" i="1"/>
  <c r="F405" i="1"/>
  <c r="E405" i="1"/>
  <c r="D405" i="1"/>
  <c r="C405" i="1"/>
  <c r="A405" i="1"/>
  <c r="I404" i="1"/>
  <c r="H404" i="1"/>
  <c r="G404" i="1"/>
  <c r="F404" i="1"/>
  <c r="E404" i="1"/>
  <c r="D404" i="1"/>
  <c r="C404" i="1"/>
  <c r="A404" i="1"/>
  <c r="I403" i="1"/>
  <c r="H403" i="1"/>
  <c r="G403" i="1"/>
  <c r="F403" i="1"/>
  <c r="E403" i="1"/>
  <c r="D403" i="1"/>
  <c r="C403" i="1"/>
  <c r="A403" i="1"/>
  <c r="I402" i="1"/>
  <c r="H402" i="1"/>
  <c r="G402" i="1"/>
  <c r="F402" i="1"/>
  <c r="E402" i="1"/>
  <c r="D402" i="1"/>
  <c r="C402" i="1"/>
  <c r="A402" i="1"/>
  <c r="I401" i="1"/>
  <c r="H401" i="1"/>
  <c r="G401" i="1"/>
  <c r="F401" i="1"/>
  <c r="E401" i="1"/>
  <c r="D401" i="1"/>
  <c r="C401" i="1"/>
  <c r="A401" i="1"/>
  <c r="I400" i="1"/>
  <c r="H400" i="1"/>
  <c r="G400" i="1"/>
  <c r="F400" i="1"/>
  <c r="E400" i="1"/>
  <c r="D400" i="1"/>
  <c r="C400" i="1"/>
  <c r="A400" i="1"/>
  <c r="I399" i="1"/>
  <c r="H399" i="1"/>
  <c r="G399" i="1"/>
  <c r="F399" i="1"/>
  <c r="E399" i="1"/>
  <c r="D399" i="1"/>
  <c r="C399" i="1"/>
  <c r="A399" i="1"/>
  <c r="I398" i="1"/>
  <c r="H398" i="1"/>
  <c r="G398" i="1"/>
  <c r="F398" i="1"/>
  <c r="E398" i="1"/>
  <c r="D398" i="1"/>
  <c r="C398" i="1"/>
  <c r="A398" i="1"/>
  <c r="I397" i="1"/>
  <c r="H397" i="1"/>
  <c r="G397" i="1"/>
  <c r="F397" i="1"/>
  <c r="E397" i="1"/>
  <c r="D397" i="1"/>
  <c r="C397" i="1"/>
  <c r="A397" i="1"/>
  <c r="I396" i="1"/>
  <c r="H396" i="1"/>
  <c r="G396" i="1"/>
  <c r="F396" i="1"/>
  <c r="E396" i="1"/>
  <c r="D396" i="1"/>
  <c r="C396" i="1"/>
  <c r="A396" i="1"/>
  <c r="I395" i="1"/>
  <c r="H395" i="1"/>
  <c r="G395" i="1"/>
  <c r="F395" i="1"/>
  <c r="E395" i="1"/>
  <c r="D395" i="1"/>
  <c r="C395" i="1"/>
  <c r="A395" i="1"/>
  <c r="I394" i="1"/>
  <c r="H394" i="1"/>
  <c r="G394" i="1"/>
  <c r="F394" i="1"/>
  <c r="E394" i="1"/>
  <c r="D394" i="1"/>
  <c r="C394" i="1"/>
  <c r="A394" i="1"/>
  <c r="I393" i="1"/>
  <c r="H393" i="1"/>
  <c r="G393" i="1"/>
  <c r="F393" i="1"/>
  <c r="E393" i="1"/>
  <c r="D393" i="1"/>
  <c r="C393" i="1"/>
  <c r="A393" i="1"/>
  <c r="I392" i="1"/>
  <c r="H392" i="1"/>
  <c r="G392" i="1"/>
  <c r="F392" i="1"/>
  <c r="E392" i="1"/>
  <c r="D392" i="1"/>
  <c r="C392" i="1"/>
  <c r="A392" i="1"/>
  <c r="I391" i="1"/>
  <c r="H391" i="1"/>
  <c r="G391" i="1"/>
  <c r="F391" i="1"/>
  <c r="E391" i="1"/>
  <c r="D391" i="1"/>
  <c r="C391" i="1"/>
  <c r="A391" i="1"/>
  <c r="I390" i="1"/>
  <c r="H390" i="1"/>
  <c r="G390" i="1"/>
  <c r="F390" i="1"/>
  <c r="E390" i="1"/>
  <c r="D390" i="1"/>
  <c r="C390" i="1"/>
  <c r="A390" i="1"/>
  <c r="I389" i="1"/>
  <c r="H389" i="1"/>
  <c r="G389" i="1"/>
  <c r="F389" i="1"/>
  <c r="E389" i="1"/>
  <c r="D389" i="1"/>
  <c r="C389" i="1"/>
  <c r="A389" i="1"/>
  <c r="I388" i="1"/>
  <c r="H388" i="1"/>
  <c r="G388" i="1"/>
  <c r="F388" i="1"/>
  <c r="E388" i="1"/>
  <c r="D388" i="1"/>
  <c r="C388" i="1"/>
  <c r="A388" i="1"/>
  <c r="I387" i="1"/>
  <c r="H387" i="1"/>
  <c r="G387" i="1"/>
  <c r="F387" i="1"/>
  <c r="E387" i="1"/>
  <c r="D387" i="1"/>
  <c r="C387" i="1"/>
  <c r="A387" i="1"/>
  <c r="I386" i="1"/>
  <c r="H386" i="1"/>
  <c r="G386" i="1"/>
  <c r="F386" i="1"/>
  <c r="E386" i="1"/>
  <c r="D386" i="1"/>
  <c r="C386" i="1"/>
  <c r="A386" i="1"/>
  <c r="I385" i="1"/>
  <c r="H385" i="1"/>
  <c r="G385" i="1"/>
  <c r="F385" i="1"/>
  <c r="E385" i="1"/>
  <c r="D385" i="1"/>
  <c r="C385" i="1"/>
  <c r="A385" i="1"/>
  <c r="I384" i="1"/>
  <c r="H384" i="1"/>
  <c r="G384" i="1"/>
  <c r="F384" i="1"/>
  <c r="E384" i="1"/>
  <c r="D384" i="1"/>
  <c r="C384" i="1"/>
  <c r="A384" i="1"/>
  <c r="I383" i="1"/>
  <c r="H383" i="1"/>
  <c r="G383" i="1"/>
  <c r="F383" i="1"/>
  <c r="E383" i="1"/>
  <c r="D383" i="1"/>
  <c r="C383" i="1"/>
  <c r="A383" i="1"/>
  <c r="I382" i="1"/>
  <c r="H382" i="1"/>
  <c r="G382" i="1"/>
  <c r="F382" i="1"/>
  <c r="E382" i="1"/>
  <c r="D382" i="1"/>
  <c r="C382" i="1"/>
  <c r="A382" i="1"/>
  <c r="I381" i="1"/>
  <c r="H381" i="1"/>
  <c r="G381" i="1"/>
  <c r="F381" i="1"/>
  <c r="E381" i="1"/>
  <c r="D381" i="1"/>
  <c r="C381" i="1"/>
  <c r="A381" i="1"/>
  <c r="I380" i="1"/>
  <c r="H380" i="1"/>
  <c r="G380" i="1"/>
  <c r="F380" i="1"/>
  <c r="E380" i="1"/>
  <c r="D380" i="1"/>
  <c r="C380" i="1"/>
  <c r="A380" i="1"/>
  <c r="I379" i="1"/>
  <c r="H379" i="1"/>
  <c r="G379" i="1"/>
  <c r="F379" i="1"/>
  <c r="E379" i="1"/>
  <c r="D379" i="1"/>
  <c r="C379" i="1"/>
  <c r="A379" i="1"/>
  <c r="I378" i="1"/>
  <c r="H378" i="1"/>
  <c r="G378" i="1"/>
  <c r="F378" i="1"/>
  <c r="E378" i="1"/>
  <c r="D378" i="1"/>
  <c r="C378" i="1"/>
  <c r="A378" i="1"/>
  <c r="I377" i="1"/>
  <c r="H377" i="1"/>
  <c r="G377" i="1"/>
  <c r="F377" i="1"/>
  <c r="E377" i="1"/>
  <c r="D377" i="1"/>
  <c r="C377" i="1"/>
  <c r="A377" i="1"/>
  <c r="I376" i="1"/>
  <c r="H376" i="1"/>
  <c r="G376" i="1"/>
  <c r="F376" i="1"/>
  <c r="E376" i="1"/>
  <c r="D376" i="1"/>
  <c r="C376" i="1"/>
  <c r="A376" i="1"/>
  <c r="I375" i="1"/>
  <c r="H375" i="1"/>
  <c r="G375" i="1"/>
  <c r="F375" i="1"/>
  <c r="E375" i="1"/>
  <c r="D375" i="1"/>
  <c r="C375" i="1"/>
  <c r="A375" i="1"/>
  <c r="I374" i="1"/>
  <c r="H374" i="1"/>
  <c r="G374" i="1"/>
  <c r="F374" i="1"/>
  <c r="E374" i="1"/>
  <c r="D374" i="1"/>
  <c r="C374" i="1"/>
  <c r="A374" i="1"/>
  <c r="I373" i="1"/>
  <c r="H373" i="1"/>
  <c r="G373" i="1"/>
  <c r="F373" i="1"/>
  <c r="E373" i="1"/>
  <c r="D373" i="1"/>
  <c r="C373" i="1"/>
  <c r="A373" i="1"/>
  <c r="I372" i="1"/>
  <c r="H372" i="1"/>
  <c r="G372" i="1"/>
  <c r="F372" i="1"/>
  <c r="E372" i="1"/>
  <c r="D372" i="1"/>
  <c r="C372" i="1"/>
  <c r="A372" i="1"/>
  <c r="I371" i="1"/>
  <c r="H371" i="1"/>
  <c r="G371" i="1"/>
  <c r="F371" i="1"/>
  <c r="E371" i="1"/>
  <c r="D371" i="1"/>
  <c r="C371" i="1"/>
  <c r="A371" i="1"/>
  <c r="I370" i="1"/>
  <c r="H370" i="1"/>
  <c r="G370" i="1"/>
  <c r="F370" i="1"/>
  <c r="E370" i="1"/>
  <c r="D370" i="1"/>
  <c r="C370" i="1"/>
  <c r="A370" i="1"/>
  <c r="I369" i="1"/>
  <c r="H369" i="1"/>
  <c r="G369" i="1"/>
  <c r="F369" i="1"/>
  <c r="E369" i="1"/>
  <c r="D369" i="1"/>
  <c r="C369" i="1"/>
  <c r="A369" i="1"/>
  <c r="I368" i="1"/>
  <c r="H368" i="1"/>
  <c r="G368" i="1"/>
  <c r="F368" i="1"/>
  <c r="E368" i="1"/>
  <c r="D368" i="1"/>
  <c r="C368" i="1"/>
  <c r="A368" i="1"/>
  <c r="I367" i="1"/>
  <c r="H367" i="1"/>
  <c r="G367" i="1"/>
  <c r="F367" i="1"/>
  <c r="E367" i="1"/>
  <c r="D367" i="1"/>
  <c r="C367" i="1"/>
  <c r="A367" i="1"/>
  <c r="I366" i="1"/>
  <c r="H366" i="1"/>
  <c r="G366" i="1"/>
  <c r="F366" i="1"/>
  <c r="E366" i="1"/>
  <c r="D366" i="1"/>
  <c r="C366" i="1"/>
  <c r="A366" i="1"/>
  <c r="I365" i="1"/>
  <c r="H365" i="1"/>
  <c r="G365" i="1"/>
  <c r="F365" i="1"/>
  <c r="E365" i="1"/>
  <c r="D365" i="1"/>
  <c r="C365" i="1"/>
  <c r="A365" i="1"/>
  <c r="I364" i="1"/>
  <c r="H364" i="1"/>
  <c r="G364" i="1"/>
  <c r="F364" i="1"/>
  <c r="E364" i="1"/>
  <c r="D364" i="1"/>
  <c r="C364" i="1"/>
  <c r="A364" i="1"/>
  <c r="I363" i="1"/>
  <c r="H363" i="1"/>
  <c r="G363" i="1"/>
  <c r="F363" i="1"/>
  <c r="E363" i="1"/>
  <c r="D363" i="1"/>
  <c r="C363" i="1"/>
  <c r="A363" i="1"/>
  <c r="I362" i="1"/>
  <c r="H362" i="1"/>
  <c r="G362" i="1"/>
  <c r="F362" i="1"/>
  <c r="E362" i="1"/>
  <c r="D362" i="1"/>
  <c r="C362" i="1"/>
  <c r="A362" i="1"/>
  <c r="I361" i="1"/>
  <c r="H361" i="1"/>
  <c r="G361" i="1"/>
  <c r="F361" i="1"/>
  <c r="E361" i="1"/>
  <c r="D361" i="1"/>
  <c r="C361" i="1"/>
  <c r="A361" i="1"/>
  <c r="I360" i="1"/>
  <c r="H360" i="1"/>
  <c r="G360" i="1"/>
  <c r="F360" i="1"/>
  <c r="E360" i="1"/>
  <c r="D360" i="1"/>
  <c r="C360" i="1"/>
  <c r="A360" i="1"/>
  <c r="I359" i="1"/>
  <c r="H359" i="1"/>
  <c r="G359" i="1"/>
  <c r="F359" i="1"/>
  <c r="E359" i="1"/>
  <c r="D359" i="1"/>
  <c r="C359" i="1"/>
  <c r="A359" i="1"/>
  <c r="I358" i="1"/>
  <c r="H358" i="1"/>
  <c r="G358" i="1"/>
  <c r="F358" i="1"/>
  <c r="E358" i="1"/>
  <c r="D358" i="1"/>
  <c r="C358" i="1"/>
  <c r="A358" i="1"/>
  <c r="I357" i="1"/>
  <c r="H357" i="1"/>
  <c r="G357" i="1"/>
  <c r="F357" i="1"/>
  <c r="E357" i="1"/>
  <c r="D357" i="1"/>
  <c r="C357" i="1"/>
  <c r="A357" i="1"/>
  <c r="I356" i="1"/>
  <c r="H356" i="1"/>
  <c r="G356" i="1"/>
  <c r="F356" i="1"/>
  <c r="E356" i="1"/>
  <c r="D356" i="1"/>
  <c r="C356" i="1"/>
  <c r="A356" i="1"/>
  <c r="I355" i="1"/>
  <c r="H355" i="1"/>
  <c r="G355" i="1"/>
  <c r="F355" i="1"/>
  <c r="E355" i="1"/>
  <c r="D355" i="1"/>
  <c r="C355" i="1"/>
  <c r="A355" i="1"/>
  <c r="I354" i="1"/>
  <c r="H354" i="1"/>
  <c r="G354" i="1"/>
  <c r="F354" i="1"/>
  <c r="E354" i="1"/>
  <c r="D354" i="1"/>
  <c r="C354" i="1"/>
  <c r="A354" i="1"/>
  <c r="I353" i="1"/>
  <c r="H353" i="1"/>
  <c r="G353" i="1"/>
  <c r="F353" i="1"/>
  <c r="E353" i="1"/>
  <c r="D353" i="1"/>
  <c r="C353" i="1"/>
  <c r="A353" i="1"/>
  <c r="I352" i="1"/>
  <c r="H352" i="1"/>
  <c r="G352" i="1"/>
  <c r="F352" i="1"/>
  <c r="E352" i="1"/>
  <c r="D352" i="1"/>
  <c r="C352" i="1"/>
  <c r="A352" i="1"/>
  <c r="I351" i="1"/>
  <c r="H351" i="1"/>
  <c r="G351" i="1"/>
  <c r="F351" i="1"/>
  <c r="E351" i="1"/>
  <c r="D351" i="1"/>
  <c r="C351" i="1"/>
  <c r="A351" i="1"/>
  <c r="I350" i="1"/>
  <c r="H350" i="1"/>
  <c r="G350" i="1"/>
  <c r="F350" i="1"/>
  <c r="E350" i="1"/>
  <c r="D350" i="1"/>
  <c r="C350" i="1"/>
  <c r="A350" i="1"/>
  <c r="I349" i="1"/>
  <c r="H349" i="1"/>
  <c r="G349" i="1"/>
  <c r="F349" i="1"/>
  <c r="E349" i="1"/>
  <c r="D349" i="1"/>
  <c r="C349" i="1"/>
  <c r="A349" i="1"/>
  <c r="I348" i="1"/>
  <c r="H348" i="1"/>
  <c r="G348" i="1"/>
  <c r="F348" i="1"/>
  <c r="E348" i="1"/>
  <c r="D348" i="1"/>
  <c r="C348" i="1"/>
  <c r="A348" i="1"/>
  <c r="I347" i="1"/>
  <c r="H347" i="1"/>
  <c r="G347" i="1"/>
  <c r="F347" i="1"/>
  <c r="E347" i="1"/>
  <c r="D347" i="1"/>
  <c r="C347" i="1"/>
  <c r="A347" i="1"/>
  <c r="I346" i="1"/>
  <c r="H346" i="1"/>
  <c r="G346" i="1"/>
  <c r="F346" i="1"/>
  <c r="E346" i="1"/>
  <c r="D346" i="1"/>
  <c r="C346" i="1"/>
  <c r="A346" i="1"/>
  <c r="I345" i="1"/>
  <c r="H345" i="1"/>
  <c r="G345" i="1"/>
  <c r="F345" i="1"/>
  <c r="E345" i="1"/>
  <c r="D345" i="1"/>
  <c r="C345" i="1"/>
  <c r="A345" i="1"/>
  <c r="I344" i="1"/>
  <c r="H344" i="1"/>
  <c r="G344" i="1"/>
  <c r="F344" i="1"/>
  <c r="E344" i="1"/>
  <c r="D344" i="1"/>
  <c r="C344" i="1"/>
  <c r="A344" i="1"/>
  <c r="I343" i="1"/>
  <c r="H343" i="1"/>
  <c r="G343" i="1"/>
  <c r="F343" i="1"/>
  <c r="E343" i="1"/>
  <c r="D343" i="1"/>
  <c r="C343" i="1"/>
  <c r="A343" i="1"/>
  <c r="I342" i="1"/>
  <c r="H342" i="1"/>
  <c r="G342" i="1"/>
  <c r="F342" i="1"/>
  <c r="E342" i="1"/>
  <c r="D342" i="1"/>
  <c r="C342" i="1"/>
  <c r="A342" i="1"/>
  <c r="I341" i="1"/>
  <c r="H341" i="1"/>
  <c r="G341" i="1"/>
  <c r="F341" i="1"/>
  <c r="E341" i="1"/>
  <c r="D341" i="1"/>
  <c r="C341" i="1"/>
  <c r="A341" i="1"/>
  <c r="I340" i="1"/>
  <c r="H340" i="1"/>
  <c r="G340" i="1"/>
  <c r="F340" i="1"/>
  <c r="E340" i="1"/>
  <c r="D340" i="1"/>
  <c r="C340" i="1"/>
  <c r="A340" i="1"/>
  <c r="I339" i="1"/>
  <c r="H339" i="1"/>
  <c r="G339" i="1"/>
  <c r="F339" i="1"/>
  <c r="E339" i="1"/>
  <c r="D339" i="1"/>
  <c r="C339" i="1"/>
  <c r="A339" i="1"/>
  <c r="I338" i="1"/>
  <c r="H338" i="1"/>
  <c r="G338" i="1"/>
  <c r="F338" i="1"/>
  <c r="E338" i="1"/>
  <c r="D338" i="1"/>
  <c r="C338" i="1"/>
  <c r="A338" i="1"/>
  <c r="I337" i="1"/>
  <c r="H337" i="1"/>
  <c r="G337" i="1"/>
  <c r="F337" i="1"/>
  <c r="E337" i="1"/>
  <c r="D337" i="1"/>
  <c r="C337" i="1"/>
  <c r="A337" i="1"/>
  <c r="I336" i="1"/>
  <c r="H336" i="1"/>
  <c r="G336" i="1"/>
  <c r="F336" i="1"/>
  <c r="E336" i="1"/>
  <c r="D336" i="1"/>
  <c r="C336" i="1"/>
  <c r="A336" i="1"/>
  <c r="I335" i="1"/>
  <c r="H335" i="1"/>
  <c r="G335" i="1"/>
  <c r="F335" i="1"/>
  <c r="E335" i="1"/>
  <c r="D335" i="1"/>
  <c r="C335" i="1"/>
  <c r="A335" i="1"/>
  <c r="I334" i="1"/>
  <c r="H334" i="1"/>
  <c r="G334" i="1"/>
  <c r="F334" i="1"/>
  <c r="E334" i="1"/>
  <c r="D334" i="1"/>
  <c r="C334" i="1"/>
  <c r="A334" i="1"/>
  <c r="I333" i="1"/>
  <c r="H333" i="1"/>
  <c r="G333" i="1"/>
  <c r="F333" i="1"/>
  <c r="E333" i="1"/>
  <c r="D333" i="1"/>
  <c r="C333" i="1"/>
  <c r="A333" i="1"/>
  <c r="I332" i="1"/>
  <c r="H332" i="1"/>
  <c r="G332" i="1"/>
  <c r="F332" i="1"/>
  <c r="E332" i="1"/>
  <c r="D332" i="1"/>
  <c r="C332" i="1"/>
  <c r="A332" i="1"/>
  <c r="I331" i="1"/>
  <c r="H331" i="1"/>
  <c r="G331" i="1"/>
  <c r="F331" i="1"/>
  <c r="E331" i="1"/>
  <c r="D331" i="1"/>
  <c r="C331" i="1"/>
  <c r="A331" i="1"/>
  <c r="I330" i="1"/>
  <c r="H330" i="1"/>
  <c r="G330" i="1"/>
  <c r="F330" i="1"/>
  <c r="E330" i="1"/>
  <c r="D330" i="1"/>
  <c r="C330" i="1"/>
  <c r="A330" i="1"/>
  <c r="I329" i="1"/>
  <c r="H329" i="1"/>
  <c r="G329" i="1"/>
  <c r="F329" i="1"/>
  <c r="E329" i="1"/>
  <c r="D329" i="1"/>
  <c r="C329" i="1"/>
  <c r="A329" i="1"/>
  <c r="I328" i="1"/>
  <c r="H328" i="1"/>
  <c r="G328" i="1"/>
  <c r="F328" i="1"/>
  <c r="E328" i="1"/>
  <c r="D328" i="1"/>
  <c r="C328" i="1"/>
  <c r="A328" i="1"/>
  <c r="I327" i="1"/>
  <c r="H327" i="1"/>
  <c r="G327" i="1"/>
  <c r="F327" i="1"/>
  <c r="E327" i="1"/>
  <c r="D327" i="1"/>
  <c r="C327" i="1"/>
  <c r="A327" i="1"/>
  <c r="I326" i="1"/>
  <c r="H326" i="1"/>
  <c r="G326" i="1"/>
  <c r="F326" i="1"/>
  <c r="E326" i="1"/>
  <c r="D326" i="1"/>
  <c r="C326" i="1"/>
  <c r="A326" i="1"/>
  <c r="I325" i="1"/>
  <c r="H325" i="1"/>
  <c r="G325" i="1"/>
  <c r="F325" i="1"/>
  <c r="E325" i="1"/>
  <c r="D325" i="1"/>
  <c r="C325" i="1"/>
  <c r="A325" i="1"/>
  <c r="I324" i="1"/>
  <c r="H324" i="1"/>
  <c r="G324" i="1"/>
  <c r="F324" i="1"/>
  <c r="E324" i="1"/>
  <c r="D324" i="1"/>
  <c r="C324" i="1"/>
  <c r="A324" i="1"/>
  <c r="I323" i="1"/>
  <c r="H323" i="1"/>
  <c r="G323" i="1"/>
  <c r="F323" i="1"/>
  <c r="E323" i="1"/>
  <c r="D323" i="1"/>
  <c r="C323" i="1"/>
  <c r="A323" i="1"/>
  <c r="I322" i="1"/>
  <c r="H322" i="1"/>
  <c r="G322" i="1"/>
  <c r="F322" i="1"/>
  <c r="E322" i="1"/>
  <c r="D322" i="1"/>
  <c r="C322" i="1"/>
  <c r="A322" i="1"/>
  <c r="I321" i="1"/>
  <c r="H321" i="1"/>
  <c r="G321" i="1"/>
  <c r="F321" i="1"/>
  <c r="E321" i="1"/>
  <c r="D321" i="1"/>
  <c r="C321" i="1"/>
  <c r="A321" i="1"/>
  <c r="I320" i="1"/>
  <c r="H320" i="1"/>
  <c r="G320" i="1"/>
  <c r="F320" i="1"/>
  <c r="E320" i="1"/>
  <c r="D320" i="1"/>
  <c r="C320" i="1"/>
  <c r="A320" i="1"/>
  <c r="I319" i="1"/>
  <c r="H319" i="1"/>
  <c r="G319" i="1"/>
  <c r="F319" i="1"/>
  <c r="E319" i="1"/>
  <c r="D319" i="1"/>
  <c r="C319" i="1"/>
  <c r="A319" i="1"/>
  <c r="I318" i="1"/>
  <c r="H318" i="1"/>
  <c r="G318" i="1"/>
  <c r="F318" i="1"/>
  <c r="E318" i="1"/>
  <c r="D318" i="1"/>
  <c r="C318" i="1"/>
  <c r="A318" i="1"/>
  <c r="I317" i="1"/>
  <c r="H317" i="1"/>
  <c r="G317" i="1"/>
  <c r="F317" i="1"/>
  <c r="E317" i="1"/>
  <c r="D317" i="1"/>
  <c r="C317" i="1"/>
  <c r="A317" i="1"/>
  <c r="I316" i="1"/>
  <c r="H316" i="1"/>
  <c r="G316" i="1"/>
  <c r="F316" i="1"/>
  <c r="E316" i="1"/>
  <c r="D316" i="1"/>
  <c r="C316" i="1"/>
  <c r="A316" i="1"/>
  <c r="I315" i="1"/>
  <c r="H315" i="1"/>
  <c r="G315" i="1"/>
  <c r="F315" i="1"/>
  <c r="E315" i="1"/>
  <c r="D315" i="1"/>
  <c r="C315" i="1"/>
  <c r="A315" i="1"/>
  <c r="I314" i="1"/>
  <c r="H314" i="1"/>
  <c r="G314" i="1"/>
  <c r="F314" i="1"/>
  <c r="E314" i="1"/>
  <c r="D314" i="1"/>
  <c r="C314" i="1"/>
  <c r="A314" i="1"/>
  <c r="I313" i="1"/>
  <c r="H313" i="1"/>
  <c r="G313" i="1"/>
  <c r="F313" i="1"/>
  <c r="E313" i="1"/>
  <c r="D313" i="1"/>
  <c r="C313" i="1"/>
  <c r="A313" i="1"/>
  <c r="I312" i="1"/>
  <c r="H312" i="1"/>
  <c r="G312" i="1"/>
  <c r="F312" i="1"/>
  <c r="E312" i="1"/>
  <c r="D312" i="1"/>
  <c r="C312" i="1"/>
  <c r="A312" i="1"/>
  <c r="I311" i="1"/>
  <c r="H311" i="1"/>
  <c r="G311" i="1"/>
  <c r="F311" i="1"/>
  <c r="E311" i="1"/>
  <c r="D311" i="1"/>
  <c r="C311" i="1"/>
  <c r="A311" i="1"/>
  <c r="I310" i="1"/>
  <c r="H310" i="1"/>
  <c r="G310" i="1"/>
  <c r="F310" i="1"/>
  <c r="E310" i="1"/>
  <c r="D310" i="1"/>
  <c r="C310" i="1"/>
  <c r="A310" i="1"/>
  <c r="I309" i="1"/>
  <c r="H309" i="1"/>
  <c r="G309" i="1"/>
  <c r="F309" i="1"/>
  <c r="E309" i="1"/>
  <c r="D309" i="1"/>
  <c r="C309" i="1"/>
  <c r="A309" i="1"/>
  <c r="I308" i="1"/>
  <c r="H308" i="1"/>
  <c r="G308" i="1"/>
  <c r="F308" i="1"/>
  <c r="E308" i="1"/>
  <c r="D308" i="1"/>
  <c r="C308" i="1"/>
  <c r="A308" i="1"/>
  <c r="I307" i="1"/>
  <c r="H307" i="1"/>
  <c r="G307" i="1"/>
  <c r="F307" i="1"/>
  <c r="E307" i="1"/>
  <c r="D307" i="1"/>
  <c r="C307" i="1"/>
  <c r="A307" i="1"/>
  <c r="I306" i="1"/>
  <c r="H306" i="1"/>
  <c r="G306" i="1"/>
  <c r="F306" i="1"/>
  <c r="E306" i="1"/>
  <c r="D306" i="1"/>
  <c r="C306" i="1"/>
  <c r="A306" i="1"/>
  <c r="I305" i="1"/>
  <c r="H305" i="1"/>
  <c r="G305" i="1"/>
  <c r="F305" i="1"/>
  <c r="E305" i="1"/>
  <c r="D305" i="1"/>
  <c r="C305" i="1"/>
  <c r="A305" i="1"/>
  <c r="I304" i="1"/>
  <c r="H304" i="1"/>
  <c r="G304" i="1"/>
  <c r="F304" i="1"/>
  <c r="E304" i="1"/>
  <c r="D304" i="1"/>
  <c r="C304" i="1"/>
  <c r="A304" i="1"/>
  <c r="I303" i="1"/>
  <c r="H303" i="1"/>
  <c r="G303" i="1"/>
  <c r="F303" i="1"/>
  <c r="E303" i="1"/>
  <c r="D303" i="1"/>
  <c r="C303" i="1"/>
  <c r="A303" i="1"/>
  <c r="I302" i="1"/>
  <c r="H302" i="1"/>
  <c r="G302" i="1"/>
  <c r="F302" i="1"/>
  <c r="E302" i="1"/>
  <c r="D302" i="1"/>
  <c r="C302" i="1"/>
  <c r="A302" i="1"/>
  <c r="I301" i="1"/>
  <c r="H301" i="1"/>
  <c r="G301" i="1"/>
  <c r="F301" i="1"/>
  <c r="E301" i="1"/>
  <c r="D301" i="1"/>
  <c r="C301" i="1"/>
  <c r="A301" i="1"/>
  <c r="I300" i="1"/>
  <c r="H300" i="1"/>
  <c r="G300" i="1"/>
  <c r="F300" i="1"/>
  <c r="E300" i="1"/>
  <c r="D300" i="1"/>
  <c r="C300" i="1"/>
  <c r="A300" i="1"/>
  <c r="I299" i="1"/>
  <c r="H299" i="1"/>
  <c r="G299" i="1"/>
  <c r="F299" i="1"/>
  <c r="E299" i="1"/>
  <c r="D299" i="1"/>
  <c r="C299" i="1"/>
  <c r="A299" i="1"/>
  <c r="I298" i="1"/>
  <c r="H298" i="1"/>
  <c r="G298" i="1"/>
  <c r="F298" i="1"/>
  <c r="E298" i="1"/>
  <c r="D298" i="1"/>
  <c r="C298" i="1"/>
  <c r="A298" i="1"/>
  <c r="I297" i="1"/>
  <c r="H297" i="1"/>
  <c r="G297" i="1"/>
  <c r="F297" i="1"/>
  <c r="E297" i="1"/>
  <c r="D297" i="1"/>
  <c r="C297" i="1"/>
  <c r="A297" i="1"/>
  <c r="I296" i="1"/>
  <c r="H296" i="1"/>
  <c r="G296" i="1"/>
  <c r="F296" i="1"/>
  <c r="E296" i="1"/>
  <c r="D296" i="1"/>
  <c r="C296" i="1"/>
  <c r="A296" i="1"/>
  <c r="I295" i="1"/>
  <c r="H295" i="1"/>
  <c r="G295" i="1"/>
  <c r="F295" i="1"/>
  <c r="E295" i="1"/>
  <c r="D295" i="1"/>
  <c r="C295" i="1"/>
  <c r="A295" i="1"/>
  <c r="I294" i="1"/>
  <c r="H294" i="1"/>
  <c r="G294" i="1"/>
  <c r="F294" i="1"/>
  <c r="E294" i="1"/>
  <c r="D294" i="1"/>
  <c r="C294" i="1"/>
  <c r="A294" i="1"/>
  <c r="I293" i="1"/>
  <c r="H293" i="1"/>
  <c r="G293" i="1"/>
  <c r="F293" i="1"/>
  <c r="E293" i="1"/>
  <c r="D293" i="1"/>
  <c r="C293" i="1"/>
  <c r="A293" i="1"/>
  <c r="I292" i="1"/>
  <c r="H292" i="1"/>
  <c r="G292" i="1"/>
  <c r="F292" i="1"/>
  <c r="E292" i="1"/>
  <c r="D292" i="1"/>
  <c r="C292" i="1"/>
  <c r="A292" i="1"/>
  <c r="I291" i="1"/>
  <c r="H291" i="1"/>
  <c r="G291" i="1"/>
  <c r="F291" i="1"/>
  <c r="E291" i="1"/>
  <c r="D291" i="1"/>
  <c r="C291" i="1"/>
  <c r="A291" i="1"/>
  <c r="I290" i="1"/>
  <c r="H290" i="1"/>
  <c r="G290" i="1"/>
  <c r="F290" i="1"/>
  <c r="E290" i="1"/>
  <c r="D290" i="1"/>
  <c r="C290" i="1"/>
  <c r="A290" i="1"/>
  <c r="I289" i="1"/>
  <c r="H289" i="1"/>
  <c r="G289" i="1"/>
  <c r="F289" i="1"/>
  <c r="E289" i="1"/>
  <c r="D289" i="1"/>
  <c r="C289" i="1"/>
  <c r="A289" i="1"/>
  <c r="I288" i="1"/>
  <c r="H288" i="1"/>
  <c r="G288" i="1"/>
  <c r="F288" i="1"/>
  <c r="E288" i="1"/>
  <c r="D288" i="1"/>
  <c r="C288" i="1"/>
  <c r="A288" i="1"/>
  <c r="I287" i="1"/>
  <c r="H287" i="1"/>
  <c r="G287" i="1"/>
  <c r="F287" i="1"/>
  <c r="E287" i="1"/>
  <c r="D287" i="1"/>
  <c r="C287" i="1"/>
  <c r="A287" i="1"/>
  <c r="I286" i="1"/>
  <c r="H286" i="1"/>
  <c r="G286" i="1"/>
  <c r="F286" i="1"/>
  <c r="E286" i="1"/>
  <c r="D286" i="1"/>
  <c r="C286" i="1"/>
  <c r="A286" i="1"/>
  <c r="I285" i="1"/>
  <c r="H285" i="1"/>
  <c r="G285" i="1"/>
  <c r="F285" i="1"/>
  <c r="E285" i="1"/>
  <c r="D285" i="1"/>
  <c r="C285" i="1"/>
  <c r="A285" i="1"/>
  <c r="I284" i="1"/>
  <c r="H284" i="1"/>
  <c r="G284" i="1"/>
  <c r="F284" i="1"/>
  <c r="E284" i="1"/>
  <c r="D284" i="1"/>
  <c r="C284" i="1"/>
  <c r="A284" i="1"/>
  <c r="I283" i="1"/>
  <c r="H283" i="1"/>
  <c r="G283" i="1"/>
  <c r="F283" i="1"/>
  <c r="E283" i="1"/>
  <c r="D283" i="1"/>
  <c r="C283" i="1"/>
  <c r="A283" i="1"/>
  <c r="I282" i="1"/>
  <c r="H282" i="1"/>
  <c r="G282" i="1"/>
  <c r="F282" i="1"/>
  <c r="E282" i="1"/>
  <c r="D282" i="1"/>
  <c r="C282" i="1"/>
  <c r="A282" i="1"/>
  <c r="I281" i="1"/>
  <c r="H281" i="1"/>
  <c r="G281" i="1"/>
  <c r="F281" i="1"/>
  <c r="E281" i="1"/>
  <c r="D281" i="1"/>
  <c r="C281" i="1"/>
  <c r="A281" i="1"/>
  <c r="I280" i="1"/>
  <c r="H280" i="1"/>
  <c r="G280" i="1"/>
  <c r="F280" i="1"/>
  <c r="E280" i="1"/>
  <c r="D280" i="1"/>
  <c r="C280" i="1"/>
  <c r="A280" i="1"/>
  <c r="I279" i="1"/>
  <c r="H279" i="1"/>
  <c r="G279" i="1"/>
  <c r="F279" i="1"/>
  <c r="E279" i="1"/>
  <c r="D279" i="1"/>
  <c r="C279" i="1"/>
  <c r="A279" i="1"/>
  <c r="I278" i="1"/>
  <c r="H278" i="1"/>
  <c r="G278" i="1"/>
  <c r="F278" i="1"/>
  <c r="E278" i="1"/>
  <c r="D278" i="1"/>
  <c r="C278" i="1"/>
  <c r="A278" i="1"/>
  <c r="I277" i="1"/>
  <c r="H277" i="1"/>
  <c r="G277" i="1"/>
  <c r="F277" i="1"/>
  <c r="E277" i="1"/>
  <c r="D277" i="1"/>
  <c r="C277" i="1"/>
  <c r="A277" i="1"/>
  <c r="I276" i="1"/>
  <c r="H276" i="1"/>
  <c r="G276" i="1"/>
  <c r="F276" i="1"/>
  <c r="E276" i="1"/>
  <c r="D276" i="1"/>
  <c r="C276" i="1"/>
  <c r="A276" i="1"/>
  <c r="I275" i="1"/>
  <c r="H275" i="1"/>
  <c r="G275" i="1"/>
  <c r="F275" i="1"/>
  <c r="E275" i="1"/>
  <c r="D275" i="1"/>
  <c r="C275" i="1"/>
  <c r="A275" i="1"/>
  <c r="I274" i="1"/>
  <c r="H274" i="1"/>
  <c r="G274" i="1"/>
  <c r="F274" i="1"/>
  <c r="E274" i="1"/>
  <c r="D274" i="1"/>
  <c r="C274" i="1"/>
  <c r="A274" i="1"/>
  <c r="I273" i="1"/>
  <c r="H273" i="1"/>
  <c r="G273" i="1"/>
  <c r="F273" i="1"/>
  <c r="E273" i="1"/>
  <c r="D273" i="1"/>
  <c r="C273" i="1"/>
  <c r="A273" i="1"/>
  <c r="I272" i="1"/>
  <c r="H272" i="1"/>
  <c r="G272" i="1"/>
  <c r="F272" i="1"/>
  <c r="E272" i="1"/>
  <c r="D272" i="1"/>
  <c r="C272" i="1"/>
  <c r="A272" i="1"/>
  <c r="I271" i="1"/>
  <c r="H271" i="1"/>
  <c r="G271" i="1"/>
  <c r="F271" i="1"/>
  <c r="E271" i="1"/>
  <c r="D271" i="1"/>
  <c r="C271" i="1"/>
  <c r="A271" i="1"/>
  <c r="I270" i="1"/>
  <c r="H270" i="1"/>
  <c r="G270" i="1"/>
  <c r="F270" i="1"/>
  <c r="E270" i="1"/>
  <c r="D270" i="1"/>
  <c r="C270" i="1"/>
  <c r="A270" i="1"/>
  <c r="I269" i="1"/>
  <c r="H269" i="1"/>
  <c r="G269" i="1"/>
  <c r="F269" i="1"/>
  <c r="E269" i="1"/>
  <c r="D269" i="1"/>
  <c r="C269" i="1"/>
  <c r="A269" i="1"/>
  <c r="I268" i="1"/>
  <c r="H268" i="1"/>
  <c r="G268" i="1"/>
  <c r="F268" i="1"/>
  <c r="E268" i="1"/>
  <c r="D268" i="1"/>
  <c r="C268" i="1"/>
  <c r="A268" i="1"/>
  <c r="I267" i="1"/>
  <c r="H267" i="1"/>
  <c r="G267" i="1"/>
  <c r="F267" i="1"/>
  <c r="E267" i="1"/>
  <c r="D267" i="1"/>
  <c r="C267" i="1"/>
  <c r="A267" i="1"/>
  <c r="I266" i="1"/>
  <c r="H266" i="1"/>
  <c r="G266" i="1"/>
  <c r="F266" i="1"/>
  <c r="E266" i="1"/>
  <c r="D266" i="1"/>
  <c r="C266" i="1"/>
  <c r="A266" i="1"/>
  <c r="I265" i="1"/>
  <c r="H265" i="1"/>
  <c r="G265" i="1"/>
  <c r="F265" i="1"/>
  <c r="E265" i="1"/>
  <c r="D265" i="1"/>
  <c r="C265" i="1"/>
  <c r="A265" i="1"/>
  <c r="I264" i="1"/>
  <c r="H264" i="1"/>
  <c r="G264" i="1"/>
  <c r="F264" i="1"/>
  <c r="E264" i="1"/>
  <c r="D264" i="1"/>
  <c r="C264" i="1"/>
  <c r="A264" i="1"/>
  <c r="I263" i="1"/>
  <c r="H263" i="1"/>
  <c r="G263" i="1"/>
  <c r="F263" i="1"/>
  <c r="E263" i="1"/>
  <c r="D263" i="1"/>
  <c r="C263" i="1"/>
  <c r="A263" i="1"/>
  <c r="I262" i="1"/>
  <c r="H262" i="1"/>
  <c r="G262" i="1"/>
  <c r="F262" i="1"/>
  <c r="E262" i="1"/>
  <c r="D262" i="1"/>
  <c r="C262" i="1"/>
  <c r="A262" i="1"/>
  <c r="I261" i="1"/>
  <c r="H261" i="1"/>
  <c r="G261" i="1"/>
  <c r="F261" i="1"/>
  <c r="E261" i="1"/>
  <c r="D261" i="1"/>
  <c r="C261" i="1"/>
  <c r="A261" i="1"/>
  <c r="I260" i="1"/>
  <c r="H260" i="1"/>
  <c r="G260" i="1"/>
  <c r="F260" i="1"/>
  <c r="E260" i="1"/>
  <c r="D260" i="1"/>
  <c r="C260" i="1"/>
  <c r="A260" i="1"/>
  <c r="I259" i="1"/>
  <c r="H259" i="1"/>
  <c r="G259" i="1"/>
  <c r="F259" i="1"/>
  <c r="E259" i="1"/>
  <c r="D259" i="1"/>
  <c r="C259" i="1"/>
  <c r="A259" i="1"/>
  <c r="I258" i="1"/>
  <c r="H258" i="1"/>
  <c r="G258" i="1"/>
  <c r="F258" i="1"/>
  <c r="E258" i="1"/>
  <c r="D258" i="1"/>
  <c r="C258" i="1"/>
  <c r="A258" i="1"/>
  <c r="I257" i="1"/>
  <c r="H257" i="1"/>
  <c r="G257" i="1"/>
  <c r="F257" i="1"/>
  <c r="E257" i="1"/>
  <c r="D257" i="1"/>
  <c r="C257" i="1"/>
  <c r="A257" i="1"/>
  <c r="I256" i="1"/>
  <c r="H256" i="1"/>
  <c r="G256" i="1"/>
  <c r="F256" i="1"/>
  <c r="E256" i="1"/>
  <c r="D256" i="1"/>
  <c r="C256" i="1"/>
  <c r="A256" i="1"/>
  <c r="I255" i="1"/>
  <c r="H255" i="1"/>
  <c r="G255" i="1"/>
  <c r="F255" i="1"/>
  <c r="E255" i="1"/>
  <c r="D255" i="1"/>
  <c r="C255" i="1"/>
  <c r="A255" i="1"/>
  <c r="I254" i="1"/>
  <c r="H254" i="1"/>
  <c r="G254" i="1"/>
  <c r="F254" i="1"/>
  <c r="E254" i="1"/>
  <c r="D254" i="1"/>
  <c r="C254" i="1"/>
  <c r="A254" i="1"/>
  <c r="I253" i="1"/>
  <c r="H253" i="1"/>
  <c r="G253" i="1"/>
  <c r="F253" i="1"/>
  <c r="E253" i="1"/>
  <c r="D253" i="1"/>
  <c r="C253" i="1"/>
  <c r="A253" i="1"/>
  <c r="I252" i="1"/>
  <c r="H252" i="1"/>
  <c r="G252" i="1"/>
  <c r="F252" i="1"/>
  <c r="E252" i="1"/>
  <c r="D252" i="1"/>
  <c r="C252" i="1"/>
  <c r="A252" i="1"/>
  <c r="I251" i="1"/>
  <c r="H251" i="1"/>
  <c r="G251" i="1"/>
  <c r="F251" i="1"/>
  <c r="E251" i="1"/>
  <c r="D251" i="1"/>
  <c r="C251" i="1"/>
  <c r="A251" i="1"/>
  <c r="I250" i="1"/>
  <c r="H250" i="1"/>
  <c r="G250" i="1"/>
  <c r="F250" i="1"/>
  <c r="E250" i="1"/>
  <c r="D250" i="1"/>
  <c r="C250" i="1"/>
  <c r="A250" i="1"/>
  <c r="I249" i="1"/>
  <c r="H249" i="1"/>
  <c r="G249" i="1"/>
  <c r="F249" i="1"/>
  <c r="E249" i="1"/>
  <c r="D249" i="1"/>
  <c r="C249" i="1"/>
  <c r="A249" i="1"/>
  <c r="I248" i="1"/>
  <c r="H248" i="1"/>
  <c r="G248" i="1"/>
  <c r="F248" i="1"/>
  <c r="E248" i="1"/>
  <c r="D248" i="1"/>
  <c r="C248" i="1"/>
  <c r="A248" i="1"/>
  <c r="I247" i="1"/>
  <c r="H247" i="1"/>
  <c r="G247" i="1"/>
  <c r="F247" i="1"/>
  <c r="E247" i="1"/>
  <c r="D247" i="1"/>
  <c r="C247" i="1"/>
  <c r="A247" i="1"/>
  <c r="I246" i="1"/>
  <c r="H246" i="1"/>
  <c r="G246" i="1"/>
  <c r="F246" i="1"/>
  <c r="E246" i="1"/>
  <c r="D246" i="1"/>
  <c r="C246" i="1"/>
  <c r="A246" i="1"/>
  <c r="I245" i="1"/>
  <c r="H245" i="1"/>
  <c r="G245" i="1"/>
  <c r="F245" i="1"/>
  <c r="E245" i="1"/>
  <c r="D245" i="1"/>
  <c r="C245" i="1"/>
  <c r="A245" i="1"/>
  <c r="I244" i="1"/>
  <c r="H244" i="1"/>
  <c r="G244" i="1"/>
  <c r="F244" i="1"/>
  <c r="E244" i="1"/>
  <c r="D244" i="1"/>
  <c r="C244" i="1"/>
  <c r="A244" i="1"/>
  <c r="I243" i="1"/>
  <c r="H243" i="1"/>
  <c r="G243" i="1"/>
  <c r="F243" i="1"/>
  <c r="E243" i="1"/>
  <c r="D243" i="1"/>
  <c r="C243" i="1"/>
  <c r="A243" i="1"/>
  <c r="I242" i="1"/>
  <c r="H242" i="1"/>
  <c r="G242" i="1"/>
  <c r="F242" i="1"/>
  <c r="E242" i="1"/>
  <c r="D242" i="1"/>
  <c r="C242" i="1"/>
  <c r="A242" i="1"/>
  <c r="I241" i="1"/>
  <c r="H241" i="1"/>
  <c r="G241" i="1"/>
  <c r="F241" i="1"/>
  <c r="E241" i="1"/>
  <c r="D241" i="1"/>
  <c r="C241" i="1"/>
  <c r="A241" i="1"/>
  <c r="I240" i="1"/>
  <c r="H240" i="1"/>
  <c r="G240" i="1"/>
  <c r="F240" i="1"/>
  <c r="E240" i="1"/>
  <c r="D240" i="1"/>
  <c r="C240" i="1"/>
  <c r="A240" i="1"/>
  <c r="I239" i="1"/>
  <c r="H239" i="1"/>
  <c r="G239" i="1"/>
  <c r="F239" i="1"/>
  <c r="E239" i="1"/>
  <c r="D239" i="1"/>
  <c r="C239" i="1"/>
  <c r="A239" i="1"/>
  <c r="I238" i="1"/>
  <c r="H238" i="1"/>
  <c r="G238" i="1"/>
  <c r="F238" i="1"/>
  <c r="E238" i="1"/>
  <c r="D238" i="1"/>
  <c r="C238" i="1"/>
  <c r="A238" i="1"/>
  <c r="I237" i="1"/>
  <c r="H237" i="1"/>
  <c r="G237" i="1"/>
  <c r="F237" i="1"/>
  <c r="E237" i="1"/>
  <c r="D237" i="1"/>
  <c r="C237" i="1"/>
  <c r="A237" i="1"/>
  <c r="I236" i="1"/>
  <c r="H236" i="1"/>
  <c r="G236" i="1"/>
  <c r="F236" i="1"/>
  <c r="E236" i="1"/>
  <c r="D236" i="1"/>
  <c r="C236" i="1"/>
  <c r="A236" i="1"/>
  <c r="I235" i="1"/>
  <c r="H235" i="1"/>
  <c r="G235" i="1"/>
  <c r="F235" i="1"/>
  <c r="E235" i="1"/>
  <c r="D235" i="1"/>
  <c r="C235" i="1"/>
  <c r="A235" i="1"/>
  <c r="I234" i="1"/>
  <c r="H234" i="1"/>
  <c r="G234" i="1"/>
  <c r="F234" i="1"/>
  <c r="E234" i="1"/>
  <c r="D234" i="1"/>
  <c r="C234" i="1"/>
  <c r="A234" i="1"/>
  <c r="I233" i="1"/>
  <c r="H233" i="1"/>
  <c r="G233" i="1"/>
  <c r="F233" i="1"/>
  <c r="E233" i="1"/>
  <c r="D233" i="1"/>
  <c r="C233" i="1"/>
  <c r="A233" i="1"/>
  <c r="I232" i="1"/>
  <c r="H232" i="1"/>
  <c r="G232" i="1"/>
  <c r="F232" i="1"/>
  <c r="E232" i="1"/>
  <c r="D232" i="1"/>
  <c r="C232" i="1"/>
  <c r="A232" i="1"/>
  <c r="I231" i="1"/>
  <c r="H231" i="1"/>
  <c r="G231" i="1"/>
  <c r="F231" i="1"/>
  <c r="E231" i="1"/>
  <c r="D231" i="1"/>
  <c r="C231" i="1"/>
  <c r="A231" i="1"/>
  <c r="I230" i="1"/>
  <c r="H230" i="1"/>
  <c r="G230" i="1"/>
  <c r="F230" i="1"/>
  <c r="E230" i="1"/>
  <c r="D230" i="1"/>
  <c r="C230" i="1"/>
  <c r="A230" i="1"/>
  <c r="I229" i="1"/>
  <c r="H229" i="1"/>
  <c r="G229" i="1"/>
  <c r="F229" i="1"/>
  <c r="E229" i="1"/>
  <c r="D229" i="1"/>
  <c r="C229" i="1"/>
  <c r="A229" i="1"/>
  <c r="I228" i="1"/>
  <c r="H228" i="1"/>
  <c r="G228" i="1"/>
  <c r="F228" i="1"/>
  <c r="E228" i="1"/>
  <c r="D228" i="1"/>
  <c r="C228" i="1"/>
  <c r="A228" i="1"/>
  <c r="I227" i="1"/>
  <c r="H227" i="1"/>
  <c r="G227" i="1"/>
  <c r="F227" i="1"/>
  <c r="E227" i="1"/>
  <c r="D227" i="1"/>
  <c r="C227" i="1"/>
  <c r="A227" i="1"/>
  <c r="I226" i="1"/>
  <c r="H226" i="1"/>
  <c r="G226" i="1"/>
  <c r="F226" i="1"/>
  <c r="E226" i="1"/>
  <c r="D226" i="1"/>
  <c r="C226" i="1"/>
  <c r="A226" i="1"/>
  <c r="I225" i="1"/>
  <c r="H225" i="1"/>
  <c r="G225" i="1"/>
  <c r="F225" i="1"/>
  <c r="E225" i="1"/>
  <c r="D225" i="1"/>
  <c r="C225" i="1"/>
  <c r="A225" i="1"/>
  <c r="I224" i="1"/>
  <c r="H224" i="1"/>
  <c r="G224" i="1"/>
  <c r="F224" i="1"/>
  <c r="E224" i="1"/>
  <c r="D224" i="1"/>
  <c r="C224" i="1"/>
  <c r="A224" i="1"/>
  <c r="I223" i="1"/>
  <c r="H223" i="1"/>
  <c r="G223" i="1"/>
  <c r="F223" i="1"/>
  <c r="E223" i="1"/>
  <c r="D223" i="1"/>
  <c r="C223" i="1"/>
  <c r="A223" i="1"/>
  <c r="I222" i="1"/>
  <c r="H222" i="1"/>
  <c r="G222" i="1"/>
  <c r="F222" i="1"/>
  <c r="E222" i="1"/>
  <c r="D222" i="1"/>
  <c r="C222" i="1"/>
  <c r="A222" i="1"/>
  <c r="I221" i="1"/>
  <c r="H221" i="1"/>
  <c r="G221" i="1"/>
  <c r="F221" i="1"/>
  <c r="E221" i="1"/>
  <c r="D221" i="1"/>
  <c r="C221" i="1"/>
  <c r="A221" i="1"/>
  <c r="I220" i="1"/>
  <c r="H220" i="1"/>
  <c r="G220" i="1"/>
  <c r="F220" i="1"/>
  <c r="E220" i="1"/>
  <c r="D220" i="1"/>
  <c r="C220" i="1"/>
  <c r="A220" i="1"/>
  <c r="I219" i="1"/>
  <c r="H219" i="1"/>
  <c r="G219" i="1"/>
  <c r="F219" i="1"/>
  <c r="E219" i="1"/>
  <c r="D219" i="1"/>
  <c r="C219" i="1"/>
  <c r="A219" i="1"/>
  <c r="I218" i="1"/>
  <c r="H218" i="1"/>
  <c r="G218" i="1"/>
  <c r="F218" i="1"/>
  <c r="E218" i="1"/>
  <c r="D218" i="1"/>
  <c r="C218" i="1"/>
  <c r="A218" i="1"/>
  <c r="I217" i="1"/>
  <c r="H217" i="1"/>
  <c r="G217" i="1"/>
  <c r="F217" i="1"/>
  <c r="E217" i="1"/>
  <c r="D217" i="1"/>
  <c r="C217" i="1"/>
  <c r="A217" i="1"/>
  <c r="I216" i="1"/>
  <c r="H216" i="1"/>
  <c r="G216" i="1"/>
  <c r="F216" i="1"/>
  <c r="E216" i="1"/>
  <c r="D216" i="1"/>
  <c r="C216" i="1"/>
  <c r="A216" i="1"/>
  <c r="I215" i="1"/>
  <c r="H215" i="1"/>
  <c r="G215" i="1"/>
  <c r="F215" i="1"/>
  <c r="E215" i="1"/>
  <c r="D215" i="1"/>
  <c r="C215" i="1"/>
  <c r="A215" i="1"/>
  <c r="I214" i="1"/>
  <c r="H214" i="1"/>
  <c r="G214" i="1"/>
  <c r="F214" i="1"/>
  <c r="E214" i="1"/>
  <c r="D214" i="1"/>
  <c r="C214" i="1"/>
  <c r="A214" i="1"/>
  <c r="I213" i="1"/>
  <c r="H213" i="1"/>
  <c r="G213" i="1"/>
  <c r="F213" i="1"/>
  <c r="E213" i="1"/>
  <c r="D213" i="1"/>
  <c r="C213" i="1"/>
  <c r="A213" i="1"/>
  <c r="I212" i="1"/>
  <c r="H212" i="1"/>
  <c r="G212" i="1"/>
  <c r="F212" i="1"/>
  <c r="E212" i="1"/>
  <c r="D212" i="1"/>
  <c r="C212" i="1"/>
  <c r="A212" i="1"/>
  <c r="I211" i="1"/>
  <c r="H211" i="1"/>
  <c r="G211" i="1"/>
  <c r="F211" i="1"/>
  <c r="E211" i="1"/>
  <c r="D211" i="1"/>
  <c r="C211" i="1"/>
  <c r="A211" i="1"/>
  <c r="I210" i="1"/>
  <c r="H210" i="1"/>
  <c r="G210" i="1"/>
  <c r="F210" i="1"/>
  <c r="E210" i="1"/>
  <c r="D210" i="1"/>
  <c r="C210" i="1"/>
  <c r="A210" i="1"/>
  <c r="I209" i="1"/>
  <c r="H209" i="1"/>
  <c r="G209" i="1"/>
  <c r="F209" i="1"/>
  <c r="E209" i="1"/>
  <c r="D209" i="1"/>
  <c r="C209" i="1"/>
  <c r="A209" i="1"/>
  <c r="I208" i="1"/>
  <c r="H208" i="1"/>
  <c r="G208" i="1"/>
  <c r="F208" i="1"/>
  <c r="E208" i="1"/>
  <c r="D208" i="1"/>
  <c r="C208" i="1"/>
  <c r="A208" i="1"/>
  <c r="I207" i="1"/>
  <c r="H207" i="1"/>
  <c r="G207" i="1"/>
  <c r="F207" i="1"/>
  <c r="E207" i="1"/>
  <c r="D207" i="1"/>
  <c r="C207" i="1"/>
  <c r="A207" i="1"/>
  <c r="I206" i="1"/>
  <c r="H206" i="1"/>
  <c r="G206" i="1"/>
  <c r="F206" i="1"/>
  <c r="E206" i="1"/>
  <c r="D206" i="1"/>
  <c r="C206" i="1"/>
  <c r="A206" i="1"/>
  <c r="I205" i="1"/>
  <c r="H205" i="1"/>
  <c r="G205" i="1"/>
  <c r="F205" i="1"/>
  <c r="E205" i="1"/>
  <c r="D205" i="1"/>
  <c r="C205" i="1"/>
  <c r="A205" i="1"/>
  <c r="I204" i="1"/>
  <c r="H204" i="1"/>
  <c r="G204" i="1"/>
  <c r="F204" i="1"/>
  <c r="E204" i="1"/>
  <c r="D204" i="1"/>
  <c r="C204" i="1"/>
  <c r="A204" i="1"/>
  <c r="I203" i="1"/>
  <c r="H203" i="1"/>
  <c r="G203" i="1"/>
  <c r="F203" i="1"/>
  <c r="E203" i="1"/>
  <c r="D203" i="1"/>
  <c r="C203" i="1"/>
  <c r="A203" i="1"/>
  <c r="I202" i="1"/>
  <c r="H202" i="1"/>
  <c r="G202" i="1"/>
  <c r="F202" i="1"/>
  <c r="E202" i="1"/>
  <c r="D202" i="1"/>
  <c r="C202" i="1"/>
  <c r="A202" i="1"/>
  <c r="I201" i="1"/>
  <c r="H201" i="1"/>
  <c r="G201" i="1"/>
  <c r="F201" i="1"/>
  <c r="E201" i="1"/>
  <c r="D201" i="1"/>
  <c r="C201" i="1"/>
  <c r="A201" i="1"/>
  <c r="I200" i="1"/>
  <c r="H200" i="1"/>
  <c r="G200" i="1"/>
  <c r="F200" i="1"/>
  <c r="E200" i="1"/>
  <c r="D200" i="1"/>
  <c r="C200" i="1"/>
  <c r="A200" i="1"/>
  <c r="I199" i="1"/>
  <c r="H199" i="1"/>
  <c r="G199" i="1"/>
  <c r="F199" i="1"/>
  <c r="E199" i="1"/>
  <c r="D199" i="1"/>
  <c r="C199" i="1"/>
  <c r="A199" i="1"/>
  <c r="I198" i="1"/>
  <c r="H198" i="1"/>
  <c r="G198" i="1"/>
  <c r="F198" i="1"/>
  <c r="E198" i="1"/>
  <c r="D198" i="1"/>
  <c r="C198" i="1"/>
  <c r="A198" i="1"/>
  <c r="I197" i="1"/>
  <c r="H197" i="1"/>
  <c r="G197" i="1"/>
  <c r="F197" i="1"/>
  <c r="E197" i="1"/>
  <c r="D197" i="1"/>
  <c r="C197" i="1"/>
  <c r="A197" i="1"/>
  <c r="I196" i="1"/>
  <c r="H196" i="1"/>
  <c r="G196" i="1"/>
  <c r="F196" i="1"/>
  <c r="E196" i="1"/>
  <c r="D196" i="1"/>
  <c r="C196" i="1"/>
  <c r="A196" i="1"/>
  <c r="I195" i="1"/>
  <c r="H195" i="1"/>
  <c r="G195" i="1"/>
  <c r="F195" i="1"/>
  <c r="E195" i="1"/>
  <c r="D195" i="1"/>
  <c r="C195" i="1"/>
  <c r="A195" i="1"/>
  <c r="I194" i="1"/>
  <c r="H194" i="1"/>
  <c r="G194" i="1"/>
  <c r="F194" i="1"/>
  <c r="E194" i="1"/>
  <c r="D194" i="1"/>
  <c r="C194" i="1"/>
  <c r="A194" i="1"/>
  <c r="I193" i="1"/>
  <c r="H193" i="1"/>
  <c r="G193" i="1"/>
  <c r="F193" i="1"/>
  <c r="E193" i="1"/>
  <c r="D193" i="1"/>
  <c r="C193" i="1"/>
  <c r="A193" i="1"/>
  <c r="I192" i="1"/>
  <c r="H192" i="1"/>
  <c r="G192" i="1"/>
  <c r="F192" i="1"/>
  <c r="E192" i="1"/>
  <c r="D192" i="1"/>
  <c r="C192" i="1"/>
  <c r="A192" i="1"/>
  <c r="I191" i="1"/>
  <c r="H191" i="1"/>
  <c r="G191" i="1"/>
  <c r="F191" i="1"/>
  <c r="E191" i="1"/>
  <c r="D191" i="1"/>
  <c r="C191" i="1"/>
  <c r="A191" i="1"/>
  <c r="I190" i="1"/>
  <c r="H190" i="1"/>
  <c r="G190" i="1"/>
  <c r="F190" i="1"/>
  <c r="E190" i="1"/>
  <c r="D190" i="1"/>
  <c r="C190" i="1"/>
  <c r="A190" i="1"/>
  <c r="I189" i="1"/>
  <c r="H189" i="1"/>
  <c r="G189" i="1"/>
  <c r="F189" i="1"/>
  <c r="E189" i="1"/>
  <c r="D189" i="1"/>
  <c r="C189" i="1"/>
  <c r="A189" i="1"/>
  <c r="I188" i="1"/>
  <c r="H188" i="1"/>
  <c r="G188" i="1"/>
  <c r="F188" i="1"/>
  <c r="E188" i="1"/>
  <c r="D188" i="1"/>
  <c r="C188" i="1"/>
  <c r="A188" i="1"/>
  <c r="I187" i="1"/>
  <c r="H187" i="1"/>
  <c r="G187" i="1"/>
  <c r="F187" i="1"/>
  <c r="E187" i="1"/>
  <c r="D187" i="1"/>
  <c r="C187" i="1"/>
  <c r="A187" i="1"/>
  <c r="I186" i="1"/>
  <c r="H186" i="1"/>
  <c r="G186" i="1"/>
  <c r="F186" i="1"/>
  <c r="E186" i="1"/>
  <c r="D186" i="1"/>
  <c r="C186" i="1"/>
  <c r="A186" i="1"/>
  <c r="I185" i="1"/>
  <c r="H185" i="1"/>
  <c r="G185" i="1"/>
  <c r="F185" i="1"/>
  <c r="E185" i="1"/>
  <c r="D185" i="1"/>
  <c r="C185" i="1"/>
  <c r="A185" i="1"/>
  <c r="I184" i="1"/>
  <c r="H184" i="1"/>
  <c r="G184" i="1"/>
  <c r="F184" i="1"/>
  <c r="E184" i="1"/>
  <c r="D184" i="1"/>
  <c r="C184" i="1"/>
  <c r="A184" i="1"/>
  <c r="I183" i="1"/>
  <c r="H183" i="1"/>
  <c r="G183" i="1"/>
  <c r="F183" i="1"/>
  <c r="E183" i="1"/>
  <c r="D183" i="1"/>
  <c r="C183" i="1"/>
  <c r="A183" i="1"/>
  <c r="I182" i="1"/>
  <c r="H182" i="1"/>
  <c r="G182" i="1"/>
  <c r="F182" i="1"/>
  <c r="E182" i="1"/>
  <c r="D182" i="1"/>
  <c r="C182" i="1"/>
  <c r="A182" i="1"/>
  <c r="I181" i="1"/>
  <c r="H181" i="1"/>
  <c r="G181" i="1"/>
  <c r="F181" i="1"/>
  <c r="E181" i="1"/>
  <c r="D181" i="1"/>
  <c r="C181" i="1"/>
  <c r="A181" i="1"/>
  <c r="I180" i="1"/>
  <c r="H180" i="1"/>
  <c r="G180" i="1"/>
  <c r="F180" i="1"/>
  <c r="E180" i="1"/>
  <c r="D180" i="1"/>
  <c r="C180" i="1"/>
  <c r="A180" i="1"/>
  <c r="I179" i="1"/>
  <c r="H179" i="1"/>
  <c r="G179" i="1"/>
  <c r="F179" i="1"/>
  <c r="E179" i="1"/>
  <c r="D179" i="1"/>
  <c r="C179" i="1"/>
  <c r="A179" i="1"/>
  <c r="I178" i="1"/>
  <c r="H178" i="1"/>
  <c r="G178" i="1"/>
  <c r="F178" i="1"/>
  <c r="E178" i="1"/>
  <c r="D178" i="1"/>
  <c r="C178" i="1"/>
  <c r="A178" i="1"/>
  <c r="I177" i="1"/>
  <c r="H177" i="1"/>
  <c r="G177" i="1"/>
  <c r="F177" i="1"/>
  <c r="E177" i="1"/>
  <c r="D177" i="1"/>
  <c r="C177" i="1"/>
  <c r="A177" i="1"/>
  <c r="I176" i="1"/>
  <c r="H176" i="1"/>
  <c r="G176" i="1"/>
  <c r="F176" i="1"/>
  <c r="E176" i="1"/>
  <c r="D176" i="1"/>
  <c r="C176" i="1"/>
  <c r="A176" i="1"/>
  <c r="I175" i="1"/>
  <c r="H175" i="1"/>
  <c r="G175" i="1"/>
  <c r="F175" i="1"/>
  <c r="E175" i="1"/>
  <c r="D175" i="1"/>
  <c r="C175" i="1"/>
  <c r="A175" i="1"/>
  <c r="I174" i="1"/>
  <c r="H174" i="1"/>
  <c r="G174" i="1"/>
  <c r="F174" i="1"/>
  <c r="E174" i="1"/>
  <c r="D174" i="1"/>
  <c r="C174" i="1"/>
  <c r="A174" i="1"/>
  <c r="I173" i="1"/>
  <c r="H173" i="1"/>
  <c r="G173" i="1"/>
  <c r="F173" i="1"/>
  <c r="E173" i="1"/>
  <c r="D173" i="1"/>
  <c r="C173" i="1"/>
  <c r="A173" i="1"/>
  <c r="I172" i="1"/>
  <c r="H172" i="1"/>
  <c r="G172" i="1"/>
  <c r="F172" i="1"/>
  <c r="E172" i="1"/>
  <c r="D172" i="1"/>
  <c r="C172" i="1"/>
  <c r="A172" i="1"/>
  <c r="I171" i="1"/>
  <c r="H171" i="1"/>
  <c r="G171" i="1"/>
  <c r="F171" i="1"/>
  <c r="E171" i="1"/>
  <c r="D171" i="1"/>
  <c r="C171" i="1"/>
  <c r="A171" i="1"/>
  <c r="I170" i="1"/>
  <c r="H170" i="1"/>
  <c r="G170" i="1"/>
  <c r="F170" i="1"/>
  <c r="E170" i="1"/>
  <c r="D170" i="1"/>
  <c r="C170" i="1"/>
  <c r="A170" i="1"/>
  <c r="I169" i="1"/>
  <c r="H169" i="1"/>
  <c r="G169" i="1"/>
  <c r="F169" i="1"/>
  <c r="E169" i="1"/>
  <c r="D169" i="1"/>
  <c r="C169" i="1"/>
  <c r="A169" i="1"/>
  <c r="I168" i="1"/>
  <c r="H168" i="1"/>
  <c r="G168" i="1"/>
  <c r="F168" i="1"/>
  <c r="E168" i="1"/>
  <c r="D168" i="1"/>
  <c r="C168" i="1"/>
  <c r="A168" i="1"/>
  <c r="I167" i="1"/>
  <c r="H167" i="1"/>
  <c r="G167" i="1"/>
  <c r="F167" i="1"/>
  <c r="E167" i="1"/>
  <c r="D167" i="1"/>
  <c r="C167" i="1"/>
  <c r="A167" i="1"/>
  <c r="I166" i="1"/>
  <c r="H166" i="1"/>
  <c r="G166" i="1"/>
  <c r="F166" i="1"/>
  <c r="E166" i="1"/>
  <c r="D166" i="1"/>
  <c r="C166" i="1"/>
  <c r="A166" i="1"/>
  <c r="I165" i="1"/>
  <c r="H165" i="1"/>
  <c r="G165" i="1"/>
  <c r="F165" i="1"/>
  <c r="E165" i="1"/>
  <c r="D165" i="1"/>
  <c r="C165" i="1"/>
  <c r="A165" i="1"/>
  <c r="I164" i="1"/>
  <c r="H164" i="1"/>
  <c r="G164" i="1"/>
  <c r="F164" i="1"/>
  <c r="E164" i="1"/>
  <c r="D164" i="1"/>
  <c r="C164" i="1"/>
  <c r="A164" i="1"/>
  <c r="I163" i="1"/>
  <c r="H163" i="1"/>
  <c r="G163" i="1"/>
  <c r="F163" i="1"/>
  <c r="E163" i="1"/>
  <c r="D163" i="1"/>
  <c r="C163" i="1"/>
  <c r="A163" i="1"/>
  <c r="I162" i="1"/>
  <c r="H162" i="1"/>
  <c r="G162" i="1"/>
  <c r="F162" i="1"/>
  <c r="E162" i="1"/>
  <c r="D162" i="1"/>
  <c r="C162" i="1"/>
  <c r="A162" i="1"/>
  <c r="I161" i="1"/>
  <c r="H161" i="1"/>
  <c r="G161" i="1"/>
  <c r="F161" i="1"/>
  <c r="E161" i="1"/>
  <c r="D161" i="1"/>
  <c r="C161" i="1"/>
  <c r="A161" i="1"/>
  <c r="I160" i="1"/>
  <c r="H160" i="1"/>
  <c r="G160" i="1"/>
  <c r="F160" i="1"/>
  <c r="E160" i="1"/>
  <c r="D160" i="1"/>
  <c r="C160" i="1"/>
  <c r="A160" i="1"/>
  <c r="I159" i="1"/>
  <c r="H159" i="1"/>
  <c r="G159" i="1"/>
  <c r="F159" i="1"/>
  <c r="E159" i="1"/>
  <c r="D159" i="1"/>
  <c r="C159" i="1"/>
  <c r="A159" i="1"/>
  <c r="I158" i="1"/>
  <c r="H158" i="1"/>
  <c r="G158" i="1"/>
  <c r="F158" i="1"/>
  <c r="E158" i="1"/>
  <c r="D158" i="1"/>
  <c r="C158" i="1"/>
  <c r="A158" i="1"/>
  <c r="I157" i="1"/>
  <c r="H157" i="1"/>
  <c r="G157" i="1"/>
  <c r="F157" i="1"/>
  <c r="E157" i="1"/>
  <c r="D157" i="1"/>
  <c r="C157" i="1"/>
  <c r="A157" i="1"/>
  <c r="I156" i="1"/>
  <c r="H156" i="1"/>
  <c r="G156" i="1"/>
  <c r="F156" i="1"/>
  <c r="E156" i="1"/>
  <c r="D156" i="1"/>
  <c r="C156" i="1"/>
  <c r="A156" i="1"/>
  <c r="I155" i="1"/>
  <c r="H155" i="1"/>
  <c r="G155" i="1"/>
  <c r="F155" i="1"/>
  <c r="E155" i="1"/>
  <c r="D155" i="1"/>
  <c r="C155" i="1"/>
  <c r="A155" i="1"/>
  <c r="I154" i="1"/>
  <c r="H154" i="1"/>
  <c r="G154" i="1"/>
  <c r="F154" i="1"/>
  <c r="E154" i="1"/>
  <c r="D154" i="1"/>
  <c r="C154" i="1"/>
  <c r="A154" i="1"/>
  <c r="I153" i="1"/>
  <c r="H153" i="1"/>
  <c r="G153" i="1"/>
  <c r="F153" i="1"/>
  <c r="E153" i="1"/>
  <c r="D153" i="1"/>
  <c r="C153" i="1"/>
  <c r="A153" i="1"/>
  <c r="I152" i="1"/>
  <c r="H152" i="1"/>
  <c r="G152" i="1"/>
  <c r="F152" i="1"/>
  <c r="E152" i="1"/>
  <c r="D152" i="1"/>
  <c r="C152" i="1"/>
  <c r="A152" i="1"/>
  <c r="I151" i="1"/>
  <c r="H151" i="1"/>
  <c r="G151" i="1"/>
  <c r="F151" i="1"/>
  <c r="E151" i="1"/>
  <c r="D151" i="1"/>
  <c r="C151" i="1"/>
  <c r="A151" i="1"/>
  <c r="I150" i="1"/>
  <c r="H150" i="1"/>
  <c r="G150" i="1"/>
  <c r="F150" i="1"/>
  <c r="E150" i="1"/>
  <c r="D150" i="1"/>
  <c r="C150" i="1"/>
  <c r="A150" i="1"/>
  <c r="I149" i="1"/>
  <c r="H149" i="1"/>
  <c r="G149" i="1"/>
  <c r="F149" i="1"/>
  <c r="E149" i="1"/>
  <c r="D149" i="1"/>
  <c r="C149" i="1"/>
  <c r="A149" i="1"/>
  <c r="I148" i="1"/>
  <c r="H148" i="1"/>
  <c r="G148" i="1"/>
  <c r="F148" i="1"/>
  <c r="E148" i="1"/>
  <c r="D148" i="1"/>
  <c r="C148" i="1"/>
  <c r="A148" i="1"/>
  <c r="I147" i="1"/>
  <c r="H147" i="1"/>
  <c r="G147" i="1"/>
  <c r="F147" i="1"/>
  <c r="E147" i="1"/>
  <c r="D147" i="1"/>
  <c r="C147" i="1"/>
  <c r="A147" i="1"/>
  <c r="I146" i="1"/>
  <c r="H146" i="1"/>
  <c r="G146" i="1"/>
  <c r="F146" i="1"/>
  <c r="E146" i="1"/>
  <c r="D146" i="1"/>
  <c r="C146" i="1"/>
  <c r="A146" i="1"/>
  <c r="I145" i="1"/>
  <c r="H145" i="1"/>
  <c r="G145" i="1"/>
  <c r="F145" i="1"/>
  <c r="E145" i="1"/>
  <c r="D145" i="1"/>
  <c r="C145" i="1"/>
  <c r="A145" i="1"/>
  <c r="I144" i="1"/>
  <c r="H144" i="1"/>
  <c r="G144" i="1"/>
  <c r="F144" i="1"/>
  <c r="E144" i="1"/>
  <c r="D144" i="1"/>
  <c r="C144" i="1"/>
  <c r="A144" i="1"/>
  <c r="I143" i="1"/>
  <c r="H143" i="1"/>
  <c r="G143" i="1"/>
  <c r="F143" i="1"/>
  <c r="E143" i="1"/>
  <c r="D143" i="1"/>
  <c r="C143" i="1"/>
  <c r="A143" i="1"/>
  <c r="I142" i="1"/>
  <c r="H142" i="1"/>
  <c r="G142" i="1"/>
  <c r="F142" i="1"/>
  <c r="E142" i="1"/>
  <c r="D142" i="1"/>
  <c r="C142" i="1"/>
  <c r="A142" i="1"/>
  <c r="I141" i="1"/>
  <c r="H141" i="1"/>
  <c r="G141" i="1"/>
  <c r="F141" i="1"/>
  <c r="E141" i="1"/>
  <c r="D141" i="1"/>
  <c r="C141" i="1"/>
  <c r="A141" i="1"/>
  <c r="I140" i="1"/>
  <c r="H140" i="1"/>
  <c r="G140" i="1"/>
  <c r="F140" i="1"/>
  <c r="E140" i="1"/>
  <c r="D140" i="1"/>
  <c r="C140" i="1"/>
  <c r="A140" i="1"/>
  <c r="I139" i="1"/>
  <c r="H139" i="1"/>
  <c r="G139" i="1"/>
  <c r="F139" i="1"/>
  <c r="E139" i="1"/>
  <c r="D139" i="1"/>
  <c r="C139" i="1"/>
  <c r="A139" i="1"/>
  <c r="I138" i="1"/>
  <c r="H138" i="1"/>
  <c r="G138" i="1"/>
  <c r="F138" i="1"/>
  <c r="E138" i="1"/>
  <c r="D138" i="1"/>
  <c r="C138" i="1"/>
  <c r="A138" i="1"/>
  <c r="I137" i="1"/>
  <c r="H137" i="1"/>
  <c r="G137" i="1"/>
  <c r="F137" i="1"/>
  <c r="E137" i="1"/>
  <c r="D137" i="1"/>
  <c r="C137" i="1"/>
  <c r="A137" i="1"/>
  <c r="I136" i="1"/>
  <c r="H136" i="1"/>
  <c r="G136" i="1"/>
  <c r="F136" i="1"/>
  <c r="E136" i="1"/>
  <c r="D136" i="1"/>
  <c r="C136" i="1"/>
  <c r="A136" i="1"/>
  <c r="I135" i="1"/>
  <c r="H135" i="1"/>
  <c r="G135" i="1"/>
  <c r="F135" i="1"/>
  <c r="E135" i="1"/>
  <c r="D135" i="1"/>
  <c r="C135" i="1"/>
  <c r="A135" i="1"/>
  <c r="I134" i="1"/>
  <c r="H134" i="1"/>
  <c r="G134" i="1"/>
  <c r="F134" i="1"/>
  <c r="E134" i="1"/>
  <c r="D134" i="1"/>
  <c r="C134" i="1"/>
  <c r="A134" i="1"/>
  <c r="I133" i="1"/>
  <c r="H133" i="1"/>
  <c r="G133" i="1"/>
  <c r="F133" i="1"/>
  <c r="E133" i="1"/>
  <c r="D133" i="1"/>
  <c r="C133" i="1"/>
  <c r="A133" i="1"/>
  <c r="I132" i="1"/>
  <c r="H132" i="1"/>
  <c r="G132" i="1"/>
  <c r="F132" i="1"/>
  <c r="E132" i="1"/>
  <c r="D132" i="1"/>
  <c r="C132" i="1"/>
  <c r="A132" i="1"/>
  <c r="I131" i="1"/>
  <c r="H131" i="1"/>
  <c r="G131" i="1"/>
  <c r="F131" i="1"/>
  <c r="E131" i="1"/>
  <c r="D131" i="1"/>
  <c r="C131" i="1"/>
  <c r="A131" i="1"/>
  <c r="I130" i="1"/>
  <c r="H130" i="1"/>
  <c r="G130" i="1"/>
  <c r="F130" i="1"/>
  <c r="E130" i="1"/>
  <c r="D130" i="1"/>
  <c r="C130" i="1"/>
  <c r="A130" i="1"/>
  <c r="I129" i="1"/>
  <c r="H129" i="1"/>
  <c r="G129" i="1"/>
  <c r="F129" i="1"/>
  <c r="E129" i="1"/>
  <c r="D129" i="1"/>
  <c r="C129" i="1"/>
  <c r="A129" i="1"/>
  <c r="I128" i="1"/>
  <c r="H128" i="1"/>
  <c r="G128" i="1"/>
  <c r="F128" i="1"/>
  <c r="E128" i="1"/>
  <c r="D128" i="1"/>
  <c r="C128" i="1"/>
  <c r="A128" i="1"/>
  <c r="I127" i="1"/>
  <c r="H127" i="1"/>
  <c r="G127" i="1"/>
  <c r="F127" i="1"/>
  <c r="E127" i="1"/>
  <c r="D127" i="1"/>
  <c r="C127" i="1"/>
  <c r="A127" i="1"/>
  <c r="I126" i="1"/>
  <c r="H126" i="1"/>
  <c r="G126" i="1"/>
  <c r="F126" i="1"/>
  <c r="E126" i="1"/>
  <c r="D126" i="1"/>
  <c r="C126" i="1"/>
  <c r="A126" i="1"/>
  <c r="I125" i="1"/>
  <c r="H125" i="1"/>
  <c r="G125" i="1"/>
  <c r="F125" i="1"/>
  <c r="E125" i="1"/>
  <c r="D125" i="1"/>
  <c r="C125" i="1"/>
  <c r="A125" i="1"/>
  <c r="I124" i="1"/>
  <c r="H124" i="1"/>
  <c r="G124" i="1"/>
  <c r="F124" i="1"/>
  <c r="E124" i="1"/>
  <c r="D124" i="1"/>
  <c r="C124" i="1"/>
  <c r="A124" i="1"/>
  <c r="I123" i="1"/>
  <c r="H123" i="1"/>
  <c r="G123" i="1"/>
  <c r="F123" i="1"/>
  <c r="E123" i="1"/>
  <c r="D123" i="1"/>
  <c r="C123" i="1"/>
  <c r="A123" i="1"/>
  <c r="I122" i="1"/>
  <c r="H122" i="1"/>
  <c r="G122" i="1"/>
  <c r="F122" i="1"/>
  <c r="E122" i="1"/>
  <c r="D122" i="1"/>
  <c r="C122" i="1"/>
  <c r="A122" i="1"/>
  <c r="I121" i="1"/>
  <c r="H121" i="1"/>
  <c r="G121" i="1"/>
  <c r="F121" i="1"/>
  <c r="E121" i="1"/>
  <c r="D121" i="1"/>
  <c r="C121" i="1"/>
  <c r="A121" i="1"/>
  <c r="I120" i="1"/>
  <c r="H120" i="1"/>
  <c r="G120" i="1"/>
  <c r="F120" i="1"/>
  <c r="E120" i="1"/>
  <c r="D120" i="1"/>
  <c r="C120" i="1"/>
  <c r="A120" i="1"/>
  <c r="I119" i="1"/>
  <c r="H119" i="1"/>
  <c r="G119" i="1"/>
  <c r="F119" i="1"/>
  <c r="E119" i="1"/>
  <c r="D119" i="1"/>
  <c r="C119" i="1"/>
  <c r="A119" i="1"/>
  <c r="I118" i="1"/>
  <c r="H118" i="1"/>
  <c r="G118" i="1"/>
  <c r="F118" i="1"/>
  <c r="E118" i="1"/>
  <c r="D118" i="1"/>
  <c r="C118" i="1"/>
  <c r="A118" i="1"/>
  <c r="I117" i="1"/>
  <c r="H117" i="1"/>
  <c r="G117" i="1"/>
  <c r="F117" i="1"/>
  <c r="E117" i="1"/>
  <c r="D117" i="1"/>
  <c r="C117" i="1"/>
  <c r="A117" i="1"/>
  <c r="I116" i="1"/>
  <c r="H116" i="1"/>
  <c r="G116" i="1"/>
  <c r="F116" i="1"/>
  <c r="E116" i="1"/>
  <c r="D116" i="1"/>
  <c r="C116" i="1"/>
  <c r="A116" i="1"/>
  <c r="I115" i="1"/>
  <c r="H115" i="1"/>
  <c r="G115" i="1"/>
  <c r="F115" i="1"/>
  <c r="E115" i="1"/>
  <c r="D115" i="1"/>
  <c r="C115" i="1"/>
  <c r="A115" i="1"/>
  <c r="I114" i="1"/>
  <c r="H114" i="1"/>
  <c r="G114" i="1"/>
  <c r="F114" i="1"/>
  <c r="E114" i="1"/>
  <c r="D114" i="1"/>
  <c r="C114" i="1"/>
  <c r="A114" i="1"/>
  <c r="I113" i="1"/>
  <c r="H113" i="1"/>
  <c r="G113" i="1"/>
  <c r="F113" i="1"/>
  <c r="E113" i="1"/>
  <c r="D113" i="1"/>
  <c r="C113" i="1"/>
  <c r="A113" i="1"/>
  <c r="I112" i="1"/>
  <c r="H112" i="1"/>
  <c r="G112" i="1"/>
  <c r="F112" i="1"/>
  <c r="E112" i="1"/>
  <c r="D112" i="1"/>
  <c r="C112" i="1"/>
  <c r="A112" i="1"/>
  <c r="I111" i="1"/>
  <c r="H111" i="1"/>
  <c r="G111" i="1"/>
  <c r="F111" i="1"/>
  <c r="E111" i="1"/>
  <c r="D111" i="1"/>
  <c r="C111" i="1"/>
  <c r="A111" i="1"/>
  <c r="I110" i="1"/>
  <c r="H110" i="1"/>
  <c r="G110" i="1"/>
  <c r="F110" i="1"/>
  <c r="E110" i="1"/>
  <c r="D110" i="1"/>
  <c r="C110" i="1"/>
  <c r="A110" i="1"/>
  <c r="I109" i="1"/>
  <c r="H109" i="1"/>
  <c r="G109" i="1"/>
  <c r="F109" i="1"/>
  <c r="E109" i="1"/>
  <c r="D109" i="1"/>
  <c r="C109" i="1"/>
  <c r="A109" i="1"/>
  <c r="I108" i="1"/>
  <c r="H108" i="1"/>
  <c r="G108" i="1"/>
  <c r="F108" i="1"/>
  <c r="E108" i="1"/>
  <c r="D108" i="1"/>
  <c r="C108" i="1"/>
  <c r="A108" i="1"/>
  <c r="I107" i="1"/>
  <c r="H107" i="1"/>
  <c r="G107" i="1"/>
  <c r="F107" i="1"/>
  <c r="E107" i="1"/>
  <c r="D107" i="1"/>
  <c r="C107" i="1"/>
  <c r="A107" i="1"/>
  <c r="I106" i="1"/>
  <c r="H106" i="1"/>
  <c r="G106" i="1"/>
  <c r="F106" i="1"/>
  <c r="E106" i="1"/>
  <c r="D106" i="1"/>
  <c r="C106" i="1"/>
  <c r="A106" i="1"/>
  <c r="I105" i="1"/>
  <c r="H105" i="1"/>
  <c r="G105" i="1"/>
  <c r="F105" i="1"/>
  <c r="E105" i="1"/>
  <c r="D105" i="1"/>
  <c r="C105" i="1"/>
  <c r="A105" i="1"/>
  <c r="I104" i="1"/>
  <c r="H104" i="1"/>
  <c r="G104" i="1"/>
  <c r="F104" i="1"/>
  <c r="E104" i="1"/>
  <c r="D104" i="1"/>
  <c r="C104" i="1"/>
  <c r="A104" i="1"/>
  <c r="I103" i="1"/>
  <c r="H103" i="1"/>
  <c r="G103" i="1"/>
  <c r="F103" i="1"/>
  <c r="E103" i="1"/>
  <c r="D103" i="1"/>
  <c r="C103" i="1"/>
  <c r="A103" i="1"/>
  <c r="I102" i="1"/>
  <c r="H102" i="1"/>
  <c r="G102" i="1"/>
  <c r="F102" i="1"/>
  <c r="E102" i="1"/>
  <c r="D102" i="1"/>
  <c r="C102" i="1"/>
  <c r="A102" i="1"/>
  <c r="I101" i="1"/>
  <c r="H101" i="1"/>
  <c r="G101" i="1"/>
  <c r="F101" i="1"/>
  <c r="E101" i="1"/>
  <c r="D101" i="1"/>
  <c r="C101" i="1"/>
  <c r="A101" i="1"/>
  <c r="I100" i="1"/>
  <c r="H100" i="1"/>
  <c r="G100" i="1"/>
  <c r="F100" i="1"/>
  <c r="E100" i="1"/>
  <c r="D100" i="1"/>
  <c r="C100" i="1"/>
  <c r="A100" i="1"/>
  <c r="I99" i="1"/>
  <c r="H99" i="1"/>
  <c r="G99" i="1"/>
  <c r="F99" i="1"/>
  <c r="E99" i="1"/>
  <c r="D99" i="1"/>
  <c r="C99" i="1"/>
  <c r="A99" i="1"/>
  <c r="I98" i="1"/>
  <c r="H98" i="1"/>
  <c r="G98" i="1"/>
  <c r="F98" i="1"/>
  <c r="E98" i="1"/>
  <c r="D98" i="1"/>
  <c r="C98" i="1"/>
  <c r="A98" i="1"/>
  <c r="I97" i="1"/>
  <c r="H97" i="1"/>
  <c r="G97" i="1"/>
  <c r="F97" i="1"/>
  <c r="E97" i="1"/>
  <c r="D97" i="1"/>
  <c r="C97" i="1"/>
  <c r="A97" i="1"/>
  <c r="I96" i="1"/>
  <c r="H96" i="1"/>
  <c r="G96" i="1"/>
  <c r="F96" i="1"/>
  <c r="E96" i="1"/>
  <c r="D96" i="1"/>
  <c r="C96" i="1"/>
  <c r="A96" i="1"/>
  <c r="I95" i="1"/>
  <c r="H95" i="1"/>
  <c r="G95" i="1"/>
  <c r="F95" i="1"/>
  <c r="E95" i="1"/>
  <c r="D95" i="1"/>
  <c r="C95" i="1"/>
  <c r="A95" i="1"/>
  <c r="I94" i="1"/>
  <c r="H94" i="1"/>
  <c r="G94" i="1"/>
  <c r="F94" i="1"/>
  <c r="E94" i="1"/>
  <c r="D94" i="1"/>
  <c r="C94" i="1"/>
  <c r="A94" i="1"/>
  <c r="I93" i="1"/>
  <c r="H93" i="1"/>
  <c r="G93" i="1"/>
  <c r="F93" i="1"/>
  <c r="E93" i="1"/>
  <c r="D93" i="1"/>
  <c r="C93" i="1"/>
  <c r="A93" i="1"/>
  <c r="I92" i="1"/>
  <c r="H92" i="1"/>
  <c r="G92" i="1"/>
  <c r="F92" i="1"/>
  <c r="E92" i="1"/>
  <c r="D92" i="1"/>
  <c r="C92" i="1"/>
  <c r="A92" i="1"/>
  <c r="I91" i="1"/>
  <c r="H91" i="1"/>
  <c r="G91" i="1"/>
  <c r="F91" i="1"/>
  <c r="E91" i="1"/>
  <c r="D91" i="1"/>
  <c r="C91" i="1"/>
  <c r="A91" i="1"/>
  <c r="I90" i="1"/>
  <c r="H90" i="1"/>
  <c r="G90" i="1"/>
  <c r="F90" i="1"/>
  <c r="E90" i="1"/>
  <c r="D90" i="1"/>
  <c r="C90" i="1"/>
  <c r="A90" i="1"/>
  <c r="I89" i="1"/>
  <c r="H89" i="1"/>
  <c r="G89" i="1"/>
  <c r="F89" i="1"/>
  <c r="E89" i="1"/>
  <c r="D89" i="1"/>
  <c r="C89" i="1"/>
  <c r="A89" i="1"/>
  <c r="I88" i="1"/>
  <c r="H88" i="1"/>
  <c r="G88" i="1"/>
  <c r="F88" i="1"/>
  <c r="E88" i="1"/>
  <c r="D88" i="1"/>
  <c r="C88" i="1"/>
  <c r="A88" i="1"/>
  <c r="I87" i="1"/>
  <c r="H87" i="1"/>
  <c r="G87" i="1"/>
  <c r="F87" i="1"/>
  <c r="E87" i="1"/>
  <c r="D87" i="1"/>
  <c r="C87" i="1"/>
  <c r="A87" i="1"/>
  <c r="I86" i="1"/>
  <c r="H86" i="1"/>
  <c r="G86" i="1"/>
  <c r="F86" i="1"/>
  <c r="E86" i="1"/>
  <c r="D86" i="1"/>
  <c r="C86" i="1"/>
  <c r="A86" i="1"/>
  <c r="I85" i="1"/>
  <c r="H85" i="1"/>
  <c r="G85" i="1"/>
  <c r="F85" i="1"/>
  <c r="E85" i="1"/>
  <c r="D85" i="1"/>
  <c r="C85" i="1"/>
  <c r="A85" i="1"/>
  <c r="I84" i="1"/>
  <c r="H84" i="1"/>
  <c r="G84" i="1"/>
  <c r="F84" i="1"/>
  <c r="E84" i="1"/>
  <c r="D84" i="1"/>
  <c r="C84" i="1"/>
  <c r="A84" i="1"/>
  <c r="I83" i="1"/>
  <c r="H83" i="1"/>
  <c r="G83" i="1"/>
  <c r="F83" i="1"/>
  <c r="E83" i="1"/>
  <c r="D83" i="1"/>
  <c r="C83" i="1"/>
  <c r="A83" i="1"/>
  <c r="I82" i="1"/>
  <c r="H82" i="1"/>
  <c r="G82" i="1"/>
  <c r="F82" i="1"/>
  <c r="E82" i="1"/>
  <c r="D82" i="1"/>
  <c r="C82" i="1"/>
  <c r="A82" i="1"/>
  <c r="I81" i="1"/>
  <c r="H81" i="1"/>
  <c r="G81" i="1"/>
  <c r="F81" i="1"/>
  <c r="E81" i="1"/>
  <c r="D81" i="1"/>
  <c r="C81" i="1"/>
  <c r="A81" i="1"/>
  <c r="I80" i="1"/>
  <c r="H80" i="1"/>
  <c r="G80" i="1"/>
  <c r="F80" i="1"/>
  <c r="E80" i="1"/>
  <c r="D80" i="1"/>
  <c r="C80" i="1"/>
  <c r="A80" i="1"/>
  <c r="I79" i="1"/>
  <c r="H79" i="1"/>
  <c r="G79" i="1"/>
  <c r="F79" i="1"/>
  <c r="E79" i="1"/>
  <c r="D79" i="1"/>
  <c r="C79" i="1"/>
  <c r="A79" i="1"/>
  <c r="I78" i="1"/>
  <c r="H78" i="1"/>
  <c r="G78" i="1"/>
  <c r="F78" i="1"/>
  <c r="E78" i="1"/>
  <c r="D78" i="1"/>
  <c r="C78" i="1"/>
  <c r="A78" i="1"/>
  <c r="I77" i="1"/>
  <c r="H77" i="1"/>
  <c r="G77" i="1"/>
  <c r="F77" i="1"/>
  <c r="E77" i="1"/>
  <c r="D77" i="1"/>
  <c r="C77" i="1"/>
  <c r="A77" i="1"/>
  <c r="I76" i="1"/>
  <c r="H76" i="1"/>
  <c r="G76" i="1"/>
  <c r="F76" i="1"/>
  <c r="E76" i="1"/>
  <c r="D76" i="1"/>
  <c r="C76" i="1"/>
  <c r="A76" i="1"/>
  <c r="I75" i="1"/>
  <c r="H75" i="1"/>
  <c r="G75" i="1"/>
  <c r="F75" i="1"/>
  <c r="E75" i="1"/>
  <c r="D75" i="1"/>
  <c r="C75" i="1"/>
  <c r="A75" i="1"/>
  <c r="I74" i="1"/>
  <c r="H74" i="1"/>
  <c r="G74" i="1"/>
  <c r="F74" i="1"/>
  <c r="E74" i="1"/>
  <c r="D74" i="1"/>
  <c r="C74" i="1"/>
  <c r="A74" i="1"/>
  <c r="I73" i="1"/>
  <c r="H73" i="1"/>
  <c r="G73" i="1"/>
  <c r="F73" i="1"/>
  <c r="E73" i="1"/>
  <c r="D73" i="1"/>
  <c r="C73" i="1"/>
  <c r="A73" i="1"/>
  <c r="I72" i="1"/>
  <c r="H72" i="1"/>
  <c r="G72" i="1"/>
  <c r="F72" i="1"/>
  <c r="E72" i="1"/>
  <c r="D72" i="1"/>
  <c r="C72" i="1"/>
  <c r="A72" i="1"/>
  <c r="I71" i="1"/>
  <c r="H71" i="1"/>
  <c r="G71" i="1"/>
  <c r="F71" i="1"/>
  <c r="E71" i="1"/>
  <c r="D71" i="1"/>
  <c r="C71" i="1"/>
  <c r="A71" i="1"/>
  <c r="I70" i="1"/>
  <c r="H70" i="1"/>
  <c r="G70" i="1"/>
  <c r="F70" i="1"/>
  <c r="E70" i="1"/>
  <c r="D70" i="1"/>
  <c r="C70" i="1"/>
  <c r="A70" i="1"/>
  <c r="I69" i="1"/>
  <c r="H69" i="1"/>
  <c r="G69" i="1"/>
  <c r="F69" i="1"/>
  <c r="E69" i="1"/>
  <c r="D69" i="1"/>
  <c r="C69" i="1"/>
  <c r="A69" i="1"/>
  <c r="I68" i="1"/>
  <c r="H68" i="1"/>
  <c r="G68" i="1"/>
  <c r="F68" i="1"/>
  <c r="E68" i="1"/>
  <c r="D68" i="1"/>
  <c r="C68" i="1"/>
  <c r="A68" i="1"/>
  <c r="I67" i="1"/>
  <c r="H67" i="1"/>
  <c r="G67" i="1"/>
  <c r="F67" i="1"/>
  <c r="E67" i="1"/>
  <c r="D67" i="1"/>
  <c r="C67" i="1"/>
  <c r="A67" i="1"/>
  <c r="I66" i="1"/>
  <c r="H66" i="1"/>
  <c r="G66" i="1"/>
  <c r="F66" i="1"/>
  <c r="E66" i="1"/>
  <c r="D66" i="1"/>
  <c r="C66" i="1"/>
  <c r="A66" i="1"/>
  <c r="I65" i="1"/>
  <c r="H65" i="1"/>
  <c r="G65" i="1"/>
  <c r="F65" i="1"/>
  <c r="E65" i="1"/>
  <c r="D65" i="1"/>
  <c r="C65" i="1"/>
  <c r="A65" i="1"/>
  <c r="I64" i="1"/>
  <c r="H64" i="1"/>
  <c r="G64" i="1"/>
  <c r="F64" i="1"/>
  <c r="E64" i="1"/>
  <c r="D64" i="1"/>
  <c r="C64" i="1"/>
  <c r="A64" i="1"/>
  <c r="I63" i="1"/>
  <c r="H63" i="1"/>
  <c r="G63" i="1"/>
  <c r="F63" i="1"/>
  <c r="E63" i="1"/>
  <c r="D63" i="1"/>
  <c r="C63" i="1"/>
  <c r="A63" i="1"/>
  <c r="I62" i="1"/>
  <c r="H62" i="1"/>
  <c r="G62" i="1"/>
  <c r="F62" i="1"/>
  <c r="E62" i="1"/>
  <c r="D62" i="1"/>
  <c r="C62" i="1"/>
  <c r="A62" i="1"/>
  <c r="I61" i="1"/>
  <c r="H61" i="1"/>
  <c r="G61" i="1"/>
  <c r="F61" i="1"/>
  <c r="E61" i="1"/>
  <c r="D61" i="1"/>
  <c r="C61" i="1"/>
  <c r="A61" i="1"/>
  <c r="I60" i="1"/>
  <c r="H60" i="1"/>
  <c r="G60" i="1"/>
  <c r="F60" i="1"/>
  <c r="E60" i="1"/>
  <c r="D60" i="1"/>
  <c r="C60" i="1"/>
  <c r="A60" i="1"/>
  <c r="I59" i="1"/>
  <c r="H59" i="1"/>
  <c r="G59" i="1"/>
  <c r="F59" i="1"/>
  <c r="E59" i="1"/>
  <c r="D59" i="1"/>
  <c r="C59" i="1"/>
  <c r="A59" i="1"/>
  <c r="I58" i="1"/>
  <c r="H58" i="1"/>
  <c r="G58" i="1"/>
  <c r="F58" i="1"/>
  <c r="E58" i="1"/>
  <c r="D58" i="1"/>
  <c r="C58" i="1"/>
  <c r="A58" i="1"/>
  <c r="I57" i="1"/>
  <c r="H57" i="1"/>
  <c r="G57" i="1"/>
  <c r="F57" i="1"/>
  <c r="E57" i="1"/>
  <c r="D57" i="1"/>
  <c r="C57" i="1"/>
  <c r="A57" i="1"/>
  <c r="I56" i="1"/>
  <c r="H56" i="1"/>
  <c r="G56" i="1"/>
  <c r="F56" i="1"/>
  <c r="E56" i="1"/>
  <c r="D56" i="1"/>
  <c r="C56" i="1"/>
  <c r="A56" i="1"/>
  <c r="I55" i="1"/>
  <c r="H55" i="1"/>
  <c r="G55" i="1"/>
  <c r="F55" i="1"/>
  <c r="E55" i="1"/>
  <c r="D55" i="1"/>
  <c r="C55" i="1"/>
  <c r="A55" i="1"/>
  <c r="I54" i="1"/>
  <c r="H54" i="1"/>
  <c r="G54" i="1"/>
  <c r="F54" i="1"/>
  <c r="E54" i="1"/>
  <c r="D54" i="1"/>
  <c r="C54" i="1"/>
  <c r="A54" i="1"/>
  <c r="I53" i="1"/>
  <c r="H53" i="1"/>
  <c r="G53" i="1"/>
  <c r="F53" i="1"/>
  <c r="E53" i="1"/>
  <c r="D53" i="1"/>
  <c r="C53" i="1"/>
  <c r="A53" i="1"/>
  <c r="I52" i="1"/>
  <c r="H52" i="1"/>
  <c r="G52" i="1"/>
  <c r="F52" i="1"/>
  <c r="E52" i="1"/>
  <c r="D52" i="1"/>
  <c r="C52" i="1"/>
  <c r="A52" i="1"/>
  <c r="I51" i="1"/>
  <c r="H51" i="1"/>
  <c r="G51" i="1"/>
  <c r="F51" i="1"/>
  <c r="E51" i="1"/>
  <c r="D51" i="1"/>
  <c r="C51" i="1"/>
  <c r="A51" i="1"/>
  <c r="I50" i="1"/>
  <c r="H50" i="1"/>
  <c r="G50" i="1"/>
  <c r="F50" i="1"/>
  <c r="E50" i="1"/>
  <c r="D50" i="1"/>
  <c r="C50" i="1"/>
  <c r="A50" i="1"/>
  <c r="I49" i="1"/>
  <c r="H49" i="1"/>
  <c r="G49" i="1"/>
  <c r="F49" i="1"/>
  <c r="E49" i="1"/>
  <c r="D49" i="1"/>
  <c r="C49" i="1"/>
  <c r="A49" i="1"/>
  <c r="I48" i="1"/>
  <c r="H48" i="1"/>
  <c r="G48" i="1"/>
  <c r="F48" i="1"/>
  <c r="E48" i="1"/>
  <c r="D48" i="1"/>
  <c r="C48" i="1"/>
  <c r="A48" i="1"/>
  <c r="I47" i="1"/>
  <c r="H47" i="1"/>
  <c r="G47" i="1"/>
  <c r="F47" i="1"/>
  <c r="E47" i="1"/>
  <c r="D47" i="1"/>
  <c r="C47" i="1"/>
  <c r="A47" i="1"/>
  <c r="I46" i="1"/>
  <c r="H46" i="1"/>
  <c r="G46" i="1"/>
  <c r="F46" i="1"/>
  <c r="E46" i="1"/>
  <c r="D46" i="1"/>
  <c r="C46" i="1"/>
  <c r="A46" i="1"/>
  <c r="I45" i="1"/>
  <c r="H45" i="1"/>
  <c r="G45" i="1"/>
  <c r="F45" i="1"/>
  <c r="E45" i="1"/>
  <c r="D45" i="1"/>
  <c r="C45" i="1"/>
  <c r="A45" i="1"/>
  <c r="I44" i="1"/>
  <c r="H44" i="1"/>
  <c r="G44" i="1"/>
  <c r="F44" i="1"/>
  <c r="E44" i="1"/>
  <c r="D44" i="1"/>
  <c r="C44" i="1"/>
  <c r="A44" i="1"/>
  <c r="I43" i="1"/>
  <c r="H43" i="1"/>
  <c r="G43" i="1"/>
  <c r="F43" i="1"/>
  <c r="E43" i="1"/>
  <c r="D43" i="1"/>
  <c r="C43" i="1"/>
  <c r="A43" i="1"/>
  <c r="I42" i="1"/>
  <c r="H42" i="1"/>
  <c r="G42" i="1"/>
  <c r="F42" i="1"/>
  <c r="E42" i="1"/>
  <c r="D42" i="1"/>
  <c r="C42" i="1"/>
  <c r="A42" i="1"/>
  <c r="I41" i="1"/>
  <c r="H41" i="1"/>
  <c r="G41" i="1"/>
  <c r="F41" i="1"/>
  <c r="E41" i="1"/>
  <c r="D41" i="1"/>
  <c r="C41" i="1"/>
  <c r="A41" i="1"/>
  <c r="I40" i="1"/>
  <c r="H40" i="1"/>
  <c r="G40" i="1"/>
  <c r="F40" i="1"/>
  <c r="E40" i="1"/>
  <c r="D40" i="1"/>
  <c r="C40" i="1"/>
  <c r="A40" i="1"/>
  <c r="I39" i="1"/>
  <c r="H39" i="1"/>
  <c r="G39" i="1"/>
  <c r="F39" i="1"/>
  <c r="E39" i="1"/>
  <c r="D39" i="1"/>
  <c r="C39" i="1"/>
  <c r="A39" i="1"/>
  <c r="I38" i="1"/>
  <c r="H38" i="1"/>
  <c r="G38" i="1"/>
  <c r="F38" i="1"/>
  <c r="E38" i="1"/>
  <c r="D38" i="1"/>
  <c r="C38" i="1"/>
  <c r="A38" i="1"/>
  <c r="I37" i="1"/>
  <c r="H37" i="1"/>
  <c r="G37" i="1"/>
  <c r="F37" i="1"/>
  <c r="E37" i="1"/>
  <c r="D37" i="1"/>
  <c r="C37" i="1"/>
  <c r="A37" i="1"/>
  <c r="I36" i="1"/>
  <c r="H36" i="1"/>
  <c r="G36" i="1"/>
  <c r="F36" i="1"/>
  <c r="E36" i="1"/>
  <c r="D36" i="1"/>
  <c r="C36" i="1"/>
  <c r="A36" i="1"/>
  <c r="I35" i="1"/>
  <c r="H35" i="1"/>
  <c r="G35" i="1"/>
  <c r="F35" i="1"/>
  <c r="E35" i="1"/>
  <c r="D35" i="1"/>
  <c r="C35" i="1"/>
  <c r="A35" i="1"/>
  <c r="I34" i="1"/>
  <c r="H34" i="1"/>
  <c r="G34" i="1"/>
  <c r="F34" i="1"/>
  <c r="E34" i="1"/>
  <c r="D34" i="1"/>
  <c r="C34" i="1"/>
  <c r="A34" i="1"/>
  <c r="I33" i="1"/>
  <c r="H33" i="1"/>
  <c r="G33" i="1"/>
  <c r="F33" i="1"/>
  <c r="E33" i="1"/>
  <c r="D33" i="1"/>
  <c r="C33" i="1"/>
  <c r="A33" i="1"/>
  <c r="I32" i="1"/>
  <c r="H32" i="1"/>
  <c r="G32" i="1"/>
  <c r="F32" i="1"/>
  <c r="E32" i="1"/>
  <c r="D32" i="1"/>
  <c r="C32" i="1"/>
  <c r="A32" i="1"/>
  <c r="I31" i="1"/>
  <c r="H31" i="1"/>
  <c r="G31" i="1"/>
  <c r="F31" i="1"/>
  <c r="E31" i="1"/>
  <c r="D31" i="1"/>
  <c r="C31" i="1"/>
  <c r="A31" i="1"/>
  <c r="I30" i="1"/>
  <c r="H30" i="1"/>
  <c r="G30" i="1"/>
  <c r="F30" i="1"/>
  <c r="E30" i="1"/>
  <c r="D30" i="1"/>
  <c r="C30" i="1"/>
  <c r="A30" i="1"/>
  <c r="I29" i="1"/>
  <c r="H29" i="1"/>
  <c r="G29" i="1"/>
  <c r="F29" i="1"/>
  <c r="E29" i="1"/>
  <c r="D29" i="1"/>
  <c r="C29" i="1"/>
  <c r="A29" i="1"/>
  <c r="I28" i="1"/>
  <c r="H28" i="1"/>
  <c r="G28" i="1"/>
  <c r="F28" i="1"/>
  <c r="E28" i="1"/>
  <c r="D28" i="1"/>
  <c r="C28" i="1"/>
  <c r="A28" i="1"/>
  <c r="I27" i="1"/>
  <c r="H27" i="1"/>
  <c r="G27" i="1"/>
  <c r="F27" i="1"/>
  <c r="E27" i="1"/>
  <c r="D27" i="1"/>
  <c r="C27" i="1"/>
  <c r="A27" i="1"/>
  <c r="I26" i="1"/>
  <c r="H26" i="1"/>
  <c r="G26" i="1"/>
  <c r="F26" i="1"/>
  <c r="E26" i="1"/>
  <c r="D26" i="1"/>
  <c r="C26" i="1"/>
  <c r="A26" i="1"/>
  <c r="I25" i="1"/>
  <c r="H25" i="1"/>
  <c r="G25" i="1"/>
  <c r="F25" i="1"/>
  <c r="E25" i="1"/>
  <c r="D25" i="1"/>
  <c r="C25" i="1"/>
  <c r="A25" i="1"/>
  <c r="I24" i="1"/>
  <c r="H24" i="1"/>
  <c r="G24" i="1"/>
  <c r="F24" i="1"/>
  <c r="E24" i="1"/>
  <c r="D24" i="1"/>
  <c r="C24" i="1"/>
  <c r="A24" i="1"/>
  <c r="I23" i="1"/>
  <c r="H23" i="1"/>
  <c r="G23" i="1"/>
  <c r="F23" i="1"/>
  <c r="E23" i="1"/>
  <c r="D23" i="1"/>
  <c r="C23" i="1"/>
  <c r="A23" i="1"/>
  <c r="I22" i="1"/>
  <c r="H22" i="1"/>
  <c r="G22" i="1"/>
  <c r="F22" i="1"/>
  <c r="E22" i="1"/>
  <c r="D22" i="1"/>
  <c r="C22" i="1"/>
  <c r="A22" i="1"/>
  <c r="I21" i="1"/>
  <c r="H21" i="1"/>
  <c r="G21" i="1"/>
  <c r="F21" i="1"/>
  <c r="E21" i="1"/>
  <c r="D21" i="1"/>
  <c r="C21" i="1"/>
  <c r="A21" i="1"/>
  <c r="I20" i="1"/>
  <c r="H20" i="1"/>
  <c r="G20" i="1"/>
  <c r="F20" i="1"/>
  <c r="E20" i="1"/>
  <c r="D20" i="1"/>
  <c r="C20" i="1"/>
  <c r="A20" i="1"/>
  <c r="I19" i="1"/>
  <c r="H19" i="1"/>
  <c r="G19" i="1"/>
  <c r="F19" i="1"/>
  <c r="E19" i="1"/>
  <c r="D19" i="1"/>
  <c r="C19" i="1"/>
  <c r="A19" i="1"/>
  <c r="I18" i="1"/>
  <c r="H18" i="1"/>
  <c r="G18" i="1"/>
  <c r="F18" i="1"/>
  <c r="E18" i="1"/>
  <c r="D18" i="1"/>
  <c r="C18" i="1"/>
  <c r="A18" i="1"/>
  <c r="I17" i="1"/>
  <c r="H17" i="1"/>
  <c r="G17" i="1"/>
  <c r="F17" i="1"/>
  <c r="E17" i="1"/>
  <c r="D17" i="1"/>
  <c r="C17" i="1"/>
  <c r="A17" i="1"/>
  <c r="I16" i="1"/>
  <c r="H16" i="1"/>
  <c r="G16" i="1"/>
  <c r="F16" i="1"/>
  <c r="E16" i="1"/>
  <c r="D16" i="1"/>
  <c r="C16" i="1"/>
  <c r="A16" i="1"/>
  <c r="I15" i="1"/>
  <c r="H15" i="1"/>
  <c r="G15" i="1"/>
  <c r="F15" i="1"/>
  <c r="E15" i="1"/>
  <c r="D15" i="1"/>
  <c r="C15" i="1"/>
  <c r="A15" i="1"/>
  <c r="I14" i="1"/>
  <c r="H14" i="1"/>
  <c r="G14" i="1"/>
  <c r="F14" i="1"/>
  <c r="E14" i="1"/>
  <c r="D14" i="1"/>
  <c r="C14" i="1"/>
  <c r="A14" i="1"/>
  <c r="I13" i="1"/>
  <c r="H13" i="1"/>
  <c r="G13" i="1"/>
  <c r="F13" i="1"/>
  <c r="E13" i="1"/>
  <c r="D13" i="1"/>
  <c r="C13" i="1"/>
  <c r="A13" i="1"/>
  <c r="I12" i="1"/>
  <c r="H12" i="1"/>
  <c r="G12" i="1"/>
  <c r="F12" i="1"/>
  <c r="E12" i="1"/>
  <c r="D12" i="1"/>
  <c r="C12" i="1"/>
  <c r="A12" i="1"/>
  <c r="I11" i="1"/>
  <c r="H11" i="1"/>
  <c r="G11" i="1"/>
  <c r="F11" i="1"/>
  <c r="E11" i="1"/>
  <c r="D11" i="1"/>
  <c r="C11" i="1"/>
  <c r="A11" i="1"/>
  <c r="I10" i="1"/>
  <c r="H10" i="1"/>
  <c r="G10" i="1"/>
  <c r="F10" i="1"/>
  <c r="E10" i="1"/>
  <c r="D10" i="1"/>
  <c r="C10" i="1"/>
  <c r="A10" i="1"/>
  <c r="I9" i="1"/>
  <c r="H9" i="1"/>
  <c r="G9" i="1"/>
  <c r="F9" i="1"/>
  <c r="E9" i="1"/>
  <c r="D9" i="1"/>
  <c r="C9" i="1"/>
  <c r="A9" i="1"/>
  <c r="I8" i="1"/>
  <c r="H8" i="1"/>
  <c r="G8" i="1"/>
  <c r="F8" i="1"/>
  <c r="E8" i="1"/>
  <c r="D8" i="1"/>
  <c r="C8" i="1"/>
  <c r="A8" i="1"/>
  <c r="I7" i="1"/>
  <c r="H7" i="1"/>
  <c r="G7" i="1"/>
  <c r="F7" i="1"/>
  <c r="E7" i="1"/>
  <c r="D7" i="1"/>
  <c r="C7" i="1"/>
  <c r="A7" i="1"/>
  <c r="I6" i="1"/>
  <c r="H6" i="1"/>
  <c r="G6" i="1"/>
  <c r="F6" i="1"/>
  <c r="E6" i="1"/>
  <c r="D6" i="1"/>
  <c r="C6" i="1"/>
  <c r="A6" i="1"/>
  <c r="I5" i="1"/>
  <c r="H5" i="1"/>
  <c r="G5" i="1"/>
  <c r="F5" i="1"/>
  <c r="E5" i="1"/>
  <c r="D5" i="1"/>
  <c r="C5" i="1"/>
  <c r="A5" i="1"/>
  <c r="I4" i="1"/>
  <c r="H4" i="1"/>
  <c r="G4" i="1"/>
  <c r="F4" i="1"/>
  <c r="E4" i="1"/>
  <c r="D4" i="1"/>
  <c r="C4" i="1"/>
  <c r="A4" i="1"/>
  <c r="I3" i="1"/>
  <c r="H3" i="1"/>
  <c r="G3" i="1"/>
  <c r="F3" i="1"/>
  <c r="E3" i="1"/>
  <c r="D3" i="1"/>
  <c r="C3" i="1"/>
  <c r="A3" i="1"/>
</calcChain>
</file>

<file path=xl/sharedStrings.xml><?xml version="1.0" encoding="utf-8"?>
<sst xmlns="http://schemas.openxmlformats.org/spreadsheetml/2006/main" count="4728" uniqueCount="461">
  <si>
    <t>令和８・９年度　競争入札参加資格者名簿【測量・建設コンサルタント】</t>
    <rPh sb="20" eb="22">
      <t>ソクリョウ</t>
    </rPh>
    <rPh sb="23" eb="25">
      <t>ケンセツ</t>
    </rPh>
    <phoneticPr fontId="3"/>
  </si>
  <si>
    <t>№</t>
    <phoneticPr fontId="3"/>
  </si>
  <si>
    <t>登録
番号</t>
    <phoneticPr fontId="3"/>
  </si>
  <si>
    <t>電子入札ＩＤ</t>
    <rPh sb="0" eb="2">
      <t>デンシ</t>
    </rPh>
    <rPh sb="2" eb="4">
      <t>ニュウサツ</t>
    </rPh>
    <phoneticPr fontId="3"/>
  </si>
  <si>
    <t>１市内
２府内
３府外</t>
    <phoneticPr fontId="3"/>
  </si>
  <si>
    <t>会社名（事業所名）</t>
  </si>
  <si>
    <t>フリガナ</t>
  </si>
  <si>
    <t>代表者
（受任者）</t>
    <rPh sb="0" eb="3">
      <t>ダイヒョウシャ</t>
    </rPh>
    <rPh sb="5" eb="7">
      <t>ジュニン</t>
    </rPh>
    <rPh sb="7" eb="8">
      <t>シャ</t>
    </rPh>
    <phoneticPr fontId="3"/>
  </si>
  <si>
    <t>郵便番号</t>
    <rPh sb="0" eb="2">
      <t>ユウビン</t>
    </rPh>
    <rPh sb="2" eb="4">
      <t>バンゴウ</t>
    </rPh>
    <phoneticPr fontId="3" alignment="distributed"/>
  </si>
  <si>
    <t>住　　　　　　所
（　受　任　者　）</t>
    <rPh sb="0" eb="1">
      <t>ジュウ</t>
    </rPh>
    <rPh sb="7" eb="8">
      <t>ショ</t>
    </rPh>
    <phoneticPr fontId="3" alignment="distributed"/>
  </si>
  <si>
    <t>業務区分</t>
    <phoneticPr fontId="3"/>
  </si>
  <si>
    <t>電226</t>
  </si>
  <si>
    <t>物件・事業損失等</t>
  </si>
  <si>
    <t>補償関連</t>
  </si>
  <si>
    <t>電56</t>
  </si>
  <si>
    <t>測量一般</t>
  </si>
  <si>
    <t>航空測量</t>
  </si>
  <si>
    <t>地図の調整</t>
  </si>
  <si>
    <t>土質・基礎</t>
  </si>
  <si>
    <t>道路</t>
  </si>
  <si>
    <t>鋼構造・コンクリート</t>
  </si>
  <si>
    <t>河川・砂防・海岸</t>
  </si>
  <si>
    <t>下水道</t>
  </si>
  <si>
    <t>その他</t>
  </si>
  <si>
    <t>地質調査業務</t>
  </si>
  <si>
    <t>電20</t>
    <rPh sb="0" eb="1">
      <t>デン</t>
    </rPh>
    <phoneticPr fontId="3"/>
  </si>
  <si>
    <t>電44</t>
  </si>
  <si>
    <t>農業土木</t>
  </si>
  <si>
    <t>都市計画・地方計画</t>
  </si>
  <si>
    <t>電185</t>
  </si>
  <si>
    <t>電72</t>
  </si>
  <si>
    <t>上水道・工業用水道</t>
  </si>
  <si>
    <t>電191</t>
  </si>
  <si>
    <t>造園</t>
  </si>
  <si>
    <t>建築関係建設コンサル</t>
  </si>
  <si>
    <t>土地調査・評価</t>
  </si>
  <si>
    <t>電241</t>
  </si>
  <si>
    <t>施工管理（土木）</t>
  </si>
  <si>
    <t>電234</t>
  </si>
  <si>
    <t>電361</t>
  </si>
  <si>
    <t>建設環境</t>
  </si>
  <si>
    <t>電281</t>
  </si>
  <si>
    <t>電19</t>
    <rPh sb="0" eb="1">
      <t>デン</t>
    </rPh>
    <phoneticPr fontId="3"/>
  </si>
  <si>
    <t>地質</t>
  </si>
  <si>
    <t>電356</t>
  </si>
  <si>
    <t>電338</t>
  </si>
  <si>
    <t>電211</t>
  </si>
  <si>
    <t>環境測定</t>
  </si>
  <si>
    <t>電351</t>
  </si>
  <si>
    <t>電186</t>
  </si>
  <si>
    <t>電247</t>
  </si>
  <si>
    <t>土地家屋調査（士）</t>
  </si>
  <si>
    <t>電239</t>
  </si>
  <si>
    <t>電396</t>
  </si>
  <si>
    <t>一般調査</t>
    <rPh sb="0" eb="4">
      <t>イッパンチョウサ</t>
    </rPh>
    <phoneticPr fontId="3"/>
  </si>
  <si>
    <t>電385</t>
  </si>
  <si>
    <t>電184</t>
  </si>
  <si>
    <t>電180</t>
  </si>
  <si>
    <t>電379</t>
  </si>
  <si>
    <t>電331</t>
  </si>
  <si>
    <t>民間リフォーム業</t>
    <rPh sb="0" eb="2">
      <t>ミンカン</t>
    </rPh>
    <rPh sb="7" eb="8">
      <t>ギョウ</t>
    </rPh>
    <phoneticPr fontId="3"/>
  </si>
  <si>
    <t>電201</t>
  </si>
  <si>
    <t>廃棄物</t>
  </si>
  <si>
    <t>電128</t>
  </si>
  <si>
    <t>電100</t>
  </si>
  <si>
    <t>電176</t>
  </si>
  <si>
    <t>電気・電子</t>
  </si>
  <si>
    <t>電148</t>
  </si>
  <si>
    <t>電299</t>
  </si>
  <si>
    <t>電366</t>
  </si>
  <si>
    <t>電387</t>
  </si>
  <si>
    <t>役務</t>
    <rPh sb="0" eb="2">
      <t>エキム</t>
    </rPh>
    <phoneticPr fontId="3"/>
  </si>
  <si>
    <t>電286</t>
  </si>
  <si>
    <t>電254</t>
  </si>
  <si>
    <t>電204</t>
  </si>
  <si>
    <t>電35</t>
    <rPh sb="0" eb="1">
      <t>デン</t>
    </rPh>
    <phoneticPr fontId="3"/>
  </si>
  <si>
    <t>電207</t>
  </si>
  <si>
    <t>電395</t>
  </si>
  <si>
    <t>電98</t>
  </si>
  <si>
    <t>電62</t>
  </si>
  <si>
    <t>電362</t>
  </si>
  <si>
    <t>電49</t>
  </si>
  <si>
    <t>電344</t>
  </si>
  <si>
    <t>電293</t>
  </si>
  <si>
    <t>電132</t>
  </si>
  <si>
    <t>電24</t>
    <rPh sb="0" eb="1">
      <t>デン</t>
    </rPh>
    <phoneticPr fontId="3"/>
  </si>
  <si>
    <t>電136</t>
  </si>
  <si>
    <t>下水漏水調査</t>
  </si>
  <si>
    <t>電116</t>
  </si>
  <si>
    <t>電92</t>
  </si>
  <si>
    <t>電27</t>
    <rPh sb="0" eb="1">
      <t>デン</t>
    </rPh>
    <phoneticPr fontId="3"/>
  </si>
  <si>
    <t>電59</t>
  </si>
  <si>
    <t>電398</t>
  </si>
  <si>
    <t>電96</t>
  </si>
  <si>
    <t>電401</t>
  </si>
  <si>
    <t>電200</t>
  </si>
  <si>
    <t>電306</t>
  </si>
  <si>
    <t>電236</t>
  </si>
  <si>
    <t>電317</t>
  </si>
  <si>
    <t>埋蔵文化財</t>
    <rPh sb="0" eb="5">
      <t>マイゾウブンカザイ</t>
    </rPh>
    <phoneticPr fontId="3"/>
  </si>
  <si>
    <t>電82</t>
  </si>
  <si>
    <t>電298</t>
  </si>
  <si>
    <t>電240</t>
  </si>
  <si>
    <t>臨床検査等</t>
    <rPh sb="0" eb="2">
      <t>リンショウ</t>
    </rPh>
    <rPh sb="2" eb="4">
      <t>ケンサ</t>
    </rPh>
    <rPh sb="4" eb="5">
      <t>トウ</t>
    </rPh>
    <phoneticPr fontId="3"/>
  </si>
  <si>
    <t>電378</t>
  </si>
  <si>
    <t>電86</t>
  </si>
  <si>
    <t>電303</t>
  </si>
  <si>
    <t>電328</t>
  </si>
  <si>
    <t>電312</t>
  </si>
  <si>
    <t>電284</t>
  </si>
  <si>
    <t>電182</t>
  </si>
  <si>
    <t>電85</t>
  </si>
  <si>
    <t>電354</t>
  </si>
  <si>
    <t>電163</t>
  </si>
  <si>
    <t>不動産鑑定</t>
    <rPh sb="0" eb="3">
      <t>フドウサン</t>
    </rPh>
    <rPh sb="3" eb="5">
      <t>カンテイ</t>
    </rPh>
    <phoneticPr fontId="3"/>
  </si>
  <si>
    <t>電190</t>
  </si>
  <si>
    <t>電107</t>
  </si>
  <si>
    <t>電322</t>
  </si>
  <si>
    <t>電219</t>
  </si>
  <si>
    <t>電371</t>
  </si>
  <si>
    <t>電199</t>
  </si>
  <si>
    <t>電250</t>
  </si>
  <si>
    <t>電55</t>
  </si>
  <si>
    <t>電193</t>
  </si>
  <si>
    <t>電8</t>
    <rPh sb="0" eb="1">
      <t>デン</t>
    </rPh>
    <phoneticPr fontId="3"/>
  </si>
  <si>
    <t>電215</t>
  </si>
  <si>
    <t>電339</t>
  </si>
  <si>
    <t>電90</t>
  </si>
  <si>
    <t>電343</t>
  </si>
  <si>
    <t>電288</t>
  </si>
  <si>
    <t>電16</t>
    <rPh sb="0" eb="1">
      <t>デン</t>
    </rPh>
    <phoneticPr fontId="3"/>
  </si>
  <si>
    <t>電403</t>
  </si>
  <si>
    <t>電405</t>
  </si>
  <si>
    <t>電404</t>
  </si>
  <si>
    <t>電46</t>
  </si>
  <si>
    <t>調査一般</t>
    <rPh sb="0" eb="4">
      <t>チョウサイッパン</t>
    </rPh>
    <phoneticPr fontId="3"/>
  </si>
  <si>
    <t>電402</t>
  </si>
  <si>
    <t>電48</t>
  </si>
  <si>
    <t>電146</t>
  </si>
  <si>
    <t>電110</t>
  </si>
  <si>
    <t>電151</t>
  </si>
  <si>
    <t>電213</t>
  </si>
  <si>
    <t>電64</t>
  </si>
  <si>
    <t>電359</t>
  </si>
  <si>
    <t>電323</t>
  </si>
  <si>
    <t>電104</t>
  </si>
  <si>
    <t>電260</t>
  </si>
  <si>
    <t>電349</t>
  </si>
  <si>
    <t>電141</t>
  </si>
  <si>
    <t>電228</t>
  </si>
  <si>
    <t>一般調査</t>
    <rPh sb="0" eb="2">
      <t>イッパン</t>
    </rPh>
    <rPh sb="2" eb="4">
      <t>チョウサ</t>
    </rPh>
    <phoneticPr fontId="3"/>
  </si>
  <si>
    <t>電167</t>
  </si>
  <si>
    <t>電230</t>
  </si>
  <si>
    <t>電37</t>
    <rPh sb="0" eb="1">
      <t>デン</t>
    </rPh>
    <phoneticPr fontId="3"/>
  </si>
  <si>
    <t>電189</t>
  </si>
  <si>
    <t>土木関係建設コンサルタント業務</t>
    <rPh sb="0" eb="2">
      <t>ドボク</t>
    </rPh>
    <rPh sb="2" eb="4">
      <t>カンケイ</t>
    </rPh>
    <rPh sb="4" eb="6">
      <t>ケンセツ</t>
    </rPh>
    <rPh sb="13" eb="15">
      <t>ギョウム</t>
    </rPh>
    <phoneticPr fontId="3"/>
  </si>
  <si>
    <t>その他（　　　）</t>
  </si>
  <si>
    <t>電273</t>
  </si>
  <si>
    <t>電169</t>
  </si>
  <si>
    <t>電277</t>
  </si>
  <si>
    <t>電197</t>
  </si>
  <si>
    <t>電205</t>
  </si>
  <si>
    <t>電400</t>
  </si>
  <si>
    <t>電243</t>
  </si>
  <si>
    <t>電314</t>
  </si>
  <si>
    <t>電102</t>
  </si>
  <si>
    <t>電14</t>
    <rPh sb="0" eb="1">
      <t>デン</t>
    </rPh>
    <phoneticPr fontId="3"/>
  </si>
  <si>
    <t>電106</t>
  </si>
  <si>
    <t>電65</t>
  </si>
  <si>
    <t>電218</t>
  </si>
  <si>
    <t>電149</t>
  </si>
  <si>
    <t>電271</t>
  </si>
  <si>
    <t>電43</t>
  </si>
  <si>
    <t>電275</t>
  </si>
  <si>
    <t>電332</t>
  </si>
  <si>
    <t>電121</t>
  </si>
  <si>
    <t>電74</t>
  </si>
  <si>
    <t>電158</t>
  </si>
  <si>
    <t>電311</t>
  </si>
  <si>
    <t>電165</t>
  </si>
  <si>
    <t>電310</t>
  </si>
  <si>
    <t>電245</t>
  </si>
  <si>
    <t>電69</t>
  </si>
  <si>
    <t>電280</t>
  </si>
  <si>
    <t>電73</t>
  </si>
  <si>
    <t>電340</t>
  </si>
  <si>
    <t>電382</t>
  </si>
  <si>
    <t>電203</t>
  </si>
  <si>
    <t>電89</t>
  </si>
  <si>
    <t>電53</t>
  </si>
  <si>
    <t>電276</t>
  </si>
  <si>
    <t>電125</t>
  </si>
  <si>
    <t>電309</t>
  </si>
  <si>
    <t>電172</t>
  </si>
  <si>
    <t>電152</t>
  </si>
  <si>
    <t>電300</t>
  </si>
  <si>
    <t>電109</t>
  </si>
  <si>
    <t>電94</t>
  </si>
  <si>
    <t>電67</t>
  </si>
  <si>
    <t>電93</t>
  </si>
  <si>
    <t>電76</t>
  </si>
  <si>
    <t>電353</t>
  </si>
  <si>
    <t>電347</t>
  </si>
  <si>
    <t>電357</t>
  </si>
  <si>
    <t>物品・役務等</t>
    <rPh sb="0" eb="2">
      <t>ブッピン</t>
    </rPh>
    <rPh sb="3" eb="5">
      <t>エキム</t>
    </rPh>
    <rPh sb="5" eb="6">
      <t>トウ</t>
    </rPh>
    <phoneticPr fontId="3"/>
  </si>
  <si>
    <t>電259</t>
  </si>
  <si>
    <t>電57</t>
  </si>
  <si>
    <t>電255</t>
  </si>
  <si>
    <t>電326</t>
  </si>
  <si>
    <t>電52</t>
  </si>
  <si>
    <t>電194</t>
  </si>
  <si>
    <t>電227</t>
  </si>
  <si>
    <t>電318</t>
  </si>
  <si>
    <t>電296</t>
  </si>
  <si>
    <t>電292</t>
  </si>
  <si>
    <t>電139</t>
  </si>
  <si>
    <t>電210</t>
  </si>
  <si>
    <t>電155</t>
  </si>
  <si>
    <t>電51</t>
    <rPh sb="0" eb="1">
      <t>でん</t>
    </rPh>
    <phoneticPr fontId="3" type="Hiragana" alignment="distributed"/>
  </si>
  <si>
    <t>電222</t>
  </si>
  <si>
    <t>電389</t>
  </si>
  <si>
    <t>電75</t>
  </si>
  <si>
    <t>電111</t>
  </si>
  <si>
    <t>電216</t>
  </si>
  <si>
    <t>電290</t>
  </si>
  <si>
    <t>電124</t>
  </si>
  <si>
    <t>電360</t>
  </si>
  <si>
    <t>電10</t>
    <rPh sb="0" eb="1">
      <t>デン</t>
    </rPh>
    <phoneticPr fontId="3"/>
  </si>
  <si>
    <t>電242</t>
  </si>
  <si>
    <t>電142</t>
  </si>
  <si>
    <t>電337</t>
  </si>
  <si>
    <t>電175</t>
  </si>
  <si>
    <t>電341</t>
  </si>
  <si>
    <t>電25</t>
    <rPh sb="0" eb="1">
      <t>デン</t>
    </rPh>
    <phoneticPr fontId="3"/>
  </si>
  <si>
    <t>電166</t>
  </si>
  <si>
    <t>電101</t>
  </si>
  <si>
    <t>電187</t>
  </si>
  <si>
    <t>電84</t>
  </si>
  <si>
    <t>電170</t>
  </si>
  <si>
    <t>電315</t>
  </si>
  <si>
    <t>電383</t>
  </si>
  <si>
    <t>電131</t>
  </si>
  <si>
    <t>電270</t>
  </si>
  <si>
    <t>その他</t>
    <rPh sb="2" eb="3">
      <t>タ</t>
    </rPh>
    <phoneticPr fontId="3"/>
  </si>
  <si>
    <t>電80</t>
  </si>
  <si>
    <t>電266</t>
  </si>
  <si>
    <t>電214</t>
  </si>
  <si>
    <t>電313</t>
  </si>
  <si>
    <t>電127</t>
  </si>
  <si>
    <t>電29</t>
    <rPh sb="0" eb="1">
      <t>デン</t>
    </rPh>
    <phoneticPr fontId="3"/>
  </si>
  <si>
    <t>電209</t>
  </si>
  <si>
    <t>電179</t>
  </si>
  <si>
    <t>電38</t>
    <rPh sb="0" eb="1">
      <t>デン</t>
    </rPh>
    <phoneticPr fontId="3"/>
  </si>
  <si>
    <t>電66</t>
  </si>
  <si>
    <t>電42</t>
  </si>
  <si>
    <t>電122</t>
  </si>
  <si>
    <t>電135</t>
  </si>
  <si>
    <t>電40</t>
    <rPh sb="0" eb="1">
      <t>デン</t>
    </rPh>
    <phoneticPr fontId="3"/>
  </si>
  <si>
    <t>電99</t>
  </si>
  <si>
    <t>電15</t>
    <rPh sb="0" eb="1">
      <t>デン</t>
    </rPh>
    <phoneticPr fontId="3"/>
  </si>
  <si>
    <t>電83</t>
  </si>
  <si>
    <t>電45</t>
  </si>
  <si>
    <t>電291</t>
  </si>
  <si>
    <t>電397</t>
  </si>
  <si>
    <t>電268</t>
  </si>
  <si>
    <t>電355</t>
  </si>
  <si>
    <t>電305</t>
  </si>
  <si>
    <t>電181</t>
  </si>
  <si>
    <t>電61</t>
  </si>
  <si>
    <t>電97</t>
  </si>
  <si>
    <t>電265</t>
  </si>
  <si>
    <t>電159</t>
  </si>
  <si>
    <t>電22</t>
    <rPh sb="0" eb="1">
      <t>デン</t>
    </rPh>
    <phoneticPr fontId="3"/>
  </si>
  <si>
    <t>電54</t>
  </si>
  <si>
    <t>電380</t>
  </si>
  <si>
    <t>電372</t>
  </si>
  <si>
    <t>電115</t>
  </si>
  <si>
    <t>電32</t>
    <rPh sb="0" eb="1">
      <t>デン</t>
    </rPh>
    <phoneticPr fontId="3"/>
  </si>
  <si>
    <t>電304</t>
  </si>
  <si>
    <t>電28</t>
    <rPh sb="0" eb="1">
      <t>デン</t>
    </rPh>
    <phoneticPr fontId="3"/>
  </si>
  <si>
    <t>電143</t>
  </si>
  <si>
    <t>電394</t>
  </si>
  <si>
    <t>電251</t>
  </si>
  <si>
    <t>電77</t>
  </si>
  <si>
    <t>電145</t>
  </si>
  <si>
    <t>電164</t>
  </si>
  <si>
    <t>電345</t>
  </si>
  <si>
    <t>電392</t>
  </si>
  <si>
    <t>電258</t>
  </si>
  <si>
    <t>電334</t>
  </si>
  <si>
    <t>電335</t>
  </si>
  <si>
    <t>電2</t>
    <rPh sb="0" eb="1">
      <t>デン</t>
    </rPh>
    <phoneticPr fontId="3"/>
  </si>
  <si>
    <t>電112</t>
  </si>
  <si>
    <t>電91</t>
  </si>
  <si>
    <t>電262</t>
  </si>
  <si>
    <t>電269</t>
  </si>
  <si>
    <t>電297</t>
  </si>
  <si>
    <t>電364</t>
  </si>
  <si>
    <t>電123</t>
  </si>
  <si>
    <t>電384</t>
  </si>
  <si>
    <t>電130</t>
  </si>
  <si>
    <t>電140</t>
  </si>
  <si>
    <t>役務他</t>
    <rPh sb="0" eb="2">
      <t>エキム</t>
    </rPh>
    <rPh sb="2" eb="3">
      <t>ホカ</t>
    </rPh>
    <phoneticPr fontId="3"/>
  </si>
  <si>
    <t>電120</t>
  </si>
  <si>
    <t>電246</t>
  </si>
  <si>
    <t>電156</t>
  </si>
  <si>
    <t>電367</t>
  </si>
  <si>
    <t>電105</t>
  </si>
  <si>
    <t>電133</t>
  </si>
  <si>
    <t>電41</t>
    <rPh sb="0" eb="1">
      <t>デン</t>
    </rPh>
    <phoneticPr fontId="3"/>
  </si>
  <si>
    <t>電308</t>
  </si>
  <si>
    <t>電285</t>
  </si>
  <si>
    <t>電342</t>
  </si>
  <si>
    <t>電150</t>
  </si>
  <si>
    <t>電274</t>
  </si>
  <si>
    <t>電18</t>
    <rPh sb="0" eb="1">
      <t>デン</t>
    </rPh>
    <phoneticPr fontId="3"/>
  </si>
  <si>
    <t>電253</t>
  </si>
  <si>
    <t>電177</t>
  </si>
  <si>
    <t>電358</t>
  </si>
  <si>
    <t>電301</t>
  </si>
  <si>
    <t>電58</t>
  </si>
  <si>
    <t>電388</t>
  </si>
  <si>
    <t>電195</t>
  </si>
  <si>
    <t>電325</t>
  </si>
  <si>
    <t>電279</t>
  </si>
  <si>
    <t>電256</t>
  </si>
  <si>
    <t>下水道管路調査・清掃</t>
    <rPh sb="0" eb="3">
      <t>ゲスイドウ</t>
    </rPh>
    <rPh sb="3" eb="5">
      <t>カンロ</t>
    </rPh>
    <rPh sb="5" eb="7">
      <t>チョウサ</t>
    </rPh>
    <rPh sb="8" eb="10">
      <t>セイソウ</t>
    </rPh>
    <phoneticPr fontId="3"/>
  </si>
  <si>
    <t>電17</t>
    <rPh sb="0" eb="1">
      <t>デン</t>
    </rPh>
    <phoneticPr fontId="3"/>
  </si>
  <si>
    <t>電370</t>
  </si>
  <si>
    <t>電321</t>
  </si>
  <si>
    <t>電70</t>
  </si>
  <si>
    <t>電113</t>
  </si>
  <si>
    <t>電208</t>
  </si>
  <si>
    <t>電63</t>
  </si>
  <si>
    <t>電249</t>
  </si>
  <si>
    <t>電390</t>
  </si>
  <si>
    <t>電161</t>
  </si>
  <si>
    <t>電225</t>
  </si>
  <si>
    <t>電78</t>
  </si>
  <si>
    <t>電36</t>
    <rPh sb="0" eb="1">
      <t>デン</t>
    </rPh>
    <phoneticPr fontId="3"/>
  </si>
  <si>
    <t>電168</t>
  </si>
  <si>
    <t>電118</t>
  </si>
  <si>
    <t>電81</t>
  </si>
  <si>
    <t>電119</t>
  </si>
  <si>
    <t>電47</t>
  </si>
  <si>
    <t>電374</t>
  </si>
  <si>
    <t>電7</t>
    <rPh sb="0" eb="1">
      <t>デン</t>
    </rPh>
    <phoneticPr fontId="3"/>
  </si>
  <si>
    <t>電79</t>
  </si>
  <si>
    <t>電50</t>
  </si>
  <si>
    <t>電3</t>
    <rPh sb="0" eb="1">
      <t>デン</t>
    </rPh>
    <phoneticPr fontId="3"/>
  </si>
  <si>
    <t>電138</t>
  </si>
  <si>
    <t>電350</t>
  </si>
  <si>
    <t>電12</t>
    <rPh sb="0" eb="1">
      <t>デン</t>
    </rPh>
    <phoneticPr fontId="3"/>
  </si>
  <si>
    <t>電237</t>
  </si>
  <si>
    <t>電267</t>
  </si>
  <si>
    <t>電368</t>
  </si>
  <si>
    <t>電393</t>
  </si>
  <si>
    <t>電316</t>
  </si>
  <si>
    <t>電261</t>
  </si>
  <si>
    <t>電320</t>
  </si>
  <si>
    <t>電375</t>
  </si>
  <si>
    <t>電369</t>
  </si>
  <si>
    <t>電324</t>
  </si>
  <si>
    <t>電287</t>
  </si>
  <si>
    <t>電26</t>
    <rPh sb="0" eb="1">
      <t>デン</t>
    </rPh>
    <phoneticPr fontId="3"/>
  </si>
  <si>
    <t>電348</t>
  </si>
  <si>
    <t>電373</t>
  </si>
  <si>
    <t>電126</t>
  </si>
  <si>
    <t>電174</t>
  </si>
  <si>
    <t>電144</t>
  </si>
  <si>
    <t>電220</t>
  </si>
  <si>
    <t>電264</t>
  </si>
  <si>
    <t>電238</t>
  </si>
  <si>
    <t>電377</t>
  </si>
  <si>
    <t>電162</t>
  </si>
  <si>
    <t>サービスプロパイダ</t>
  </si>
  <si>
    <t>プロダクツ事業</t>
    <rPh sb="5" eb="7">
      <t>ジギョウ</t>
    </rPh>
    <phoneticPr fontId="3"/>
  </si>
  <si>
    <t>電30</t>
    <rPh sb="0" eb="1">
      <t>デン</t>
    </rPh>
    <phoneticPr fontId="3"/>
  </si>
  <si>
    <t>電229</t>
  </si>
  <si>
    <t>電319</t>
  </si>
  <si>
    <t>電232</t>
  </si>
  <si>
    <t>電333</t>
  </si>
  <si>
    <t>電283</t>
  </si>
  <si>
    <t>電23</t>
    <rPh sb="0" eb="1">
      <t>デン</t>
    </rPh>
    <phoneticPr fontId="3"/>
  </si>
  <si>
    <t>電117</t>
  </si>
  <si>
    <t>電33</t>
    <rPh sb="0" eb="1">
      <t>デン</t>
    </rPh>
    <phoneticPr fontId="3"/>
  </si>
  <si>
    <t>電34</t>
    <rPh sb="0" eb="1">
      <t>デン</t>
    </rPh>
    <phoneticPr fontId="3"/>
  </si>
  <si>
    <t>電13</t>
    <rPh sb="0" eb="1">
      <t>デン</t>
    </rPh>
    <phoneticPr fontId="3"/>
  </si>
  <si>
    <t>電137</t>
  </si>
  <si>
    <t>電212</t>
  </si>
  <si>
    <t>電329</t>
  </si>
  <si>
    <t>電95</t>
  </si>
  <si>
    <t>電11</t>
    <rPh sb="0" eb="1">
      <t>デン</t>
    </rPh>
    <phoneticPr fontId="3"/>
  </si>
  <si>
    <t>電302</t>
  </si>
  <si>
    <t>電103</t>
  </si>
  <si>
    <t>下水道管内TVカメラ調査業務</t>
    <rPh sb="0" eb="5">
      <t>ゲスイドウカンナイ</t>
    </rPh>
    <rPh sb="10" eb="14">
      <t>チョウサギョウム</t>
    </rPh>
    <phoneticPr fontId="3"/>
  </si>
  <si>
    <t>電108</t>
  </si>
  <si>
    <t>電114</t>
  </si>
  <si>
    <t>電154</t>
  </si>
  <si>
    <t>電282</t>
  </si>
  <si>
    <t>電386</t>
  </si>
  <si>
    <t>電5</t>
    <rPh sb="0" eb="1">
      <t>デン</t>
    </rPh>
    <phoneticPr fontId="3"/>
  </si>
  <si>
    <t>電188</t>
  </si>
  <si>
    <t>特別調査等</t>
    <rPh sb="0" eb="2">
      <t>トクベツ</t>
    </rPh>
    <rPh sb="2" eb="4">
      <t>チョウサ</t>
    </rPh>
    <rPh sb="4" eb="5">
      <t>トウ</t>
    </rPh>
    <phoneticPr fontId="3"/>
  </si>
  <si>
    <t>電171</t>
  </si>
  <si>
    <t>電134</t>
  </si>
  <si>
    <t>電289</t>
  </si>
  <si>
    <t>電178</t>
  </si>
  <si>
    <t>電173</t>
  </si>
  <si>
    <t>電257</t>
  </si>
  <si>
    <t>電4</t>
    <rPh sb="0" eb="1">
      <t>デン</t>
    </rPh>
    <phoneticPr fontId="3"/>
  </si>
  <si>
    <t>電1</t>
    <rPh sb="0" eb="1">
      <t>デン</t>
    </rPh>
    <phoneticPr fontId="3"/>
  </si>
  <si>
    <t>電87</t>
  </si>
  <si>
    <t>電330</t>
  </si>
  <si>
    <t>電391</t>
  </si>
  <si>
    <t>電272</t>
  </si>
  <si>
    <t>電336</t>
  </si>
  <si>
    <t>電88</t>
  </si>
  <si>
    <t>電157</t>
  </si>
  <si>
    <t>電129</t>
  </si>
  <si>
    <t>電183</t>
  </si>
  <si>
    <t>電346</t>
  </si>
  <si>
    <t>電60</t>
  </si>
  <si>
    <t>電6</t>
    <rPh sb="0" eb="1">
      <t>デン</t>
    </rPh>
    <phoneticPr fontId="3"/>
  </si>
  <si>
    <t>電278</t>
  </si>
  <si>
    <t>電21</t>
    <rPh sb="0" eb="1">
      <t>デン</t>
    </rPh>
    <phoneticPr fontId="3"/>
  </si>
  <si>
    <t>電39</t>
    <rPh sb="0" eb="1">
      <t>デン</t>
    </rPh>
    <phoneticPr fontId="3"/>
  </si>
  <si>
    <t>電153</t>
  </si>
  <si>
    <t>電399</t>
  </si>
  <si>
    <t>電294</t>
  </si>
  <si>
    <t>電307</t>
  </si>
  <si>
    <t>電295</t>
  </si>
  <si>
    <t>電68</t>
  </si>
  <si>
    <t>電352</t>
  </si>
  <si>
    <t>電192</t>
  </si>
  <si>
    <t>電235</t>
  </si>
  <si>
    <t>下水道関連調査</t>
    <rPh sb="0" eb="3">
      <t>ゲスイドウ</t>
    </rPh>
    <rPh sb="3" eb="5">
      <t>カンレン</t>
    </rPh>
    <rPh sb="5" eb="7">
      <t>チョウサ</t>
    </rPh>
    <phoneticPr fontId="3"/>
  </si>
  <si>
    <t>電376</t>
  </si>
  <si>
    <t>電202</t>
  </si>
  <si>
    <t>電223</t>
  </si>
  <si>
    <t>電248</t>
  </si>
  <si>
    <t>電381</t>
  </si>
  <si>
    <t>電71</t>
  </si>
  <si>
    <t>電224</t>
  </si>
  <si>
    <t>電244</t>
  </si>
  <si>
    <t>電160</t>
  </si>
  <si>
    <t>電221</t>
  </si>
  <si>
    <t>電365</t>
  </si>
  <si>
    <t>電9</t>
    <rPh sb="0" eb="1">
      <t>デン</t>
    </rPh>
    <phoneticPr fontId="3"/>
  </si>
  <si>
    <t>電363</t>
  </si>
  <si>
    <t>電231</t>
  </si>
  <si>
    <t>電31</t>
    <rPh sb="0" eb="1">
      <t>デン</t>
    </rPh>
    <phoneticPr fontId="3"/>
  </si>
  <si>
    <t>電147</t>
  </si>
  <si>
    <t>電198</t>
  </si>
  <si>
    <t>電327</t>
  </si>
  <si>
    <t>電263</t>
  </si>
  <si>
    <t>電196</t>
  </si>
  <si>
    <t>電233</t>
  </si>
  <si>
    <t>電217</t>
  </si>
  <si>
    <t>電252</t>
  </si>
  <si>
    <t>電206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</si>
</sst>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0_);[Red]\(0\)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trike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1">
    <xf numFmtId="0" fontId="0" fillId="0" borderId="0" xfId="0"/>
    <xf numFmtId="14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176" fontId="5" fillId="2" borderId="2" xfId="0" applyNumberFormat="1" applyFont="1" applyFill="1" applyBorder="1" applyAlignment="1" applyProtection="1">
      <alignment horizontal="center" vertical="center" wrapText="1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Border="1" applyProtection="1"/>
    <xf numFmtId="0" fontId="4" fillId="0" borderId="4" xfId="0" applyNumberFormat="1" applyFont="1" applyFill="1" applyBorder="1" applyAlignment="1" applyProtection="1">
      <alignment horizontal="center" vertical="center"/>
    </xf>
    <xf numFmtId="177" fontId="4" fillId="0" borderId="5" xfId="0" applyNumberFormat="1" applyFont="1" applyFill="1" applyBorder="1" applyAlignment="1" applyProtection="1">
      <alignment vertical="center" shrinkToFit="1"/>
      <protection locked="0"/>
    </xf>
    <xf numFmtId="49" fontId="4" fillId="0" borderId="6" xfId="1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horizontal="center" vertical="center" shrinkToFit="1"/>
    </xf>
    <xf numFmtId="176" fontId="4" fillId="0" borderId="5" xfId="0" applyNumberFormat="1" applyFont="1" applyFill="1" applyBorder="1" applyAlignment="1" applyProtection="1">
      <alignment vertical="center" shrinkToFit="1"/>
    </xf>
    <xf numFmtId="176" fontId="4" fillId="0" borderId="7" xfId="0" applyNumberFormat="1" applyFont="1" applyFill="1" applyBorder="1" applyAlignment="1" applyProtection="1">
      <alignment vertical="center" shrinkToFit="1"/>
    </xf>
    <xf numFmtId="177" fontId="4" fillId="0" borderId="6" xfId="0" applyNumberFormat="1" applyFont="1" applyFill="1" applyBorder="1" applyAlignment="1" applyProtection="1">
      <alignment vertical="center" shrinkToFit="1"/>
      <protection locked="0"/>
    </xf>
    <xf numFmtId="176" fontId="4" fillId="0" borderId="8" xfId="0" applyNumberFormat="1" applyFont="1" applyFill="1" applyBorder="1" applyAlignment="1" applyProtection="1">
      <alignment vertical="center" shrinkToFit="1"/>
    </xf>
    <xf numFmtId="177" fontId="7" fillId="0" borderId="6" xfId="0" applyNumberFormat="1" applyFont="1" applyFill="1" applyBorder="1" applyAlignment="1" applyProtection="1">
      <alignment vertical="center" shrinkToFit="1"/>
      <protection locked="0"/>
    </xf>
    <xf numFmtId="176" fontId="7" fillId="0" borderId="8" xfId="0" applyNumberFormat="1" applyFont="1" applyFill="1" applyBorder="1" applyAlignment="1" applyProtection="1">
      <alignment vertical="center" shrinkToFit="1"/>
    </xf>
    <xf numFmtId="177" fontId="4" fillId="0" borderId="9" xfId="0" applyNumberFormat="1" applyFont="1" applyFill="1" applyBorder="1" applyAlignment="1" applyProtection="1">
      <alignment horizontal="center"/>
    </xf>
    <xf numFmtId="177" fontId="4" fillId="0" borderId="9" xfId="0" applyNumberFormat="1" applyFont="1" applyFill="1" applyBorder="1" applyProtection="1"/>
    <xf numFmtId="0" fontId="4" fillId="0" borderId="9" xfId="0" applyFont="1" applyFill="1" applyBorder="1" applyProtection="1"/>
    <xf numFmtId="176" fontId="4" fillId="0" borderId="9" xfId="0" applyNumberFormat="1" applyFont="1" applyFill="1" applyBorder="1" applyAlignment="1" applyProtection="1">
      <alignment horizontal="center"/>
    </xf>
    <xf numFmtId="176" fontId="4" fillId="0" borderId="9" xfId="0" applyNumberFormat="1" applyFont="1" applyFill="1" applyBorder="1" applyProtection="1"/>
    <xf numFmtId="177" fontId="4" fillId="0" borderId="0" xfId="0" applyNumberFormat="1" applyFont="1" applyFill="1" applyAlignment="1" applyProtection="1">
      <alignment horizontal="center"/>
    </xf>
    <xf numFmtId="177" fontId="4" fillId="0" borderId="0" xfId="0" applyNumberFormat="1" applyFont="1" applyFill="1" applyProtection="1"/>
    <xf numFmtId="0" fontId="4" fillId="0" borderId="0" xfId="0" applyFont="1" applyFill="1" applyProtection="1"/>
    <xf numFmtId="176" fontId="4" fillId="0" borderId="0" xfId="0" applyNumberFormat="1" applyFont="1" applyFill="1" applyAlignment="1" applyProtection="1">
      <alignment horizontal="center"/>
    </xf>
    <xf numFmtId="176" fontId="4" fillId="0" borderId="0" xfId="0" applyNumberFormat="1" applyFont="1" applyFill="1" applyProtection="1"/>
    <xf numFmtId="176" fontId="2" fillId="0" borderId="0" xfId="0" applyNumberFormat="1" applyFont="1" applyFill="1" applyBorder="1" applyAlignment="1" applyProtection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1&#20837;&#26413;&#22865;&#32004;&#20107;&#21209;&#23529;&#26619;&#22996;&#21729;&#20250;\&#9632;&#9632;&#20837;&#26413;&#22996;&#21729;&#20250;&#36039;&#26009;&#20316;&#25104;&#12487;&#12540;&#12479;\R7\&#12304;R7&#26356;&#26032;&#12487;&#12540;&#12479;&#12305;&#65288;&#12467;&#12531;&#12469;&#12523;&#65289;R06-07&#24180;&#24230;&#22996;&#21729;&#20250;&#36039;&#2600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401_&#24314;&#35373;&#25919;&#31574;&#25512;&#36914;&#23460;&#20849;&#26377;&#12501;&#12457;&#12523;&#12480;/&#9632;&#9632;&#20837;&#26413;&#12539;&#22865;&#32004;&#9632;&#9632;/01&#20837;&#26413;&#22865;&#32004;&#20107;&#21209;&#23529;&#26619;&#22996;&#21729;&#20250;/&#9632;&#9632;&#20837;&#26413;&#22996;&#21729;&#20250;&#36039;&#26009;&#20316;&#25104;&#12487;&#12540;&#12479;/R8/&#12304;R8&#26356;&#26032;&#12487;&#12540;&#12479;&#12305;&#65288;&#12467;&#12531;&#12469;&#12523;&#65289;R08-09&#24180;&#24230;&#22996;&#21729;&#20250;&#36039;&#2600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01\&#20849;&#26377;&#12501;&#12457;&#12523;&#12480;\1401_&#24314;&#35373;&#25919;&#31574;&#25512;&#36914;&#23460;&#20849;&#26377;&#12501;&#12457;&#12523;&#12480;\&#9632;&#9632;&#20837;&#26413;&#12539;&#22865;&#32004;&#9632;&#9632;\05&#20837;&#26413;&#22865;&#32004;&#20107;&#21209;\&#20837;&#26413;&#21046;&#24230;&#25913;&#38761;&#9733;@@@@@@@@@\R6\HP&#25913;&#27491;\&#31478;&#20105;&#20837;&#26413;&#21442;&#21152;&#36039;&#26684;\R6&#12539;7&#24180;&#24230;&#12288;&#24314;&#35373;&#24037;&#20107;&#65288;&#22522;&#26412;&#12487;&#12540;&#12479;&#65289;&#20837;&#21147;&#29992;&#12501;&#12457;&#12540;&#12510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道路設計(河原浜新田)23k"/>
      <sheetName val="1測量 (井手甘南備山)19c"/>
      <sheetName val="6道路設計 (草内地区内排水路)15c"/>
      <sheetName val="6道路設計 (松井山手駅周辺)14c"/>
      <sheetName val="11下水道(緑泉園ストックマネジメント）8c"/>
      <sheetName val="13都市及び地方計画（空家等対策計画改定）4c"/>
      <sheetName val="19建築設計（煙突解体）3c"/>
      <sheetName val="11下水道(緑泉園ストックマネジメント）2c"/>
      <sheetName val="1測量"/>
      <sheetName val="6道路設計"/>
      <sheetName val="7鋼構造・コンクリート(R7.11.4追加)"/>
      <sheetName val="11下水道（R7.05.08追加）"/>
      <sheetName val="13都市及び地方計画（公募のみ）"/>
      <sheetName val="15廃棄物"/>
      <sheetName val="19建築設計（②ありver）"/>
      <sheetName val="×13都市及び地方計画（指名基準２千万ver）"/>
      <sheetName val="×13都市及び地方計画（指名基準５千万ver） "/>
      <sheetName val="×19建築設計（②なしver）"/>
      <sheetName val="コピー元"/>
      <sheetName val="コンサル"/>
      <sheetName val="【随時更新】ＨＰ公表資料"/>
      <sheetName val="コンサル業者索引簿(R６・７年度）"/>
      <sheetName val="業務区分"/>
      <sheetName val="ルール"/>
      <sheetName val="旧コンサル業者索引簿(R4・5年度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建築関係業務 (5c)"/>
      <sheetName val="19建築関係業務 (4c)"/>
      <sheetName val="13都市・地方計画 (3c)"/>
      <sheetName val="19建築関係業務 (2c)"/>
      <sheetName val="18地質調査 (1c)"/>
      <sheetName val="1測量一般"/>
      <sheetName val="6道路設計"/>
      <sheetName val="13都市・地方計画"/>
      <sheetName val="18地質調査"/>
      <sheetName val="19建築関係業務"/>
      <sheetName val="コピー元"/>
      <sheetName val="コンサル業者索引簿(R８・９年度）"/>
      <sheetName val="コンサル"/>
      <sheetName val="【随時更新】ＨＰ公表資料"/>
      <sheetName val="業務区分"/>
      <sheetName val="ルー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受付No</v>
          </cell>
          <cell r="C1" t="str">
            <v>1市内
２府内
３府外</v>
          </cell>
          <cell r="D1" t="str">
            <v>業者名
（受任者）</v>
          </cell>
          <cell r="E1" t="str">
            <v>フリガナ</v>
          </cell>
          <cell r="F1" t="str">
            <v>代表者
（受任者）</v>
          </cell>
          <cell r="G1" t="str">
            <v>代表者役職
（受任者）</v>
          </cell>
          <cell r="H1" t="str">
            <v>住所
（主たる営業所又は受任先）</v>
          </cell>
          <cell r="I1" t="str">
            <v>郵便番号</v>
          </cell>
          <cell r="J1" t="str">
            <v>住　　　　　　所
（　受　任　者　）</v>
          </cell>
          <cell r="K1" t="str">
            <v>電話番号</v>
          </cell>
          <cell r="L1" t="str">
            <v>FAX</v>
          </cell>
          <cell r="M1" t="str">
            <v>本社所在地
（市又は区迄）</v>
          </cell>
          <cell r="N1" t="str">
            <v>E-Mail</v>
          </cell>
          <cell r="O1" t="str">
            <v>資本金
（千円）</v>
          </cell>
          <cell r="P1" t="str">
            <v>営業
年数</v>
          </cell>
          <cell r="Q1" t="str">
            <v>Ｒ６・７
年度提出
の有無</v>
          </cell>
          <cell r="R1" t="str">
            <v>登録
番号</v>
          </cell>
          <cell r="S1" t="str">
            <v>合計実績高
（千円）</v>
          </cell>
          <cell r="T1" t="str">
            <v>備考</v>
          </cell>
        </row>
        <row r="2">
          <cell r="B2">
            <v>1</v>
          </cell>
          <cell r="C2">
            <v>2</v>
          </cell>
          <cell r="D2" t="str">
            <v>（株）たかの建築事務所　京都支社</v>
          </cell>
          <cell r="E2" t="str">
            <v>タカノケンチクジムショ　キョウトシシャ</v>
          </cell>
          <cell r="F2" t="str">
            <v>馳川　優子</v>
          </cell>
          <cell r="G2" t="str">
            <v>支社長</v>
          </cell>
          <cell r="H2" t="str">
            <v>木津川市</v>
          </cell>
          <cell r="I2" t="str">
            <v>619-0222</v>
          </cell>
          <cell r="J2" t="str">
            <v>木津川市相楽城西７１番地１　クリサンティヒル山田川１０８</v>
          </cell>
          <cell r="K2" t="str">
            <v>0774-74-2622</v>
          </cell>
          <cell r="L2" t="str">
            <v>0774-74-2623</v>
          </cell>
          <cell r="M2" t="str">
            <v>奈良県五條市</v>
          </cell>
          <cell r="N2" t="str">
            <v>takano3@m4.kcn.ne.jp</v>
          </cell>
          <cell r="O2">
            <v>10000</v>
          </cell>
          <cell r="P2">
            <v>63</v>
          </cell>
          <cell r="Q2">
            <v>1</v>
          </cell>
          <cell r="R2">
            <v>50000534</v>
          </cell>
          <cell r="S2">
            <v>67106</v>
          </cell>
        </row>
        <row r="3">
          <cell r="B3">
            <v>2</v>
          </cell>
          <cell r="C3">
            <v>3</v>
          </cell>
          <cell r="D3" t="str">
            <v>（株）山田綜合設計</v>
          </cell>
          <cell r="E3" t="str">
            <v>ヤマダソウゴウセッケイ</v>
          </cell>
          <cell r="F3" t="str">
            <v>西村　裕</v>
          </cell>
          <cell r="G3" t="str">
            <v>代表取締役</v>
          </cell>
          <cell r="H3" t="str">
            <v>大阪市中央区</v>
          </cell>
          <cell r="I3" t="str">
            <v>540-0021</v>
          </cell>
          <cell r="J3" t="str">
            <v>大阪市中央区大手通三丁目１番２号　エスリ-ドビル大手通</v>
          </cell>
          <cell r="K3" t="str">
            <v>06-4790-0335</v>
          </cell>
          <cell r="L3" t="str">
            <v>06-4790-0410</v>
          </cell>
          <cell r="M3" t="str">
            <v>大阪市中央区</v>
          </cell>
          <cell r="N3" t="str">
            <v>keiyaku@oym-arc.co.jp</v>
          </cell>
          <cell r="O3">
            <v>25000</v>
          </cell>
          <cell r="P3">
            <v>76</v>
          </cell>
          <cell r="Q3">
            <v>1</v>
          </cell>
          <cell r="R3">
            <v>50000249</v>
          </cell>
          <cell r="S3">
            <v>802532</v>
          </cell>
        </row>
        <row r="4">
          <cell r="B4">
            <v>3</v>
          </cell>
          <cell r="C4">
            <v>2</v>
          </cell>
          <cell r="D4" t="str">
            <v>（株）浜名技術コンサルタント　京都事務所</v>
          </cell>
          <cell r="E4" t="str">
            <v>ハマナギジュツコンサルタント　キョウトジムショ</v>
          </cell>
          <cell r="F4" t="str">
            <v>川口　実</v>
          </cell>
          <cell r="G4" t="str">
            <v>所長</v>
          </cell>
          <cell r="H4" t="str">
            <v>京都市伏見区</v>
          </cell>
          <cell r="I4" t="str">
            <v>612-0065</v>
          </cell>
          <cell r="J4" t="str">
            <v>京都市伏見区桃山羽柴長吉東町８３番地６</v>
          </cell>
          <cell r="K4" t="str">
            <v>075-623-4072</v>
          </cell>
          <cell r="L4" t="str">
            <v>075-623-4073</v>
          </cell>
          <cell r="M4" t="str">
            <v>大阪市中央区</v>
          </cell>
          <cell r="N4" t="str">
            <v>kyoto@kk-hamana.jp</v>
          </cell>
          <cell r="O4">
            <v>10000</v>
          </cell>
          <cell r="P4">
            <v>44</v>
          </cell>
          <cell r="Q4">
            <v>1</v>
          </cell>
          <cell r="R4">
            <v>50000202</v>
          </cell>
          <cell r="S4">
            <v>121636</v>
          </cell>
        </row>
        <row r="5">
          <cell r="B5">
            <v>4</v>
          </cell>
          <cell r="C5">
            <v>2</v>
          </cell>
          <cell r="D5" t="str">
            <v>中日本建設コンサルタント（株）　京都事務所</v>
          </cell>
          <cell r="E5" t="str">
            <v>ナカニホンケンセツコンサルタント　キョウトジムショ</v>
          </cell>
          <cell r="F5" t="str">
            <v>森本　淳</v>
          </cell>
          <cell r="G5" t="str">
            <v>所長</v>
          </cell>
          <cell r="H5" t="str">
            <v>京都市中京区</v>
          </cell>
          <cell r="I5" t="str">
            <v>604-0857</v>
          </cell>
          <cell r="J5" t="str">
            <v>京都市中京区烏丸通二条上ル蒔絵屋町２６３番地</v>
          </cell>
          <cell r="K5" t="str">
            <v>075-212-2081</v>
          </cell>
          <cell r="L5" t="str">
            <v>075-212-3209</v>
          </cell>
          <cell r="M5" t="str">
            <v>愛知県名古屋市</v>
          </cell>
          <cell r="N5" t="str">
            <v>e_osaka@nakanihon.co.jp</v>
          </cell>
          <cell r="O5">
            <v>8000</v>
          </cell>
          <cell r="P5">
            <v>61</v>
          </cell>
          <cell r="Q5">
            <v>1</v>
          </cell>
          <cell r="R5">
            <v>50000221</v>
          </cell>
          <cell r="S5">
            <v>7739104</v>
          </cell>
        </row>
        <row r="6">
          <cell r="B6">
            <v>5</v>
          </cell>
          <cell r="C6">
            <v>2</v>
          </cell>
          <cell r="D6" t="str">
            <v>（株）キンキ地質センター</v>
          </cell>
          <cell r="E6" t="str">
            <v>キンキチシツセンター</v>
          </cell>
          <cell r="F6" t="str">
            <v>髙松　博司</v>
          </cell>
          <cell r="G6" t="str">
            <v>代表取締役</v>
          </cell>
          <cell r="H6" t="str">
            <v>京都市伏見区</v>
          </cell>
          <cell r="I6" t="str">
            <v>612-8236</v>
          </cell>
          <cell r="J6" t="str">
            <v>京都市伏見区横大路下三栖里ノ内３３の３</v>
          </cell>
          <cell r="K6" t="str">
            <v>075-611-5281</v>
          </cell>
          <cell r="L6" t="str">
            <v>075-611-5285</v>
          </cell>
          <cell r="M6" t="str">
            <v>京都市伏見区</v>
          </cell>
          <cell r="N6" t="str">
            <v>kinki-nyusatu@kinki-geo.co.jp</v>
          </cell>
          <cell r="O6">
            <v>40000</v>
          </cell>
          <cell r="P6">
            <v>69</v>
          </cell>
          <cell r="Q6">
            <v>1</v>
          </cell>
          <cell r="R6">
            <v>50000189</v>
          </cell>
          <cell r="S6">
            <v>711867</v>
          </cell>
        </row>
        <row r="7">
          <cell r="B7">
            <v>6</v>
          </cell>
          <cell r="C7">
            <v>3</v>
          </cell>
          <cell r="D7" t="str">
            <v>東亜建測（株）　大阪支店</v>
          </cell>
          <cell r="E7" t="str">
            <v>トウアケンソク　オオサカシテン</v>
          </cell>
          <cell r="F7" t="str">
            <v>田中　泰輔</v>
          </cell>
          <cell r="G7" t="str">
            <v>大阪支店長</v>
          </cell>
          <cell r="H7" t="str">
            <v>大阪市天王寺区</v>
          </cell>
          <cell r="I7" t="str">
            <v>543-0044</v>
          </cell>
          <cell r="J7" t="str">
            <v>大阪市天王寺区国分町１７番１５号</v>
          </cell>
          <cell r="K7" t="str">
            <v>06-6779-3151</v>
          </cell>
          <cell r="L7" t="str">
            <v>06-6779-3172</v>
          </cell>
          <cell r="M7" t="str">
            <v>兵庫県神戸市</v>
          </cell>
          <cell r="N7" t="str">
            <v>gyoumu-osaka@toakensoku.co.jp</v>
          </cell>
          <cell r="O7">
            <v>100000</v>
          </cell>
          <cell r="P7">
            <v>63</v>
          </cell>
          <cell r="Q7">
            <v>1</v>
          </cell>
          <cell r="R7" t="str">
            <v>50000604</v>
          </cell>
          <cell r="S7">
            <v>289555</v>
          </cell>
        </row>
        <row r="8">
          <cell r="B8">
            <v>7</v>
          </cell>
          <cell r="C8">
            <v>2</v>
          </cell>
          <cell r="D8" t="str">
            <v>近畿技術コンサルタンツ（株）　京都事務所</v>
          </cell>
          <cell r="E8" t="str">
            <v>キンキギジュツコンサルタンツ　キョウトジムショ</v>
          </cell>
          <cell r="F8" t="str">
            <v>河内　吉彦</v>
          </cell>
          <cell r="G8" t="str">
            <v>所長</v>
          </cell>
          <cell r="H8" t="str">
            <v>京都市下京区</v>
          </cell>
          <cell r="I8" t="str">
            <v>600-8413</v>
          </cell>
          <cell r="J8" t="str">
            <v>京都市下京区烏丸通仏光寺下ル大政所町６８０　インタ-ワンプレイス烏丸Ⅱ</v>
          </cell>
          <cell r="K8" t="str">
            <v>075-344-9900</v>
          </cell>
          <cell r="L8" t="str">
            <v>075-344-1552</v>
          </cell>
          <cell r="M8" t="str">
            <v>大阪市中央区</v>
          </cell>
          <cell r="N8" t="str">
            <v>eigyo@kingi.co.jp</v>
          </cell>
          <cell r="O8">
            <v>76000</v>
          </cell>
          <cell r="P8">
            <v>61</v>
          </cell>
          <cell r="Q8">
            <v>1</v>
          </cell>
          <cell r="R8">
            <v>50000343</v>
          </cell>
          <cell r="S8">
            <v>692052</v>
          </cell>
        </row>
        <row r="9">
          <cell r="B9">
            <v>8</v>
          </cell>
          <cell r="C9">
            <v>2</v>
          </cell>
          <cell r="D9" t="str">
            <v>（株）アクセス　京都営業所</v>
          </cell>
          <cell r="E9" t="str">
            <v>アクセス　キュウトエイギョウショ</v>
          </cell>
          <cell r="F9" t="str">
            <v>西川　誉英</v>
          </cell>
          <cell r="G9" t="str">
            <v>所長</v>
          </cell>
          <cell r="H9" t="str">
            <v>木津川市</v>
          </cell>
          <cell r="I9" t="str">
            <v>619-0214</v>
          </cell>
          <cell r="J9" t="str">
            <v>木津川市木津瓦谷１８番地８</v>
          </cell>
          <cell r="K9" t="str">
            <v>0774-72-8744</v>
          </cell>
          <cell r="L9" t="str">
            <v>0745-57-3999</v>
          </cell>
          <cell r="M9" t="str">
            <v>奈良県北葛城郡</v>
          </cell>
          <cell r="N9" t="str">
            <v>nishikawa@wsa.co.jp</v>
          </cell>
          <cell r="O9">
            <v>10000</v>
          </cell>
          <cell r="P9">
            <v>19</v>
          </cell>
          <cell r="Q9">
            <v>1</v>
          </cell>
          <cell r="R9" t="str">
            <v>50000661</v>
          </cell>
          <cell r="S9">
            <v>233699</v>
          </cell>
        </row>
        <row r="10">
          <cell r="B10">
            <v>9</v>
          </cell>
          <cell r="C10">
            <v>2</v>
          </cell>
          <cell r="D10" t="str">
            <v>（株）文化財サービス</v>
          </cell>
          <cell r="E10" t="str">
            <v>ブンカザイサービス</v>
          </cell>
          <cell r="F10" t="str">
            <v>出口　弘文</v>
          </cell>
          <cell r="G10" t="str">
            <v>代表取締役</v>
          </cell>
          <cell r="H10" t="str">
            <v>京都市南区</v>
          </cell>
          <cell r="I10" t="str">
            <v>601-8127</v>
          </cell>
          <cell r="J10" t="str">
            <v>京都市南区上鳥羽北花名町８番</v>
          </cell>
          <cell r="K10" t="str">
            <v>075-672-6800</v>
          </cell>
          <cell r="L10" t="str">
            <v>075-672-6801</v>
          </cell>
          <cell r="M10" t="str">
            <v>京都市伏見区</v>
          </cell>
          <cell r="N10" t="str">
            <v>service@bunnkazai.co.jp</v>
          </cell>
          <cell r="O10">
            <v>20000</v>
          </cell>
          <cell r="P10">
            <v>23</v>
          </cell>
          <cell r="Q10">
            <v>1</v>
          </cell>
          <cell r="R10">
            <v>50000302</v>
          </cell>
          <cell r="S10">
            <v>18005</v>
          </cell>
        </row>
        <row r="11">
          <cell r="B11">
            <v>10</v>
          </cell>
          <cell r="C11">
            <v>2</v>
          </cell>
          <cell r="D11" t="str">
            <v>（株）エヌイーエス　京都事務所</v>
          </cell>
          <cell r="E11" t="str">
            <v>エヌイーエス　キョウトジムショ</v>
          </cell>
          <cell r="F11" t="str">
            <v>片山　周平</v>
          </cell>
          <cell r="G11" t="str">
            <v>所長</v>
          </cell>
          <cell r="H11" t="str">
            <v>京都市中京区</v>
          </cell>
          <cell r="I11" t="str">
            <v>604-0847</v>
          </cell>
          <cell r="J11" t="str">
            <v>京都市中京区烏丸通二条下ル秋野-町５１３番地</v>
          </cell>
          <cell r="K11" t="str">
            <v>075-708-2702</v>
          </cell>
          <cell r="L11" t="str">
            <v>075-708-8733</v>
          </cell>
          <cell r="M11" t="str">
            <v>大阪市北区</v>
          </cell>
          <cell r="N11" t="str">
            <v>neskyoto@nes.newjec.co.jp</v>
          </cell>
          <cell r="O11">
            <v>10000</v>
          </cell>
          <cell r="P11">
            <v>35</v>
          </cell>
          <cell r="Q11">
            <v>1</v>
          </cell>
          <cell r="R11">
            <v>50000048</v>
          </cell>
          <cell r="S11">
            <v>870457</v>
          </cell>
        </row>
        <row r="12">
          <cell r="B12">
            <v>11</v>
          </cell>
          <cell r="C12">
            <v>2</v>
          </cell>
          <cell r="D12" t="str">
            <v>石本事務所</v>
          </cell>
          <cell r="E12" t="str">
            <v>イシモトジムショ</v>
          </cell>
          <cell r="F12" t="str">
            <v>石本　さと子</v>
          </cell>
          <cell r="G12" t="str">
            <v>代表者</v>
          </cell>
          <cell r="H12" t="str">
            <v>木津川市</v>
          </cell>
          <cell r="I12" t="str">
            <v>619-0214</v>
          </cell>
          <cell r="J12" t="str">
            <v>木津川市木津清水６１番地３</v>
          </cell>
          <cell r="K12" t="str">
            <v>0774-72-1366</v>
          </cell>
          <cell r="L12" t="str">
            <v>0774-72-8268</v>
          </cell>
          <cell r="M12" t="str">
            <v>木津川市</v>
          </cell>
          <cell r="N12" t="str">
            <v>satokoishimoto@circus.ocn.ne.jp</v>
          </cell>
          <cell r="O12">
            <v>0</v>
          </cell>
          <cell r="P12">
            <v>11</v>
          </cell>
          <cell r="Q12">
            <v>1</v>
          </cell>
          <cell r="R12">
            <v>50000703</v>
          </cell>
          <cell r="S12">
            <v>19796</v>
          </cell>
        </row>
        <row r="13">
          <cell r="B13">
            <v>12</v>
          </cell>
          <cell r="C13">
            <v>2</v>
          </cell>
          <cell r="D13" t="str">
            <v>第一測量設計（株）</v>
          </cell>
          <cell r="E13" t="str">
            <v>ダイイチソクリョウセッケイ</v>
          </cell>
          <cell r="F13" t="str">
            <v>土屋　滿祥</v>
          </cell>
          <cell r="G13" t="str">
            <v>代表取締役</v>
          </cell>
          <cell r="H13" t="str">
            <v>京都市右京区</v>
          </cell>
          <cell r="I13" t="str">
            <v>615-0842</v>
          </cell>
          <cell r="J13" t="str">
            <v>京都市右京区西京極薮開町１２番地</v>
          </cell>
          <cell r="K13" t="str">
            <v>075-313-0600</v>
          </cell>
          <cell r="L13" t="str">
            <v>075-313-0700</v>
          </cell>
          <cell r="M13" t="str">
            <v>京都市右京区</v>
          </cell>
          <cell r="N13" t="str">
            <v>daiichi@k5.dion.ne.jp</v>
          </cell>
          <cell r="O13">
            <v>20000</v>
          </cell>
          <cell r="P13">
            <v>76</v>
          </cell>
          <cell r="Q13">
            <v>1</v>
          </cell>
          <cell r="R13">
            <v>50000332</v>
          </cell>
          <cell r="S13">
            <v>59748</v>
          </cell>
        </row>
        <row r="14">
          <cell r="B14" t="str">
            <v>電1</v>
          </cell>
          <cell r="C14">
            <v>3</v>
          </cell>
          <cell r="D14" t="str">
            <v>（株）日航コンサルタント　大阪支社</v>
          </cell>
          <cell r="E14" t="str">
            <v>ニッコウコンサルタント　オオサカシシャ</v>
          </cell>
          <cell r="F14" t="str">
            <v>愛須　友行</v>
          </cell>
          <cell r="G14" t="str">
            <v>支社長</v>
          </cell>
          <cell r="H14" t="str">
            <v>大阪市天王寺区</v>
          </cell>
          <cell r="I14" t="str">
            <v>543-0001</v>
          </cell>
          <cell r="J14" t="str">
            <v>大阪市天王寺区上本町３-２-１５</v>
          </cell>
          <cell r="K14" t="str">
            <v>06-6766-6801</v>
          </cell>
          <cell r="L14" t="str">
            <v>06-6766-6802</v>
          </cell>
          <cell r="M14" t="str">
            <v>広島県東広島市</v>
          </cell>
          <cell r="N14" t="str">
            <v>y-ota@nikkoct.co.jp</v>
          </cell>
          <cell r="O14">
            <v>30000</v>
          </cell>
          <cell r="P14">
            <v>66</v>
          </cell>
          <cell r="Q14">
            <v>1</v>
          </cell>
          <cell r="R14">
            <v>50000091</v>
          </cell>
          <cell r="S14">
            <v>404338</v>
          </cell>
        </row>
        <row r="15">
          <cell r="B15" t="str">
            <v>電2</v>
          </cell>
          <cell r="C15">
            <v>3</v>
          </cell>
          <cell r="D15" t="str">
            <v>（株）小笠原設計</v>
          </cell>
          <cell r="E15" t="str">
            <v>オガサハラセッケイ</v>
          </cell>
          <cell r="F15" t="str">
            <v>硯　正人</v>
          </cell>
          <cell r="G15" t="str">
            <v>代表取締役</v>
          </cell>
          <cell r="H15" t="str">
            <v>大阪市中央区</v>
          </cell>
          <cell r="I15" t="str">
            <v>540-0031</v>
          </cell>
          <cell r="J15" t="str">
            <v>大阪市中央区北浜東２番１９号</v>
          </cell>
          <cell r="K15" t="str">
            <v>06-6944-1468</v>
          </cell>
          <cell r="L15" t="str">
            <v>06-9644-0255</v>
          </cell>
          <cell r="M15" t="str">
            <v>大阪市中央区</v>
          </cell>
          <cell r="N15" t="str">
            <v>yamamoto-k@ogasahara.co.jp</v>
          </cell>
          <cell r="O15">
            <v>30000</v>
          </cell>
          <cell r="P15">
            <v>67</v>
          </cell>
          <cell r="Q15">
            <v>1</v>
          </cell>
          <cell r="R15">
            <v>50000025</v>
          </cell>
          <cell r="S15">
            <v>481829</v>
          </cell>
        </row>
        <row r="16">
          <cell r="B16" t="str">
            <v>電3</v>
          </cell>
          <cell r="C16">
            <v>3</v>
          </cell>
          <cell r="D16" t="str">
            <v>（株）昭和設計</v>
          </cell>
          <cell r="E16" t="str">
            <v>ショウワセッケイ</v>
          </cell>
          <cell r="F16" t="str">
            <v>鳥居　久人</v>
          </cell>
          <cell r="G16" t="str">
            <v>代表取締役社長</v>
          </cell>
          <cell r="H16" t="str">
            <v>大阪市北区</v>
          </cell>
          <cell r="I16" t="str">
            <v>531-0072</v>
          </cell>
          <cell r="J16" t="str">
            <v>大阪市北区豊崎４-１２-１０</v>
          </cell>
          <cell r="K16" t="str">
            <v>06-7174-8777</v>
          </cell>
          <cell r="L16" t="str">
            <v>06-7174-8779</v>
          </cell>
          <cell r="M16" t="str">
            <v>大阪市北区</v>
          </cell>
          <cell r="N16" t="str">
            <v>eigyo@showa-sekkei.co.jp</v>
          </cell>
          <cell r="O16">
            <v>60000</v>
          </cell>
          <cell r="P16">
            <v>67</v>
          </cell>
          <cell r="Q16">
            <v>1</v>
          </cell>
          <cell r="R16">
            <v>50000148</v>
          </cell>
          <cell r="S16">
            <v>3181969</v>
          </cell>
        </row>
        <row r="17">
          <cell r="B17" t="str">
            <v>電4</v>
          </cell>
          <cell r="C17">
            <v>3</v>
          </cell>
          <cell r="D17" t="str">
            <v>（株）日建設計総合研究所　大阪オフィス</v>
          </cell>
          <cell r="E17" t="str">
            <v>ニッケンセッケイソウゴウケンキュウショ　オオサカオフィス</v>
          </cell>
          <cell r="F17" t="str">
            <v>湯澤　秀樹</v>
          </cell>
          <cell r="G17" t="str">
            <v>所長</v>
          </cell>
          <cell r="H17" t="str">
            <v>大阪市中央区</v>
          </cell>
          <cell r="I17" t="str">
            <v>541-0042</v>
          </cell>
          <cell r="J17" t="str">
            <v>大阪市中央区今橋四丁目３番１８号</v>
          </cell>
          <cell r="K17" t="str">
            <v>06-6226-0317</v>
          </cell>
          <cell r="L17" t="str">
            <v>06-6226-0318</v>
          </cell>
          <cell r="M17" t="str">
            <v>東京都千代田区</v>
          </cell>
          <cell r="N17" t="str">
            <v>nsri-shimei@nikken.jp</v>
          </cell>
          <cell r="O17">
            <v>100000</v>
          </cell>
          <cell r="P17">
            <v>54</v>
          </cell>
          <cell r="Q17">
            <v>1</v>
          </cell>
          <cell r="R17">
            <v>50000030</v>
          </cell>
          <cell r="S17">
            <v>2138358</v>
          </cell>
        </row>
        <row r="18">
          <cell r="B18" t="str">
            <v>電5</v>
          </cell>
          <cell r="C18">
            <v>3</v>
          </cell>
          <cell r="D18" t="str">
            <v>（株）トリ設備計画</v>
          </cell>
          <cell r="E18" t="str">
            <v>トリセツビケイカク</v>
          </cell>
          <cell r="F18" t="str">
            <v>鏡堂　友章</v>
          </cell>
          <cell r="G18" t="str">
            <v>代表取締役</v>
          </cell>
          <cell r="H18" t="str">
            <v>大阪市中央区</v>
          </cell>
          <cell r="I18" t="str">
            <v>542-0081</v>
          </cell>
          <cell r="J18" t="str">
            <v>大阪市中央区南船場２丁目７番１４号　大阪写真会館</v>
          </cell>
          <cell r="K18" t="str">
            <v>06-6262-0278</v>
          </cell>
          <cell r="L18" t="str">
            <v>06-6262-5580</v>
          </cell>
          <cell r="M18" t="str">
            <v>大阪市中央区</v>
          </cell>
          <cell r="N18" t="str">
            <v>katsuta@tori-setubi.co.jp</v>
          </cell>
          <cell r="O18">
            <v>21000</v>
          </cell>
          <cell r="P18">
            <v>44</v>
          </cell>
          <cell r="Q18">
            <v>1</v>
          </cell>
          <cell r="R18">
            <v>50000068</v>
          </cell>
          <cell r="S18">
            <v>202092</v>
          </cell>
        </row>
        <row r="19">
          <cell r="B19" t="str">
            <v>電6</v>
          </cell>
          <cell r="C19">
            <v>3</v>
          </cell>
          <cell r="D19" t="str">
            <v>ビーム計画設計（株）</v>
          </cell>
          <cell r="E19" t="str">
            <v>ビームケイカクセッケイ</v>
          </cell>
          <cell r="F19" t="str">
            <v>久保　正美</v>
          </cell>
          <cell r="G19" t="str">
            <v>代表取締役</v>
          </cell>
          <cell r="H19" t="str">
            <v>岐阜県岐阜市</v>
          </cell>
          <cell r="I19" t="str">
            <v>500-8455</v>
          </cell>
          <cell r="J19" t="str">
            <v>岐阜県岐阜市加納栄町通７丁目３０番地</v>
          </cell>
          <cell r="K19" t="str">
            <v>058-271-9111</v>
          </cell>
          <cell r="L19" t="str">
            <v>058-271-9112</v>
          </cell>
          <cell r="M19" t="str">
            <v>岐阜県岐阜市</v>
          </cell>
          <cell r="N19" t="str">
            <v>simei@beam-keikaku.co.jp</v>
          </cell>
          <cell r="O19">
            <v>26000</v>
          </cell>
          <cell r="P19">
            <v>41</v>
          </cell>
          <cell r="Q19">
            <v>1</v>
          </cell>
          <cell r="R19">
            <v>50000529</v>
          </cell>
          <cell r="S19">
            <v>364352</v>
          </cell>
        </row>
        <row r="20">
          <cell r="B20" t="str">
            <v>電7</v>
          </cell>
          <cell r="C20">
            <v>3</v>
          </cell>
          <cell r="D20" t="str">
            <v>（株）施設工学研究所</v>
          </cell>
          <cell r="E20" t="str">
            <v>シセツコウガクケンキュウショ</v>
          </cell>
          <cell r="F20" t="str">
            <v>吉住　則明</v>
          </cell>
          <cell r="G20" t="str">
            <v>代表取締役</v>
          </cell>
          <cell r="H20" t="str">
            <v>大阪市北区</v>
          </cell>
          <cell r="I20" t="str">
            <v>530-0028</v>
          </cell>
          <cell r="J20" t="str">
            <v>大阪市北区万歳町４番１２号</v>
          </cell>
          <cell r="K20" t="str">
            <v>06-6313-3951</v>
          </cell>
          <cell r="L20" t="str">
            <v>06-6313-1064</v>
          </cell>
          <cell r="M20" t="str">
            <v>大阪市北区</v>
          </cell>
          <cell r="N20" t="str">
            <v>shisetsu@skyblue.ocn.ne.jp</v>
          </cell>
          <cell r="O20">
            <v>16000</v>
          </cell>
          <cell r="P20">
            <v>54</v>
          </cell>
          <cell r="Q20">
            <v>1</v>
          </cell>
          <cell r="R20">
            <v>50000545</v>
          </cell>
          <cell r="S20">
            <v>402133</v>
          </cell>
        </row>
        <row r="21">
          <cell r="B21" t="str">
            <v>電8</v>
          </cell>
          <cell r="C21">
            <v>2</v>
          </cell>
          <cell r="D21" t="str">
            <v>（株）コム・キューブ</v>
          </cell>
          <cell r="E21" t="str">
            <v>コム　キューブ</v>
          </cell>
          <cell r="F21" t="str">
            <v>内田　陽介</v>
          </cell>
          <cell r="G21" t="str">
            <v>代表取締役</v>
          </cell>
          <cell r="H21" t="str">
            <v>京都市中京区</v>
          </cell>
          <cell r="I21" t="str">
            <v>604-8375</v>
          </cell>
          <cell r="J21" t="str">
            <v>京都市中京区西ノ京池ノ内町１９番地１１　御池ＫＳビル</v>
          </cell>
          <cell r="K21" t="str">
            <v>075-803-3530</v>
          </cell>
          <cell r="L21" t="str">
            <v>075-803-3531</v>
          </cell>
          <cell r="M21" t="str">
            <v>京都市中京区</v>
          </cell>
          <cell r="N21" t="str">
            <v>comtec@iris.eonet.ne.jp</v>
          </cell>
          <cell r="O21">
            <v>10000</v>
          </cell>
          <cell r="P21">
            <v>24</v>
          </cell>
          <cell r="Q21">
            <v>1</v>
          </cell>
          <cell r="R21">
            <v>50000284</v>
          </cell>
          <cell r="S21">
            <v>165496</v>
          </cell>
        </row>
        <row r="22">
          <cell r="B22" t="str">
            <v>電9</v>
          </cell>
          <cell r="C22">
            <v>3</v>
          </cell>
          <cell r="D22" t="str">
            <v>明治コンサルタント（株）　大阪支店</v>
          </cell>
          <cell r="E22" t="str">
            <v>メイジコンサルタント　オオサカシテン</v>
          </cell>
          <cell r="F22" t="str">
            <v>小原　潤一</v>
          </cell>
          <cell r="G22" t="str">
            <v>支店長</v>
          </cell>
          <cell r="H22" t="str">
            <v>大阪府守口市</v>
          </cell>
          <cell r="I22" t="str">
            <v>570-0083</v>
          </cell>
          <cell r="J22" t="str">
            <v>大阪府守口市京阪本通一丁目３番７号　</v>
          </cell>
          <cell r="K22" t="str">
            <v xml:space="preserve">06-7178-1659 </v>
          </cell>
          <cell r="L22" t="str">
            <v xml:space="preserve"> 06-7178-1692  </v>
          </cell>
          <cell r="M22" t="str">
            <v>北海道札幌市</v>
          </cell>
          <cell r="N22" t="str">
            <v>osk-eigyo@meicon.co.jp</v>
          </cell>
          <cell r="O22">
            <v>10000</v>
          </cell>
          <cell r="P22">
            <v>64</v>
          </cell>
          <cell r="Q22">
            <v>1</v>
          </cell>
          <cell r="R22">
            <v>50000612</v>
          </cell>
          <cell r="S22">
            <v>3820547</v>
          </cell>
        </row>
        <row r="23">
          <cell r="B23" t="str">
            <v>電10</v>
          </cell>
          <cell r="C23">
            <v>2</v>
          </cell>
          <cell r="D23" t="str">
            <v>（株）不二設計コンサルタント　京都営業所</v>
          </cell>
          <cell r="E23" t="str">
            <v>フニセッケイコンサルタント　キョウトエイギョウショ</v>
          </cell>
          <cell r="F23" t="str">
            <v>淡島　徳博</v>
          </cell>
          <cell r="G23" t="str">
            <v>所長</v>
          </cell>
          <cell r="H23" t="str">
            <v>相楽郡精華町</v>
          </cell>
          <cell r="I23" t="str">
            <v>619-0242</v>
          </cell>
          <cell r="J23" t="str">
            <v>相楽郡精華町大字菅井小字北ノ堂１７番地１７</v>
          </cell>
          <cell r="K23" t="str">
            <v>0774-94-6367</v>
          </cell>
          <cell r="L23" t="str">
            <v>0774-94-6368</v>
          </cell>
          <cell r="M23" t="str">
            <v>大阪府柏原市</v>
          </cell>
          <cell r="N23" t="str">
            <v>info@funi.co.jp</v>
          </cell>
          <cell r="O23">
            <v>45000</v>
          </cell>
          <cell r="P23">
            <v>62</v>
          </cell>
          <cell r="Q23">
            <v>1</v>
          </cell>
          <cell r="R23">
            <v>50000043</v>
          </cell>
          <cell r="S23">
            <v>230174</v>
          </cell>
        </row>
        <row r="24">
          <cell r="B24" t="str">
            <v>電11</v>
          </cell>
          <cell r="C24">
            <v>3</v>
          </cell>
          <cell r="D24" t="str">
            <v>（株）トータルメディア開発研究所</v>
          </cell>
          <cell r="E24" t="str">
            <v>トータルメディアカイハツケンキュウショ</v>
          </cell>
          <cell r="F24" t="str">
            <v>山村　健一郎</v>
          </cell>
          <cell r="G24" t="str">
            <v>代表取締役</v>
          </cell>
          <cell r="H24" t="str">
            <v>東京都千代田区</v>
          </cell>
          <cell r="I24" t="str">
            <v>102-0094</v>
          </cell>
          <cell r="J24" t="str">
            <v>東京都千代田区紀尾井町３番２３号</v>
          </cell>
          <cell r="K24" t="str">
            <v>03-3221-5558</v>
          </cell>
          <cell r="L24" t="str">
            <v>03-3221-5521</v>
          </cell>
          <cell r="M24" t="str">
            <v>東京都千代田区</v>
          </cell>
          <cell r="N24" t="str">
            <v>eigyo2008@totalmedia.co.jp</v>
          </cell>
          <cell r="O24">
            <v>500000</v>
          </cell>
          <cell r="P24">
            <v>55</v>
          </cell>
          <cell r="Q24">
            <v>1</v>
          </cell>
          <cell r="R24">
            <v>50000727</v>
          </cell>
          <cell r="S24">
            <v>461109</v>
          </cell>
        </row>
        <row r="25">
          <cell r="B25" t="str">
            <v>電12</v>
          </cell>
          <cell r="C25">
            <v>3</v>
          </cell>
          <cell r="D25" t="str">
            <v>新建築設計事業（協）</v>
          </cell>
          <cell r="E25" t="str">
            <v>シンケンチクセッケイジギョウ</v>
          </cell>
          <cell r="F25" t="str">
            <v>出崎　裕三</v>
          </cell>
          <cell r="G25" t="str">
            <v>理事長</v>
          </cell>
          <cell r="H25" t="str">
            <v>大阪市中央区</v>
          </cell>
          <cell r="I25" t="str">
            <v>540-0037</v>
          </cell>
          <cell r="J25" t="str">
            <v>大阪市中央区内平野町１-１-６-８０５</v>
          </cell>
          <cell r="K25" t="str">
            <v>06-6947-0570</v>
          </cell>
          <cell r="L25" t="str">
            <v>06-6940-4685</v>
          </cell>
          <cell r="M25" t="str">
            <v>大阪市中央区</v>
          </cell>
          <cell r="N25" t="str">
            <v>iwakami@air.ocn.ne.jp</v>
          </cell>
          <cell r="O25">
            <v>3350</v>
          </cell>
          <cell r="P25">
            <v>25</v>
          </cell>
          <cell r="Q25">
            <v>1</v>
          </cell>
          <cell r="R25" t="str">
            <v>50000719</v>
          </cell>
          <cell r="S25">
            <v>168107</v>
          </cell>
        </row>
        <row r="26">
          <cell r="B26" t="str">
            <v>電13</v>
          </cell>
          <cell r="C26">
            <v>3</v>
          </cell>
          <cell r="D26" t="str">
            <v>（株）東畑建築事務所　本社オフィス大阪</v>
          </cell>
          <cell r="E26" t="str">
            <v>トウハタケンチクジムショ　ホンシャオフィスオオサカ</v>
          </cell>
          <cell r="F26" t="str">
            <v>永田　久子</v>
          </cell>
          <cell r="G26" t="str">
            <v>取締役代表</v>
          </cell>
          <cell r="H26" t="str">
            <v>大阪市中央区</v>
          </cell>
          <cell r="I26" t="str">
            <v>541-0043</v>
          </cell>
          <cell r="J26" t="str">
            <v>大阪市中央区高麗橋二丁目６番１０号</v>
          </cell>
          <cell r="K26" t="str">
            <v>06-6202-0391</v>
          </cell>
          <cell r="L26" t="str">
            <v>06-6223-1474</v>
          </cell>
          <cell r="M26" t="str">
            <v>大阪市中央区</v>
          </cell>
          <cell r="N26" t="str">
            <v>gyomu@tohata.co.jp</v>
          </cell>
          <cell r="O26">
            <v>100000</v>
          </cell>
          <cell r="P26">
            <v>92</v>
          </cell>
          <cell r="Q26">
            <v>1</v>
          </cell>
          <cell r="R26">
            <v>50000057</v>
          </cell>
          <cell r="S26">
            <v>7127479</v>
          </cell>
        </row>
        <row r="27">
          <cell r="B27" t="str">
            <v>電14</v>
          </cell>
          <cell r="C27">
            <v>2</v>
          </cell>
          <cell r="D27" t="str">
            <v>太洋エンジニアリング（株）　京都営業所</v>
          </cell>
          <cell r="E27" t="str">
            <v>タイヨウエンジニアリング　キョウトエイギョウショ</v>
          </cell>
          <cell r="F27" t="str">
            <v>島田　直哉</v>
          </cell>
          <cell r="G27" t="str">
            <v>所長</v>
          </cell>
          <cell r="H27" t="str">
            <v>木津川市</v>
          </cell>
          <cell r="I27" t="str">
            <v>619-0214</v>
          </cell>
          <cell r="J27" t="str">
            <v>木津川市木津八ヶ坪３-２０</v>
          </cell>
          <cell r="K27" t="str">
            <v>0774-71-8676</v>
          </cell>
          <cell r="L27" t="str">
            <v>0774-71-8677</v>
          </cell>
          <cell r="M27" t="str">
            <v>奈良県奈良市</v>
          </cell>
          <cell r="N27" t="str">
            <v>eigyoubu@taiyoengineering.co.jp</v>
          </cell>
          <cell r="O27">
            <v>24000</v>
          </cell>
          <cell r="P27">
            <v>42</v>
          </cell>
          <cell r="Q27">
            <v>1</v>
          </cell>
          <cell r="R27">
            <v>50000096</v>
          </cell>
          <cell r="S27">
            <v>2324868</v>
          </cell>
        </row>
        <row r="28">
          <cell r="B28" t="str">
            <v>電15</v>
          </cell>
          <cell r="C28">
            <v>3</v>
          </cell>
          <cell r="D28" t="str">
            <v>（株）新居千秋都市建築設計</v>
          </cell>
          <cell r="E28" t="str">
            <v>アライチアキトシケンチクセッケイ</v>
          </cell>
          <cell r="F28" t="str">
            <v>新居　千秋</v>
          </cell>
          <cell r="G28" t="str">
            <v>代表取締役</v>
          </cell>
          <cell r="H28" t="str">
            <v>東京都目黒区</v>
          </cell>
          <cell r="I28" t="str">
            <v>153-0052</v>
          </cell>
          <cell r="J28" t="str">
            <v>東京都目黒区祐天寺２-１４-１９　四宮ビル２階</v>
          </cell>
          <cell r="K28" t="str">
            <v>03-3760-5411</v>
          </cell>
          <cell r="L28" t="str">
            <v>03-3760-5415</v>
          </cell>
          <cell r="M28" t="str">
            <v>東京都目黒区</v>
          </cell>
          <cell r="N28" t="str">
            <v>h-hama@chiaki-arai.com</v>
          </cell>
          <cell r="O28">
            <v>10000</v>
          </cell>
          <cell r="P28">
            <v>45</v>
          </cell>
          <cell r="Q28">
            <v>1</v>
          </cell>
          <cell r="R28">
            <v>50000746</v>
          </cell>
          <cell r="S28">
            <v>158290</v>
          </cell>
        </row>
        <row r="29">
          <cell r="B29" t="str">
            <v>電16</v>
          </cell>
          <cell r="C29">
            <v>2</v>
          </cell>
          <cell r="D29" t="str">
            <v>（株）三和綜合コンサル　京都支店</v>
          </cell>
          <cell r="E29" t="str">
            <v>サンワソウゴウコンサル　キョウトシテン</v>
          </cell>
          <cell r="F29" t="str">
            <v>中峯　英夫</v>
          </cell>
          <cell r="G29" t="str">
            <v>支店長</v>
          </cell>
          <cell r="H29" t="str">
            <v>京都市山科区</v>
          </cell>
          <cell r="I29" t="str">
            <v>607-8142</v>
          </cell>
          <cell r="J29" t="str">
            <v>京都市山科区東野中井ノ上町１番２５-５０６号</v>
          </cell>
          <cell r="K29" t="str">
            <v>075-583-5730</v>
          </cell>
          <cell r="L29" t="str">
            <v>075-583-5731</v>
          </cell>
          <cell r="M29" t="str">
            <v>大阪市旭区</v>
          </cell>
          <cell r="N29" t="str">
            <v>nyusatsu@sanwa-sc.co.jp</v>
          </cell>
          <cell r="O29">
            <v>35000</v>
          </cell>
          <cell r="P29">
            <v>61</v>
          </cell>
          <cell r="Q29">
            <v>1</v>
          </cell>
          <cell r="R29">
            <v>50000185</v>
          </cell>
          <cell r="S29">
            <v>358423</v>
          </cell>
        </row>
        <row r="30">
          <cell r="B30" t="str">
            <v>電17</v>
          </cell>
          <cell r="C30">
            <v>3</v>
          </cell>
          <cell r="D30" t="str">
            <v>（株）公園マネジメント研究所</v>
          </cell>
          <cell r="E30" t="str">
            <v>コウエンマネジメントケンキュウショ</v>
          </cell>
          <cell r="F30" t="str">
            <v>恵谷　真</v>
          </cell>
          <cell r="G30" t="str">
            <v>代表取締役</v>
          </cell>
          <cell r="H30" t="str">
            <v>大阪市中央区　</v>
          </cell>
          <cell r="I30" t="str">
            <v>540-0012</v>
          </cell>
          <cell r="J30" t="str">
            <v>大阪市中央区谷町２-２-２２</v>
          </cell>
          <cell r="K30" t="str">
            <v>06-6947-6522</v>
          </cell>
          <cell r="L30" t="str">
            <v>06-6947-6523</v>
          </cell>
          <cell r="M30" t="str">
            <v>大阪市中央区</v>
          </cell>
          <cell r="N30" t="str">
            <v>pml@go-park.net</v>
          </cell>
          <cell r="O30">
            <v>10000</v>
          </cell>
          <cell r="P30">
            <v>17</v>
          </cell>
          <cell r="Q30">
            <v>1</v>
          </cell>
          <cell r="R30">
            <v>50000672</v>
          </cell>
          <cell r="S30">
            <v>47416</v>
          </cell>
        </row>
        <row r="31">
          <cell r="B31" t="str">
            <v>電18</v>
          </cell>
          <cell r="C31">
            <v>3</v>
          </cell>
          <cell r="D31" t="str">
            <v>（株）共和技術研究所</v>
          </cell>
          <cell r="E31" t="str">
            <v>キョウワギジュツケンキュウショ</v>
          </cell>
          <cell r="F31" t="str">
            <v>堀田　憲一</v>
          </cell>
          <cell r="G31" t="str">
            <v>代表取締役</v>
          </cell>
          <cell r="H31" t="str">
            <v>大阪市中央区</v>
          </cell>
          <cell r="I31" t="str">
            <v>542-0081</v>
          </cell>
          <cell r="J31" t="str">
            <v>大阪市中央区南船場１-６-１２</v>
          </cell>
          <cell r="K31" t="str">
            <v>06-6266-3003</v>
          </cell>
          <cell r="L31" t="str">
            <v>06-6266-3366</v>
          </cell>
          <cell r="M31" t="str">
            <v>大阪市中央区</v>
          </cell>
          <cell r="N31" t="str">
            <v>k_fukuda@kyowa-tri.co.jp</v>
          </cell>
          <cell r="O31">
            <v>30000</v>
          </cell>
          <cell r="P31">
            <v>58</v>
          </cell>
          <cell r="Q31">
            <v>1</v>
          </cell>
          <cell r="R31">
            <v>50000747</v>
          </cell>
          <cell r="S31">
            <v>212778</v>
          </cell>
        </row>
        <row r="32">
          <cell r="B32" t="str">
            <v>電19</v>
          </cell>
          <cell r="C32">
            <v>2</v>
          </cell>
          <cell r="D32" t="str">
            <v>（株）アーステック東洋</v>
          </cell>
          <cell r="E32" t="str">
            <v>アーステックトウヨウ</v>
          </cell>
          <cell r="F32" t="str">
            <v>福塚　健次郎</v>
          </cell>
          <cell r="G32" t="str">
            <v>代表取締役</v>
          </cell>
          <cell r="H32" t="str">
            <v>京都市伏見区</v>
          </cell>
          <cell r="I32" t="str">
            <v>601-1374</v>
          </cell>
          <cell r="J32" t="str">
            <v>京都市伏見区醍醐西大路町４４-３２</v>
          </cell>
          <cell r="K32" t="str">
            <v>075-575-2233</v>
          </cell>
          <cell r="L32" t="str">
            <v>075-575-2234</v>
          </cell>
          <cell r="M32" t="str">
            <v>京都市伏見区</v>
          </cell>
          <cell r="N32" t="str">
            <v>eigyou@earthtech-toyo.com</v>
          </cell>
          <cell r="O32">
            <v>10200</v>
          </cell>
          <cell r="P32">
            <v>28</v>
          </cell>
          <cell r="Q32">
            <v>1</v>
          </cell>
          <cell r="R32">
            <v>50000037</v>
          </cell>
          <cell r="S32">
            <v>249561</v>
          </cell>
        </row>
        <row r="33">
          <cell r="B33" t="str">
            <v>電20</v>
          </cell>
          <cell r="C33">
            <v>1</v>
          </cell>
          <cell r="D33" t="str">
            <v>（株）公共補償設計　京都営業所</v>
          </cell>
          <cell r="E33" t="str">
            <v>コウキョウホショウセッケイ　キョウトエイギョウショ</v>
          </cell>
          <cell r="F33" t="str">
            <v>河野　徹</v>
          </cell>
          <cell r="G33" t="str">
            <v>取締役営業所長</v>
          </cell>
          <cell r="H33" t="str">
            <v>京田辺市田辺</v>
          </cell>
          <cell r="I33" t="str">
            <v>610-0331</v>
          </cell>
          <cell r="J33" t="str">
            <v>京田辺市田辺深田２７-２　グランミュウ新田辺１０６号室</v>
          </cell>
          <cell r="K33" t="str">
            <v>0774-94-6532</v>
          </cell>
          <cell r="L33" t="str">
            <v>0774-94-6533</v>
          </cell>
          <cell r="M33" t="str">
            <v>和歌山県橋本市</v>
          </cell>
          <cell r="N33" t="str">
            <v>r-koukyouho@sage.ocn.ne.jp</v>
          </cell>
          <cell r="O33">
            <v>10000</v>
          </cell>
          <cell r="P33">
            <v>18</v>
          </cell>
          <cell r="Q33">
            <v>1</v>
          </cell>
          <cell r="R33">
            <v>50000784</v>
          </cell>
          <cell r="S33">
            <v>93367</v>
          </cell>
        </row>
        <row r="34">
          <cell r="B34" t="str">
            <v>電21</v>
          </cell>
          <cell r="C34">
            <v>3</v>
          </cell>
          <cell r="D34" t="str">
            <v>（株）日吉</v>
          </cell>
          <cell r="E34" t="str">
            <v>ヒヨシ</v>
          </cell>
          <cell r="F34" t="str">
            <v>鈴木　正</v>
          </cell>
          <cell r="G34" t="str">
            <v>代表取締役</v>
          </cell>
          <cell r="H34" t="str">
            <v>滋賀県近江八幡市</v>
          </cell>
          <cell r="I34" t="str">
            <v>523-0806</v>
          </cell>
          <cell r="J34" t="str">
            <v>滋賀県近江八幡市北之庄町９０８番地</v>
          </cell>
          <cell r="K34" t="str">
            <v>0748-32-5111</v>
          </cell>
          <cell r="L34" t="str">
            <v>077-502-2246</v>
          </cell>
          <cell r="M34" t="str">
            <v>滋賀県近江八幡市</v>
          </cell>
          <cell r="N34" t="str">
            <v>soumu@hiyoshi-es.co.jp</v>
          </cell>
          <cell r="O34">
            <v>20000</v>
          </cell>
          <cell r="P34">
            <v>66</v>
          </cell>
          <cell r="Q34">
            <v>1</v>
          </cell>
          <cell r="R34">
            <v>50000131</v>
          </cell>
          <cell r="S34">
            <v>1475603</v>
          </cell>
        </row>
        <row r="35">
          <cell r="B35" t="str">
            <v>電22</v>
          </cell>
          <cell r="C35">
            <v>3</v>
          </cell>
          <cell r="D35" t="str">
            <v>（株）ＨＥＲ</v>
          </cell>
          <cell r="E35" t="str">
            <v>エイチイーアール</v>
          </cell>
          <cell r="F35" t="str">
            <v>芝本　忠雄</v>
          </cell>
          <cell r="G35" t="str">
            <v>代表取締役</v>
          </cell>
          <cell r="H35" t="str">
            <v>兵庫県加西市</v>
          </cell>
          <cell r="I35" t="str">
            <v>675-2113</v>
          </cell>
          <cell r="J35" t="str">
            <v>兵庫県加西市網引町２００１番地３９</v>
          </cell>
          <cell r="K35" t="str">
            <v>0790-49-3220</v>
          </cell>
          <cell r="L35" t="str">
            <v>0790-49-1199</v>
          </cell>
          <cell r="M35" t="str">
            <v>兵庫県加西市</v>
          </cell>
          <cell r="N35" t="str">
            <v>info@her.co.jp</v>
          </cell>
          <cell r="O35">
            <v>100000</v>
          </cell>
          <cell r="P35">
            <v>33</v>
          </cell>
          <cell r="Q35">
            <v>1</v>
          </cell>
          <cell r="R35">
            <v>50000785</v>
          </cell>
          <cell r="S35">
            <v>857491</v>
          </cell>
        </row>
        <row r="36">
          <cell r="B36" t="str">
            <v>電23</v>
          </cell>
          <cell r="C36">
            <v>3</v>
          </cell>
          <cell r="D36" t="str">
            <v>（株）テクノス電子企画　滋賀営業所</v>
          </cell>
          <cell r="E36" t="str">
            <v>テクノスデンシキカク　シガエイギョウショ</v>
          </cell>
          <cell r="F36" t="str">
            <v>栗本　敬似</v>
          </cell>
          <cell r="G36" t="str">
            <v>所長</v>
          </cell>
          <cell r="H36" t="str">
            <v>滋賀県長浜市</v>
          </cell>
          <cell r="I36" t="str">
            <v>526-0031</v>
          </cell>
          <cell r="J36" t="str">
            <v>滋賀県長浜市八幡東町２６６番地１</v>
          </cell>
          <cell r="K36" t="str">
            <v>0749-59-3138</v>
          </cell>
          <cell r="L36" t="str">
            <v>0749-59-3138</v>
          </cell>
          <cell r="M36" t="str">
            <v>愛知県名古屋市</v>
          </cell>
          <cell r="N36" t="str">
            <v>tecnos@tecno-x.co.jp</v>
          </cell>
          <cell r="O36">
            <v>10000</v>
          </cell>
          <cell r="P36">
            <v>37</v>
          </cell>
          <cell r="Q36">
            <v>1</v>
          </cell>
          <cell r="R36">
            <v>50000601</v>
          </cell>
          <cell r="S36">
            <v>62687</v>
          </cell>
        </row>
        <row r="37">
          <cell r="B37" t="str">
            <v>電24</v>
          </cell>
          <cell r="C37">
            <v>2</v>
          </cell>
          <cell r="D37" t="str">
            <v>（株）環境総合リサーチ</v>
          </cell>
          <cell r="E37" t="str">
            <v>カンキョウソウゴウリサーチ</v>
          </cell>
          <cell r="F37" t="str">
            <v>西山　勝栄</v>
          </cell>
          <cell r="G37" t="str">
            <v>代表取締役</v>
          </cell>
          <cell r="H37" t="str">
            <v>相楽郡精華町</v>
          </cell>
          <cell r="I37" t="str">
            <v>619-0237</v>
          </cell>
          <cell r="J37" t="str">
            <v>相楽郡精華町光台二丁目３番９</v>
          </cell>
          <cell r="K37" t="str">
            <v>0774-41-0200</v>
          </cell>
          <cell r="L37" t="str">
            <v>0774-95-6510</v>
          </cell>
          <cell r="M37" t="str">
            <v>相楽郡精華町</v>
          </cell>
          <cell r="N37" t="str">
            <v>t-yoshii@ctiers.co.jp</v>
          </cell>
          <cell r="O37">
            <v>40000</v>
          </cell>
          <cell r="P37">
            <v>48</v>
          </cell>
          <cell r="Q37">
            <v>1</v>
          </cell>
          <cell r="R37">
            <v>50000735</v>
          </cell>
          <cell r="S37">
            <v>2025339</v>
          </cell>
        </row>
        <row r="38">
          <cell r="B38" t="str">
            <v>電25</v>
          </cell>
          <cell r="C38">
            <v>2</v>
          </cell>
          <cell r="D38" t="str">
            <v>（株）三宅建築事務所</v>
          </cell>
          <cell r="E38" t="str">
            <v>ミヤケケンチクジムショ</v>
          </cell>
          <cell r="F38" t="str">
            <v>三宅　晃郎</v>
          </cell>
          <cell r="G38" t="str">
            <v>代表取締役</v>
          </cell>
          <cell r="H38" t="str">
            <v>京都市左京区</v>
          </cell>
          <cell r="I38" t="str">
            <v>606-8386</v>
          </cell>
          <cell r="J38" t="str">
            <v>京都市左京区仁王門通川端東入新丸太町３７番地の６</v>
          </cell>
          <cell r="K38" t="str">
            <v>075-761-6025</v>
          </cell>
          <cell r="L38" t="str">
            <v>075-751-0222</v>
          </cell>
          <cell r="M38" t="str">
            <v>京都市左京区</v>
          </cell>
          <cell r="N38" t="str">
            <v>info@miyake-architects.com</v>
          </cell>
          <cell r="O38">
            <v>81000</v>
          </cell>
          <cell r="P38">
            <v>52</v>
          </cell>
          <cell r="Q38">
            <v>1</v>
          </cell>
          <cell r="R38">
            <v>50000272</v>
          </cell>
          <cell r="S38">
            <v>232323</v>
          </cell>
        </row>
        <row r="39">
          <cell r="B39" t="str">
            <v>電26</v>
          </cell>
          <cell r="C39">
            <v>3</v>
          </cell>
          <cell r="D39" t="str">
            <v>（株）第一技術コンサルタント</v>
          </cell>
          <cell r="E39" t="str">
            <v>ダイイチギジュツコンサルタント</v>
          </cell>
          <cell r="F39" t="str">
            <v>岩崎　喜太郎</v>
          </cell>
          <cell r="G39" t="str">
            <v>代表取締役</v>
          </cell>
          <cell r="H39" t="str">
            <v>大阪市東成区</v>
          </cell>
          <cell r="I39" t="str">
            <v>537-0025</v>
          </cell>
          <cell r="J39" t="str">
            <v>大阪市東成区中道３丁目１５番１６号</v>
          </cell>
          <cell r="K39" t="str">
            <v>06-6976-4503</v>
          </cell>
          <cell r="L39" t="str">
            <v>06-6976-4502</v>
          </cell>
          <cell r="M39" t="str">
            <v>大阪市東成区</v>
          </cell>
          <cell r="N39" t="str">
            <v>eigyo@dai1gc.co.jp</v>
          </cell>
          <cell r="O39">
            <v>15000</v>
          </cell>
          <cell r="P39">
            <v>60</v>
          </cell>
          <cell r="Q39">
            <v>1</v>
          </cell>
          <cell r="R39">
            <v>50000002</v>
          </cell>
          <cell r="S39">
            <v>149264</v>
          </cell>
        </row>
        <row r="40">
          <cell r="B40" t="str">
            <v>電27</v>
          </cell>
          <cell r="C40">
            <v>2</v>
          </cell>
          <cell r="D40" t="str">
            <v>（株）関西総合鑑定所</v>
          </cell>
          <cell r="E40" t="str">
            <v>カンサイソウゴウカンテイショ</v>
          </cell>
          <cell r="F40" t="str">
            <v>細見　幸司</v>
          </cell>
          <cell r="G40" t="str">
            <v>代表取締役</v>
          </cell>
          <cell r="H40" t="str">
            <v>京都市中京区</v>
          </cell>
          <cell r="I40" t="str">
            <v>604-0862</v>
          </cell>
          <cell r="J40" t="str">
            <v>京都市中京区烏丸通竹屋町下ル少将井町２３０番１</v>
          </cell>
          <cell r="K40" t="str">
            <v>075-252-2367</v>
          </cell>
          <cell r="L40" t="str">
            <v>075-252-2368</v>
          </cell>
          <cell r="M40" t="str">
            <v>京都市中京区</v>
          </cell>
          <cell r="N40" t="str">
            <v>kyouto@kansai-kantei.co.jp</v>
          </cell>
          <cell r="O40">
            <v>10000</v>
          </cell>
          <cell r="P40">
            <v>59</v>
          </cell>
          <cell r="Q40">
            <v>1</v>
          </cell>
          <cell r="R40">
            <v>50000685</v>
          </cell>
          <cell r="S40">
            <v>3560</v>
          </cell>
        </row>
        <row r="41">
          <cell r="B41" t="str">
            <v>電28</v>
          </cell>
          <cell r="C41">
            <v>3</v>
          </cell>
          <cell r="D41" t="str">
            <v>エヌエス環境（株）　大阪支社</v>
          </cell>
          <cell r="E41" t="str">
            <v>エヌエスカンキョウ　オオサカシシャ</v>
          </cell>
          <cell r="F41" t="str">
            <v>太田　均</v>
          </cell>
          <cell r="G41" t="str">
            <v>支社長</v>
          </cell>
          <cell r="H41" t="str">
            <v>大阪府吹田市</v>
          </cell>
          <cell r="I41" t="str">
            <v>564-0062</v>
          </cell>
          <cell r="J41" t="str">
            <v>大阪府吹田市垂水町２-３６-２７</v>
          </cell>
          <cell r="K41" t="str">
            <v>06-6310-6222</v>
          </cell>
          <cell r="L41" t="str">
            <v>06-6310-7529</v>
          </cell>
          <cell r="M41" t="str">
            <v>東京都港区</v>
          </cell>
          <cell r="N41" t="str">
            <v>o-eigyo-240@ns-kankyo.co.jp</v>
          </cell>
          <cell r="O41">
            <v>396200</v>
          </cell>
          <cell r="P41">
            <v>61</v>
          </cell>
          <cell r="Q41">
            <v>1</v>
          </cell>
          <cell r="R41">
            <v>50000312</v>
          </cell>
          <cell r="S41">
            <v>5733416</v>
          </cell>
        </row>
        <row r="42">
          <cell r="B42" t="str">
            <v>電29</v>
          </cell>
          <cell r="C42">
            <v>3</v>
          </cell>
          <cell r="D42" t="str">
            <v>（株）アール・アイ・エー　大阪支社</v>
          </cell>
          <cell r="E42" t="str">
            <v>アール　アイ　エー　オオサカシシャ</v>
          </cell>
          <cell r="F42" t="str">
            <v>竹内　達也</v>
          </cell>
          <cell r="G42" t="str">
            <v>支社長</v>
          </cell>
          <cell r="H42" t="str">
            <v>大阪市北区</v>
          </cell>
          <cell r="I42" t="str">
            <v>530-0027</v>
          </cell>
          <cell r="J42" t="str">
            <v>大阪市北区堂山町３番３号</v>
          </cell>
          <cell r="K42" t="str">
            <v>06-6312-9154</v>
          </cell>
          <cell r="L42" t="str">
            <v>06-6312-9167</v>
          </cell>
          <cell r="M42" t="str">
            <v>東京都港区</v>
          </cell>
          <cell r="N42" t="str">
            <v>v-osaka@ria.co.jp</v>
          </cell>
          <cell r="O42">
            <v>95000</v>
          </cell>
          <cell r="P42">
            <v>91</v>
          </cell>
          <cell r="Q42">
            <v>1</v>
          </cell>
          <cell r="R42">
            <v>50000643</v>
          </cell>
          <cell r="S42">
            <v>6127231</v>
          </cell>
        </row>
        <row r="43">
          <cell r="B43" t="str">
            <v>電30</v>
          </cell>
          <cell r="C43">
            <v>3</v>
          </cell>
          <cell r="D43" t="str">
            <v>（株）辻井建築設計事務所</v>
          </cell>
          <cell r="E43" t="str">
            <v>ツジイケンチクセッケイジムショ</v>
          </cell>
          <cell r="F43" t="str">
            <v>辻井　将吾</v>
          </cell>
          <cell r="G43" t="str">
            <v>代表取締役</v>
          </cell>
          <cell r="H43" t="str">
            <v>大阪市淀川区</v>
          </cell>
          <cell r="I43" t="str">
            <v>532-0003</v>
          </cell>
          <cell r="J43" t="str">
            <v>大阪市淀川区宮原４丁目４番２-５１７号</v>
          </cell>
          <cell r="K43" t="str">
            <v>06-6391-5071</v>
          </cell>
          <cell r="L43" t="str">
            <v>06-6395-7309</v>
          </cell>
          <cell r="M43" t="str">
            <v>大阪市淀川区</v>
          </cell>
          <cell r="N43" t="str">
            <v>ao.tsujii.nyusatu@athena.ocn.ne.jp</v>
          </cell>
          <cell r="O43">
            <v>20000</v>
          </cell>
          <cell r="P43">
            <v>45</v>
          </cell>
          <cell r="Q43">
            <v>1</v>
          </cell>
          <cell r="R43">
            <v>50000424</v>
          </cell>
          <cell r="S43">
            <v>79472</v>
          </cell>
        </row>
        <row r="44">
          <cell r="B44" t="str">
            <v>電31</v>
          </cell>
          <cell r="C44">
            <v>3</v>
          </cell>
          <cell r="D44" t="str">
            <v>八千代エンジニヤリング（株）　大阪支店</v>
          </cell>
          <cell r="E44" t="str">
            <v>ヤチヨエンジニヤリング　オオサカシテン</v>
          </cell>
          <cell r="F44" t="str">
            <v>渡邉　智明</v>
          </cell>
          <cell r="G44" t="str">
            <v>取締役執行役員支店長</v>
          </cell>
          <cell r="H44" t="str">
            <v>大阪市中央区</v>
          </cell>
          <cell r="I44" t="str">
            <v>540-0001</v>
          </cell>
          <cell r="J44" t="str">
            <v>大阪市中央区城見１丁目４番７０号</v>
          </cell>
          <cell r="K44" t="str">
            <v>06-6945-9200</v>
          </cell>
          <cell r="L44" t="str">
            <v>06-6945-9300</v>
          </cell>
          <cell r="M44" t="str">
            <v>東京都台東区</v>
          </cell>
          <cell r="N44" t="str">
            <v>osaka-eigyo@yachiyo-eng.co.jp</v>
          </cell>
          <cell r="O44">
            <v>450000</v>
          </cell>
          <cell r="P44">
            <v>62</v>
          </cell>
          <cell r="Q44">
            <v>1</v>
          </cell>
          <cell r="R44">
            <v>50000504</v>
          </cell>
          <cell r="S44">
            <v>27165122</v>
          </cell>
        </row>
        <row r="45">
          <cell r="B45" t="str">
            <v>電32</v>
          </cell>
          <cell r="C45">
            <v>3</v>
          </cell>
          <cell r="D45" t="str">
            <v>（株）エックス都市研究所　大阪支店</v>
          </cell>
          <cell r="E45" t="str">
            <v>エックストシケンキュウショ　オオサカシテン</v>
          </cell>
          <cell r="F45" t="str">
            <v>嶋影　徹</v>
          </cell>
          <cell r="G45" t="str">
            <v>支店長</v>
          </cell>
          <cell r="H45" t="str">
            <v>大阪市淀川区</v>
          </cell>
          <cell r="I45" t="str">
            <v>532-0011</v>
          </cell>
          <cell r="J45" t="str">
            <v>大阪市淀川区西中島五丁目９番１号</v>
          </cell>
          <cell r="K45" t="str">
            <v>06-6195-7464</v>
          </cell>
          <cell r="L45" t="str">
            <v>06-6195-7465</v>
          </cell>
          <cell r="M45" t="str">
            <v>東京都豊島区</v>
          </cell>
          <cell r="N45" t="str">
            <v>exeigyo@exri.co.jp</v>
          </cell>
          <cell r="O45">
            <v>30000</v>
          </cell>
          <cell r="P45">
            <v>54</v>
          </cell>
          <cell r="Q45">
            <v>1</v>
          </cell>
          <cell r="R45">
            <v>50000730</v>
          </cell>
          <cell r="S45">
            <v>3103521</v>
          </cell>
        </row>
        <row r="46">
          <cell r="B46" t="str">
            <v>電33</v>
          </cell>
          <cell r="C46">
            <v>3</v>
          </cell>
          <cell r="D46" t="str">
            <v>（株）東京設計事務所　関西支社</v>
          </cell>
          <cell r="E46" t="str">
            <v>トウキョウセッケイジムショ　カンサイシシャ</v>
          </cell>
          <cell r="F46" t="str">
            <v>坂本　勇</v>
          </cell>
          <cell r="G46" t="str">
            <v>執行役員支社長</v>
          </cell>
          <cell r="H46" t="str">
            <v>大阪市淀川区</v>
          </cell>
          <cell r="I46" t="str">
            <v>532-0004</v>
          </cell>
          <cell r="J46" t="str">
            <v>大阪市淀川区西宮原１-８-２９　テラサキ第２ビル</v>
          </cell>
          <cell r="K46" t="str">
            <v>06-6398-1301</v>
          </cell>
          <cell r="L46" t="str">
            <v>06-6398-1308</v>
          </cell>
          <cell r="M46" t="str">
            <v>東京都千代田区</v>
          </cell>
          <cell r="N46" t="str">
            <v>ec_kan@tokyoengicon.co.jp</v>
          </cell>
          <cell r="O46">
            <v>100000</v>
          </cell>
          <cell r="P46">
            <v>66</v>
          </cell>
          <cell r="Q46">
            <v>1</v>
          </cell>
          <cell r="R46">
            <v>50000381</v>
          </cell>
          <cell r="S46">
            <v>6386974</v>
          </cell>
        </row>
        <row r="47">
          <cell r="B47" t="str">
            <v>電34</v>
          </cell>
          <cell r="C47">
            <v>3</v>
          </cell>
          <cell r="D47" t="str">
            <v>（株）東京ソイルリサーチ　関西支店</v>
          </cell>
          <cell r="E47" t="str">
            <v>トウキョウソイルリサーチ　カンサイシテン</v>
          </cell>
          <cell r="F47" t="str">
            <v>寺見　博敏</v>
          </cell>
          <cell r="G47" t="str">
            <v>支店長</v>
          </cell>
          <cell r="H47" t="str">
            <v>大阪府吹田市</v>
          </cell>
          <cell r="I47" t="str">
            <v>564-0062</v>
          </cell>
          <cell r="J47" t="str">
            <v>大阪府吹田市垂水町３丁目２７-１０</v>
          </cell>
          <cell r="K47" t="str">
            <v>06-6384-5321</v>
          </cell>
          <cell r="L47" t="str">
            <v>06-6386-1244</v>
          </cell>
          <cell r="M47" t="str">
            <v>東京都目黒区</v>
          </cell>
          <cell r="N47" t="str">
            <v>kansai.eigyo@tokyosoil.co.jp</v>
          </cell>
          <cell r="O47">
            <v>165000</v>
          </cell>
          <cell r="P47">
            <v>59</v>
          </cell>
          <cell r="Q47">
            <v>1</v>
          </cell>
          <cell r="R47">
            <v>50000320</v>
          </cell>
          <cell r="S47">
            <v>5659585</v>
          </cell>
        </row>
        <row r="48">
          <cell r="B48" t="str">
            <v>電35</v>
          </cell>
          <cell r="C48">
            <v>2</v>
          </cell>
          <cell r="D48" t="str">
            <v>（株）大阪水道工業会研究所　京都支社</v>
          </cell>
          <cell r="E48" t="str">
            <v>オオサカスイドウコウギョウカイケンキュウショ　キョウトシシャ</v>
          </cell>
          <cell r="F48" t="str">
            <v>林　久生</v>
          </cell>
          <cell r="G48" t="str">
            <v>支社長</v>
          </cell>
          <cell r="H48" t="str">
            <v>京都市西京区</v>
          </cell>
          <cell r="I48" t="str">
            <v>615-8191</v>
          </cell>
          <cell r="J48" t="str">
            <v>京都市西京区川島有栖川町９０番２号</v>
          </cell>
          <cell r="K48" t="str">
            <v>075-393-3226</v>
          </cell>
          <cell r="L48" t="str">
            <v>075-393-2885</v>
          </cell>
          <cell r="M48" t="str">
            <v>大阪市北区</v>
          </cell>
          <cell r="N48" t="str">
            <v>info_kyoto@oww.co.jp</v>
          </cell>
          <cell r="O48">
            <v>20000</v>
          </cell>
          <cell r="P48">
            <v>61</v>
          </cell>
          <cell r="Q48">
            <v>1</v>
          </cell>
          <cell r="R48">
            <v>50000014</v>
          </cell>
          <cell r="S48">
            <v>225241</v>
          </cell>
        </row>
        <row r="49">
          <cell r="B49" t="str">
            <v>電36</v>
          </cell>
          <cell r="C49">
            <v>3</v>
          </cell>
          <cell r="D49" t="str">
            <v>（株）三座建築事務所</v>
          </cell>
          <cell r="E49" t="str">
            <v>サンザケンチクジムショ</v>
          </cell>
          <cell r="F49" t="str">
            <v>井手　俊男</v>
          </cell>
          <cell r="G49" t="str">
            <v>代表取締役</v>
          </cell>
          <cell r="H49" t="str">
            <v>大阪市西区</v>
          </cell>
          <cell r="I49" t="str">
            <v>550-0002</v>
          </cell>
          <cell r="J49" t="str">
            <v>大阪市西区江戸堀１丁目２２番３８号　三洋ビル</v>
          </cell>
          <cell r="K49" t="str">
            <v>06-6443-0051</v>
          </cell>
          <cell r="L49" t="str">
            <v>06-6443-9898</v>
          </cell>
          <cell r="M49" t="str">
            <v>大阪市西区</v>
          </cell>
          <cell r="N49" t="str">
            <v>osaka@sanza-jp.com</v>
          </cell>
          <cell r="O49">
            <v>30500</v>
          </cell>
          <cell r="P49">
            <v>84</v>
          </cell>
          <cell r="Q49">
            <v>1</v>
          </cell>
          <cell r="R49">
            <v>50000135</v>
          </cell>
          <cell r="S49">
            <v>177450</v>
          </cell>
        </row>
        <row r="50">
          <cell r="B50" t="str">
            <v>電37</v>
          </cell>
          <cell r="C50">
            <v>2</v>
          </cell>
          <cell r="D50" t="str">
            <v>全日本コンサルタント（株）　京都営業所</v>
          </cell>
          <cell r="E50" t="str">
            <v>ゼンニッポンコンサルタント　キョウトエイギョウショ</v>
          </cell>
          <cell r="F50" t="str">
            <v>峰田　純成</v>
          </cell>
          <cell r="G50" t="str">
            <v>所長</v>
          </cell>
          <cell r="H50" t="str">
            <v>京都市南区</v>
          </cell>
          <cell r="I50" t="str">
            <v>601-8444</v>
          </cell>
          <cell r="J50" t="str">
            <v>京都市南区西九条森本町７７-３０８</v>
          </cell>
          <cell r="K50" t="str">
            <v>075-662-7801</v>
          </cell>
          <cell r="L50" t="str">
            <v>075-662-7801</v>
          </cell>
          <cell r="M50" t="str">
            <v>大阪市浪速区</v>
          </cell>
          <cell r="N50" t="str">
            <v>kyotoeigyo@zennippon-c.co.jp</v>
          </cell>
          <cell r="O50">
            <v>90000</v>
          </cell>
          <cell r="P50">
            <v>59</v>
          </cell>
          <cell r="Q50">
            <v>1</v>
          </cell>
          <cell r="R50">
            <v>50000103</v>
          </cell>
          <cell r="S50">
            <v>1822968</v>
          </cell>
        </row>
        <row r="51">
          <cell r="B51" t="str">
            <v>電38</v>
          </cell>
          <cell r="C51">
            <v>3</v>
          </cell>
          <cell r="D51" t="str">
            <v>（株）アイコン</v>
          </cell>
          <cell r="E51" t="str">
            <v>アイコン</v>
          </cell>
          <cell r="F51" t="str">
            <v>安藤　悟史</v>
          </cell>
          <cell r="G51" t="str">
            <v>代表取締役</v>
          </cell>
          <cell r="H51" t="str">
            <v>大阪府羽曳野市</v>
          </cell>
          <cell r="I51" t="str">
            <v>583-0857</v>
          </cell>
          <cell r="J51" t="str">
            <v>大阪府羽曳野市誉田三丁目１４番１６号</v>
          </cell>
          <cell r="K51" t="str">
            <v>072-959-3330</v>
          </cell>
          <cell r="L51" t="str">
            <v>072-959-3331</v>
          </cell>
          <cell r="M51" t="str">
            <v>羽曳野市</v>
          </cell>
          <cell r="N51" t="str">
            <v>info-nyusatsu@i-consul.co.jp</v>
          </cell>
          <cell r="O51">
            <v>10000</v>
          </cell>
          <cell r="P51">
            <v>15</v>
          </cell>
          <cell r="Q51">
            <v>1</v>
          </cell>
          <cell r="R51">
            <v>50000438</v>
          </cell>
          <cell r="S51">
            <v>179997</v>
          </cell>
        </row>
        <row r="52">
          <cell r="B52" t="str">
            <v>電39</v>
          </cell>
          <cell r="C52">
            <v>3</v>
          </cell>
          <cell r="D52" t="str">
            <v>平田建築設計（株）</v>
          </cell>
          <cell r="E52" t="str">
            <v>ヒラタケンチクセッケイ</v>
          </cell>
          <cell r="F52" t="str">
            <v>平田　裕之</v>
          </cell>
          <cell r="G52" t="str">
            <v>代表取締役</v>
          </cell>
          <cell r="H52" t="str">
            <v>兵庫県西宮市</v>
          </cell>
          <cell r="I52" t="str">
            <v>662-0916</v>
          </cell>
          <cell r="J52" t="str">
            <v>兵庫県西宮市戸田町５番１６号</v>
          </cell>
          <cell r="K52" t="str">
            <v>0798-36-4510</v>
          </cell>
          <cell r="L52" t="str">
            <v>0798-36-5641</v>
          </cell>
          <cell r="M52" t="str">
            <v>兵庫県西宮市</v>
          </cell>
          <cell r="N52" t="str">
            <v>soumu@hiratanet.co.jp</v>
          </cell>
          <cell r="O52">
            <v>10000</v>
          </cell>
          <cell r="P52">
            <v>52</v>
          </cell>
          <cell r="Q52">
            <v>1</v>
          </cell>
          <cell r="R52" t="str">
            <v>50000718</v>
          </cell>
          <cell r="S52">
            <v>212794</v>
          </cell>
        </row>
        <row r="53">
          <cell r="B53" t="str">
            <v>電40</v>
          </cell>
          <cell r="C53">
            <v>3</v>
          </cell>
          <cell r="D53" t="str">
            <v>（株）アコード</v>
          </cell>
          <cell r="E53" t="str">
            <v>アコード</v>
          </cell>
          <cell r="F53" t="str">
            <v>福留　純子</v>
          </cell>
          <cell r="G53" t="str">
            <v>代表取締役</v>
          </cell>
          <cell r="H53" t="str">
            <v>大阪市西区</v>
          </cell>
          <cell r="I53" t="str">
            <v>550-0003</v>
          </cell>
          <cell r="J53" t="str">
            <v>大阪市西区京町堀１-１０-１４</v>
          </cell>
          <cell r="K53" t="str">
            <v>06-6445-0557</v>
          </cell>
          <cell r="L53" t="str">
            <v>06-6445-0693</v>
          </cell>
          <cell r="M53" t="str">
            <v>大阪市西区</v>
          </cell>
          <cell r="N53" t="str">
            <v>accorad@pearl.ocn.ne.jp</v>
          </cell>
          <cell r="O53">
            <v>10000</v>
          </cell>
          <cell r="P53">
            <v>49</v>
          </cell>
          <cell r="Q53">
            <v>1</v>
          </cell>
          <cell r="R53">
            <v>50000173</v>
          </cell>
          <cell r="S53">
            <v>35551</v>
          </cell>
        </row>
        <row r="54">
          <cell r="B54" t="str">
            <v>電41</v>
          </cell>
          <cell r="C54">
            <v>3</v>
          </cell>
          <cell r="D54" t="str">
            <v>（株）管総研</v>
          </cell>
          <cell r="E54" t="str">
            <v>カンソウケン</v>
          </cell>
          <cell r="F54" t="str">
            <v>川久保　知一</v>
          </cell>
          <cell r="G54" t="str">
            <v>代表取締役社長</v>
          </cell>
          <cell r="H54" t="str">
            <v>兵庫県尼崎市</v>
          </cell>
          <cell r="I54" t="str">
            <v>661-8567</v>
          </cell>
          <cell r="J54" t="str">
            <v>兵庫県尼崎市浜一丁目１番１号</v>
          </cell>
          <cell r="K54" t="str">
            <v>06-6470-6300</v>
          </cell>
          <cell r="L54" t="str">
            <v>06-4960-4560</v>
          </cell>
          <cell r="M54" t="str">
            <v>兵庫県尼崎市</v>
          </cell>
          <cell r="N54" t="str">
            <v>wti_g.wti-o@kubota.com</v>
          </cell>
          <cell r="O54">
            <v>100000</v>
          </cell>
          <cell r="P54">
            <v>25</v>
          </cell>
          <cell r="Q54">
            <v>1</v>
          </cell>
          <cell r="R54">
            <v>50000069</v>
          </cell>
          <cell r="S54">
            <v>263906</v>
          </cell>
        </row>
        <row r="55">
          <cell r="B55" t="str">
            <v>電42</v>
          </cell>
          <cell r="C55">
            <v>3</v>
          </cell>
          <cell r="D55" t="str">
            <v>（株）アイプラス設計事務所</v>
          </cell>
          <cell r="E55" t="str">
            <v>アイプラスセッケイジムショ</v>
          </cell>
          <cell r="F55" t="str">
            <v>米田　啓一</v>
          </cell>
          <cell r="G55" t="str">
            <v>代表取締役</v>
          </cell>
          <cell r="H55" t="str">
            <v>大阪市中央区</v>
          </cell>
          <cell r="I55" t="str">
            <v>540-0028</v>
          </cell>
          <cell r="J55" t="str">
            <v>大阪市中央区常盤町１丁目４番１２号</v>
          </cell>
          <cell r="K55" t="str">
            <v>06-6910-1203</v>
          </cell>
          <cell r="L55" t="str">
            <v>06-6910-1204</v>
          </cell>
          <cell r="M55" t="str">
            <v>大阪市中央区</v>
          </cell>
          <cell r="N55" t="str">
            <v>yoneda@ai-plus.jp</v>
          </cell>
          <cell r="O55">
            <v>4500</v>
          </cell>
          <cell r="P55">
            <v>11</v>
          </cell>
          <cell r="Q55">
            <v>1</v>
          </cell>
          <cell r="R55">
            <v>50000739</v>
          </cell>
          <cell r="S55">
            <v>161140</v>
          </cell>
        </row>
        <row r="56">
          <cell r="B56" t="str">
            <v>電43</v>
          </cell>
          <cell r="C56">
            <v>2</v>
          </cell>
          <cell r="D56" t="str">
            <v>（株）地域未来研究所　京都営業所</v>
          </cell>
          <cell r="E56" t="str">
            <v>チイキミライケンキュウショ　キョウトエイギョウショ</v>
          </cell>
          <cell r="F56" t="str">
            <v>小野田　敦</v>
          </cell>
          <cell r="G56" t="str">
            <v>所長</v>
          </cell>
          <cell r="H56" t="str">
            <v>京都市中京区</v>
          </cell>
          <cell r="I56" t="str">
            <v>604-0013</v>
          </cell>
          <cell r="J56" t="str">
            <v>京都市中京区新町夷川下る二条新町７１７番地</v>
          </cell>
          <cell r="K56" t="str">
            <v>075-241-9920</v>
          </cell>
          <cell r="L56" t="str">
            <v>075-254-8812</v>
          </cell>
          <cell r="M56" t="str">
            <v>大阪市北区</v>
          </cell>
          <cell r="N56" t="str">
            <v>somu@refrec.jp</v>
          </cell>
          <cell r="O56">
            <v>30000</v>
          </cell>
          <cell r="P56">
            <v>31</v>
          </cell>
          <cell r="Q56">
            <v>1</v>
          </cell>
          <cell r="R56">
            <v>50000220</v>
          </cell>
          <cell r="S56">
            <v>718606</v>
          </cell>
        </row>
        <row r="57">
          <cell r="B57" t="str">
            <v>電44</v>
          </cell>
          <cell r="C57">
            <v>1</v>
          </cell>
          <cell r="D57" t="str">
            <v>晃和調査設計（株）　京都事務所　</v>
          </cell>
          <cell r="E57" t="str">
            <v>コウワチョウサセッケイ　キョウトジムショ　</v>
          </cell>
          <cell r="F57" t="str">
            <v>松本　孝</v>
          </cell>
          <cell r="G57" t="str">
            <v>京都事務所長</v>
          </cell>
          <cell r="H57" t="str">
            <v>京田辺市三山木</v>
          </cell>
          <cell r="I57" t="str">
            <v>610-0313</v>
          </cell>
          <cell r="J57" t="str">
            <v>京田辺市三山木見尊田６-１-３０７</v>
          </cell>
          <cell r="K57" t="str">
            <v>0774-64-7107</v>
          </cell>
          <cell r="L57" t="str">
            <v>0774-64-7108</v>
          </cell>
          <cell r="M57" t="str">
            <v>大阪市天王寺区</v>
          </cell>
          <cell r="N57" t="str">
            <v>biz05@kouwa-cn.jp</v>
          </cell>
          <cell r="O57">
            <v>45000</v>
          </cell>
          <cell r="P57">
            <v>60</v>
          </cell>
          <cell r="Q57">
            <v>1</v>
          </cell>
          <cell r="R57">
            <v>50000056</v>
          </cell>
          <cell r="S57">
            <v>148951</v>
          </cell>
        </row>
        <row r="58">
          <cell r="B58" t="str">
            <v>電45</v>
          </cell>
          <cell r="C58">
            <v>3</v>
          </cell>
          <cell r="D58" t="str">
            <v>安西工業（株）</v>
          </cell>
          <cell r="E58" t="str">
            <v>アンザイコウギョウ　</v>
          </cell>
          <cell r="F58" t="str">
            <v>清水　章弘</v>
          </cell>
          <cell r="G58" t="str">
            <v>代表取締役</v>
          </cell>
          <cell r="H58" t="str">
            <v>兵庫県神戸市</v>
          </cell>
          <cell r="I58" t="str">
            <v>651-2411</v>
          </cell>
          <cell r="J58" t="str">
            <v>兵庫県神戸市西区上新地三丁目３番１号</v>
          </cell>
          <cell r="K58" t="str">
            <v>078-967-5530</v>
          </cell>
          <cell r="L58" t="str">
            <v>078-967-5536</v>
          </cell>
          <cell r="M58" t="str">
            <v>兵庫県神戸市</v>
          </cell>
          <cell r="N58" t="str">
            <v>eigyo@anzaikogyo.com</v>
          </cell>
          <cell r="O58">
            <v>90000</v>
          </cell>
          <cell r="P58">
            <v>44</v>
          </cell>
          <cell r="Q58">
            <v>1</v>
          </cell>
          <cell r="R58">
            <v>50000756</v>
          </cell>
          <cell r="S58">
            <v>11573</v>
          </cell>
        </row>
        <row r="59">
          <cell r="B59" t="str">
            <v>電46</v>
          </cell>
          <cell r="C59">
            <v>2</v>
          </cell>
          <cell r="D59" t="str">
            <v>（一社）システム科学研究所</v>
          </cell>
          <cell r="E59" t="str">
            <v>システムカガクケンキュウショ</v>
          </cell>
          <cell r="F59" t="str">
            <v>丹下　真啓</v>
          </cell>
          <cell r="G59" t="str">
            <v>専務理事</v>
          </cell>
          <cell r="H59" t="str">
            <v>京都市中京区</v>
          </cell>
          <cell r="I59" t="str">
            <v>604-0013</v>
          </cell>
          <cell r="J59" t="str">
            <v>京都市中京区新町通夷川下る二条新町７１７番地</v>
          </cell>
          <cell r="K59" t="str">
            <v>075-221-3022</v>
          </cell>
          <cell r="L59" t="str">
            <v>075-231-4404</v>
          </cell>
          <cell r="M59" t="str">
            <v>京都市中京区</v>
          </cell>
          <cell r="N59" t="str">
            <v>keiyaku@issr-kyoto.or.jp</v>
          </cell>
          <cell r="O59">
            <v>20000</v>
          </cell>
          <cell r="P59">
            <v>53</v>
          </cell>
          <cell r="Q59">
            <v>1</v>
          </cell>
          <cell r="R59" t="str">
            <v>50000020</v>
          </cell>
          <cell r="S59">
            <v>678169</v>
          </cell>
        </row>
        <row r="60">
          <cell r="B60" t="str">
            <v>電47</v>
          </cell>
          <cell r="C60">
            <v>3</v>
          </cell>
          <cell r="D60" t="str">
            <v>ジオテクニカル（株）</v>
          </cell>
          <cell r="E60" t="str">
            <v>ジオテクニカル</v>
          </cell>
          <cell r="F60" t="str">
            <v>岡田　陽介</v>
          </cell>
          <cell r="G60" t="str">
            <v>代表取締役</v>
          </cell>
          <cell r="H60" t="str">
            <v>大阪府松原市</v>
          </cell>
          <cell r="I60" t="str">
            <v>580-0033</v>
          </cell>
          <cell r="J60" t="str">
            <v>大阪府松原市天美南１丁目２２６番１</v>
          </cell>
          <cell r="K60" t="str">
            <v>072-333-8311</v>
          </cell>
          <cell r="L60" t="str">
            <v>072-333-8312</v>
          </cell>
          <cell r="M60" t="str">
            <v>大阪府松原市</v>
          </cell>
          <cell r="N60" t="str">
            <v>nyuusatsu_info@geo-t.co.jp</v>
          </cell>
          <cell r="O60">
            <v>10000</v>
          </cell>
          <cell r="P60">
            <v>28</v>
          </cell>
          <cell r="Q60">
            <v>1</v>
          </cell>
          <cell r="R60">
            <v>50000016</v>
          </cell>
          <cell r="S60">
            <v>132867</v>
          </cell>
        </row>
        <row r="61">
          <cell r="B61" t="str">
            <v>電48</v>
          </cell>
          <cell r="C61">
            <v>2</v>
          </cell>
          <cell r="D61" t="str">
            <v>写測エンジニアリング（株）　京都営業所</v>
          </cell>
          <cell r="E61" t="str">
            <v>シャソクエンジニアリング　キョウトエイギョウショ</v>
          </cell>
          <cell r="F61" t="str">
            <v>小俵　秀人</v>
          </cell>
          <cell r="G61" t="str">
            <v>所長</v>
          </cell>
          <cell r="H61" t="str">
            <v>京都市伏見区</v>
          </cell>
          <cell r="I61" t="str">
            <v>612-8052</v>
          </cell>
          <cell r="J61" t="str">
            <v>京都市伏見区瀬戸物町７３２-３０１</v>
          </cell>
          <cell r="K61" t="str">
            <v>075-623-5002</v>
          </cell>
          <cell r="L61" t="str">
            <v>075-623-5003</v>
          </cell>
          <cell r="M61" t="str">
            <v>大阪市天王寺区</v>
          </cell>
          <cell r="N61" t="str">
            <v>osakabranch@ss-eng.co.jp</v>
          </cell>
          <cell r="O61">
            <v>100000</v>
          </cell>
          <cell r="P61">
            <v>72</v>
          </cell>
          <cell r="Q61">
            <v>1</v>
          </cell>
          <cell r="R61">
            <v>50000184</v>
          </cell>
          <cell r="S61">
            <v>1370023</v>
          </cell>
        </row>
        <row r="62">
          <cell r="B62" t="str">
            <v>電49</v>
          </cell>
          <cell r="C62">
            <v>2</v>
          </cell>
          <cell r="D62" t="str">
            <v>金下建設（株）</v>
          </cell>
          <cell r="E62" t="str">
            <v>カネシタケンセツ</v>
          </cell>
          <cell r="F62" t="str">
            <v>金下　昌司</v>
          </cell>
          <cell r="G62" t="str">
            <v>代表取締役</v>
          </cell>
          <cell r="H62" t="str">
            <v>宮津市</v>
          </cell>
          <cell r="I62" t="str">
            <v>629-2251</v>
          </cell>
          <cell r="J62" t="str">
            <v>宮津市字須津４７１-１</v>
          </cell>
          <cell r="K62" t="str">
            <v>0772-46-3151</v>
          </cell>
          <cell r="L62" t="str">
            <v>0772-46-5024</v>
          </cell>
          <cell r="M62" t="str">
            <v>宮津市</v>
          </cell>
          <cell r="N62" t="str">
            <v>eigyo03@kaneshita.co.jp</v>
          </cell>
          <cell r="O62">
            <v>1000000</v>
          </cell>
          <cell r="P62">
            <v>69</v>
          </cell>
          <cell r="Q62">
            <v>1</v>
          </cell>
          <cell r="R62">
            <v>50000780</v>
          </cell>
          <cell r="S62">
            <v>16000</v>
          </cell>
        </row>
        <row r="63">
          <cell r="B63" t="str">
            <v>電50</v>
          </cell>
          <cell r="C63">
            <v>3</v>
          </cell>
          <cell r="D63" t="str">
            <v>（株）ジャスト</v>
          </cell>
          <cell r="E63" t="str">
            <v>ジャスト</v>
          </cell>
          <cell r="F63" t="str">
            <v>下村　忠顕</v>
          </cell>
          <cell r="G63" t="str">
            <v>大阪事業所長</v>
          </cell>
          <cell r="H63" t="str">
            <v>大阪府吹田市</v>
          </cell>
          <cell r="I63" t="str">
            <v>564-0044</v>
          </cell>
          <cell r="J63" t="str">
            <v>吹田市南金田２-１９-３５</v>
          </cell>
          <cell r="K63" t="str">
            <v>06-6368-6526</v>
          </cell>
          <cell r="L63" t="str">
            <v>06-6368-1510</v>
          </cell>
          <cell r="M63" t="str">
            <v>神奈川県横浜市</v>
          </cell>
          <cell r="N63" t="str">
            <v>info-osaka@just-ltd.co.jp</v>
          </cell>
          <cell r="O63">
            <v>32000</v>
          </cell>
          <cell r="P63">
            <v>53</v>
          </cell>
          <cell r="Q63">
            <v>0</v>
          </cell>
          <cell r="R63">
            <v>50000794</v>
          </cell>
          <cell r="S63">
            <v>7482197</v>
          </cell>
          <cell r="T63" t="str">
            <v>新規</v>
          </cell>
        </row>
        <row r="64">
          <cell r="B64" t="str">
            <v>電51</v>
          </cell>
          <cell r="C64">
            <v>2</v>
          </cell>
          <cell r="D64" t="str">
            <v>パブリック設計（株）　関西事務所</v>
          </cell>
          <cell r="E64" t="str">
            <v>パブリックセッケイ　カンサイジムショ</v>
          </cell>
          <cell r="F64" t="str">
            <v>岩田　益実</v>
          </cell>
          <cell r="G64" t="str">
            <v>所長</v>
          </cell>
          <cell r="H64" t="str">
            <v>京都市下京区</v>
          </cell>
          <cell r="I64" t="str">
            <v>600-8009</v>
          </cell>
          <cell r="J64" t="str">
            <v>京都市下京区四条通室町函谷鉾町１０１番地　ア-バンネット四条烏丸ビル６階</v>
          </cell>
          <cell r="K64" t="str">
            <v>075-279-4308</v>
          </cell>
          <cell r="L64" t="str">
            <v>075-279-4308</v>
          </cell>
          <cell r="M64" t="str">
            <v>愛知県名古屋市</v>
          </cell>
          <cell r="N64" t="str">
            <v>public.sekkei@public.jpn.com</v>
          </cell>
          <cell r="O64">
            <v>11000</v>
          </cell>
          <cell r="P64">
            <v>32</v>
          </cell>
          <cell r="Q64">
            <v>1</v>
          </cell>
          <cell r="R64">
            <v>50000776</v>
          </cell>
          <cell r="S64">
            <v>98005</v>
          </cell>
        </row>
        <row r="65">
          <cell r="B65" t="str">
            <v>電52</v>
          </cell>
          <cell r="C65">
            <v>2</v>
          </cell>
          <cell r="D65" t="str">
            <v>（株）ノア技術コンサルタント　京都営業所</v>
          </cell>
          <cell r="E65" t="str">
            <v>ノアギジュツコンサルタント　キョウトエイギョウショ</v>
          </cell>
          <cell r="F65" t="str">
            <v>北尾　克哉</v>
          </cell>
          <cell r="G65" t="str">
            <v>所長</v>
          </cell>
          <cell r="H65" t="str">
            <v>木津川市山城町</v>
          </cell>
          <cell r="I65" t="str">
            <v>619-0202</v>
          </cell>
          <cell r="J65" t="str">
            <v>木津川市山城町平尾中古川８５番地１</v>
          </cell>
          <cell r="K65" t="str">
            <v>0774-86-0056</v>
          </cell>
          <cell r="L65" t="str">
            <v>0744-86-0057</v>
          </cell>
          <cell r="M65" t="str">
            <v>奈良県桜井市</v>
          </cell>
          <cell r="N65" t="str">
            <v>noacon@sage.ocn.ne.jp</v>
          </cell>
          <cell r="O65">
            <v>10000</v>
          </cell>
          <cell r="P65">
            <v>34</v>
          </cell>
          <cell r="Q65">
            <v>1</v>
          </cell>
          <cell r="R65">
            <v>50000256</v>
          </cell>
          <cell r="S65">
            <v>416652</v>
          </cell>
        </row>
        <row r="66">
          <cell r="B66" t="str">
            <v>電53</v>
          </cell>
          <cell r="C66">
            <v>2</v>
          </cell>
          <cell r="D66" t="str">
            <v>南海測量設計（株）　京都営業所</v>
          </cell>
          <cell r="E66" t="str">
            <v>ナンカイソクリョウセッケイ　キョウトエイギョウショ</v>
          </cell>
          <cell r="F66" t="str">
            <v>村上　公司</v>
          </cell>
          <cell r="G66" t="str">
            <v>所長</v>
          </cell>
          <cell r="H66" t="str">
            <v>相楽郡精華町</v>
          </cell>
          <cell r="I66" t="str">
            <v>619-0238</v>
          </cell>
          <cell r="J66" t="str">
            <v>相楽郡精華町精華台１丁目１７番地２４</v>
          </cell>
          <cell r="K66" t="str">
            <v>0774-98-6050</v>
          </cell>
          <cell r="L66" t="str">
            <v>0774-98-6051</v>
          </cell>
          <cell r="M66" t="str">
            <v>愛媛県松山市</v>
          </cell>
          <cell r="N66" t="str">
            <v>eigyo@nankai-sokuryo.co.jp</v>
          </cell>
          <cell r="O66">
            <v>60000</v>
          </cell>
          <cell r="P66">
            <v>58</v>
          </cell>
          <cell r="Q66">
            <v>1</v>
          </cell>
          <cell r="R66">
            <v>50000404</v>
          </cell>
          <cell r="S66">
            <v>2216423</v>
          </cell>
        </row>
        <row r="67">
          <cell r="B67" t="str">
            <v>電54</v>
          </cell>
          <cell r="C67">
            <v>3</v>
          </cell>
          <cell r="D67" t="str">
            <v>（株）栄和設計事務所</v>
          </cell>
          <cell r="E67" t="str">
            <v>エイワセッケイジムショ</v>
          </cell>
          <cell r="F67" t="str">
            <v>川野　達彦</v>
          </cell>
          <cell r="G67" t="str">
            <v>取締役社長</v>
          </cell>
          <cell r="H67" t="str">
            <v>大阪市福島区</v>
          </cell>
          <cell r="I67" t="str">
            <v>553-0003</v>
          </cell>
          <cell r="J67" t="str">
            <v>大阪市福島区福島５丁目１７番２１号</v>
          </cell>
          <cell r="K67" t="str">
            <v>06-6452-1651</v>
          </cell>
          <cell r="L67" t="str">
            <v>06-6452-1666</v>
          </cell>
          <cell r="M67" t="str">
            <v>大阪市福島区</v>
          </cell>
          <cell r="N67" t="str">
            <v>soumu@s-eiwa.jp</v>
          </cell>
          <cell r="O67">
            <v>10000</v>
          </cell>
          <cell r="P67">
            <v>70</v>
          </cell>
          <cell r="Q67">
            <v>1</v>
          </cell>
          <cell r="R67">
            <v>50000040</v>
          </cell>
          <cell r="S67">
            <v>93952</v>
          </cell>
        </row>
        <row r="68">
          <cell r="B68" t="str">
            <v>電55</v>
          </cell>
          <cell r="C68">
            <v>2</v>
          </cell>
          <cell r="D68" t="str">
            <v>国土防災技術（株）　京都営業所</v>
          </cell>
          <cell r="E68" t="str">
            <v>コクドボウサイギジュツ　キョウトエイギョウショ</v>
          </cell>
          <cell r="F68" t="str">
            <v>片本　学</v>
          </cell>
          <cell r="G68" t="str">
            <v>所長</v>
          </cell>
          <cell r="H68" t="str">
            <v>福知山市</v>
          </cell>
          <cell r="I68" t="str">
            <v>620-0055</v>
          </cell>
          <cell r="J68" t="str">
            <v>福知山市篠尾新町３丁目７９番地２</v>
          </cell>
          <cell r="K68" t="str">
            <v>0773-48-9625</v>
          </cell>
          <cell r="L68" t="str">
            <v>0773-48-9626</v>
          </cell>
          <cell r="M68" t="str">
            <v>東京都港区</v>
          </cell>
          <cell r="N68" t="str">
            <v>jce-eg@jce.co.jp</v>
          </cell>
          <cell r="O68">
            <v>100000</v>
          </cell>
          <cell r="P68">
            <v>59</v>
          </cell>
          <cell r="Q68">
            <v>1</v>
          </cell>
          <cell r="R68">
            <v>50000155</v>
          </cell>
          <cell r="S68">
            <v>7834545</v>
          </cell>
        </row>
        <row r="69">
          <cell r="B69" t="str">
            <v>電56</v>
          </cell>
          <cell r="C69">
            <v>1</v>
          </cell>
          <cell r="D69" t="str">
            <v>（株）京都イングス　京都南営業所</v>
          </cell>
          <cell r="E69" t="str">
            <v>キョウトイングス　キョウトミナミエイギョウショ</v>
          </cell>
          <cell r="F69" t="str">
            <v>井口　順一</v>
          </cell>
          <cell r="G69" t="str">
            <v>所長</v>
          </cell>
          <cell r="H69" t="str">
            <v>京田辺市河原</v>
          </cell>
          <cell r="I69" t="str">
            <v>610-0361</v>
          </cell>
          <cell r="J69" t="str">
            <v>京田辺市河原食田１０-９大塚ビル２０２号</v>
          </cell>
          <cell r="K69" t="str">
            <v>0774-81-0160</v>
          </cell>
          <cell r="L69" t="str">
            <v>0774-81-0161</v>
          </cell>
          <cell r="M69" t="str">
            <v>京都市伏見区</v>
          </cell>
          <cell r="N69" t="str">
            <v>ingz-sales02@ingz.co.jp</v>
          </cell>
          <cell r="O69">
            <v>20000</v>
          </cell>
          <cell r="P69">
            <v>67</v>
          </cell>
          <cell r="Q69">
            <v>1</v>
          </cell>
          <cell r="R69">
            <v>50000426</v>
          </cell>
          <cell r="S69">
            <v>952127</v>
          </cell>
        </row>
        <row r="70">
          <cell r="B70" t="str">
            <v>電57</v>
          </cell>
          <cell r="C70">
            <v>2</v>
          </cell>
          <cell r="D70" t="str">
            <v>日本都市技術（株）　京都事務所</v>
          </cell>
          <cell r="E70" t="str">
            <v>ニホントシギジュツ　キョウトジムショ</v>
          </cell>
          <cell r="F70" t="str">
            <v>中務　邦彦</v>
          </cell>
          <cell r="G70" t="str">
            <v>所長</v>
          </cell>
          <cell r="H70" t="str">
            <v>京都市下京区</v>
          </cell>
          <cell r="I70" t="str">
            <v>600-8413</v>
          </cell>
          <cell r="J70" t="str">
            <v>京都市下京区烏丸通仏光寺下ル大政所町６８０　</v>
          </cell>
          <cell r="K70" t="str">
            <v>075-353-7610</v>
          </cell>
          <cell r="L70" t="str">
            <v>075-353-7611</v>
          </cell>
          <cell r="M70" t="str">
            <v>東京都台東区</v>
          </cell>
          <cell r="N70" t="str">
            <v>kansai@cticd.co.jp</v>
          </cell>
          <cell r="O70">
            <v>100000</v>
          </cell>
          <cell r="P70">
            <v>76</v>
          </cell>
          <cell r="Q70">
            <v>1</v>
          </cell>
          <cell r="R70">
            <v>50000199</v>
          </cell>
          <cell r="S70">
            <v>1391424</v>
          </cell>
        </row>
        <row r="71">
          <cell r="B71" t="str">
            <v>電58</v>
          </cell>
          <cell r="C71">
            <v>3</v>
          </cell>
          <cell r="D71" t="str">
            <v>（株）工藤建築環境設計室</v>
          </cell>
          <cell r="E71" t="str">
            <v>クドウケンチクカンキョウセッケイシツ</v>
          </cell>
          <cell r="F71" t="str">
            <v>工藤　晃久</v>
          </cell>
          <cell r="G71" t="str">
            <v>代表取締役</v>
          </cell>
          <cell r="H71" t="str">
            <v>兵庫県宝塚市</v>
          </cell>
          <cell r="I71" t="str">
            <v>665-0805</v>
          </cell>
          <cell r="J71" t="str">
            <v>兵庫県宝塚市雲雀丘２丁目１番３号雲雀丘文化会館１０３号</v>
          </cell>
          <cell r="K71" t="str">
            <v>072-744-2921</v>
          </cell>
          <cell r="L71" t="str">
            <v>072-744-2901</v>
          </cell>
          <cell r="M71" t="str">
            <v>兵庫県宝塚市</v>
          </cell>
          <cell r="N71" t="str">
            <v>info@k-jks.com</v>
          </cell>
          <cell r="O71">
            <v>10000</v>
          </cell>
          <cell r="P71">
            <v>10</v>
          </cell>
          <cell r="Q71">
            <v>1</v>
          </cell>
          <cell r="R71">
            <v>50000755</v>
          </cell>
          <cell r="S71">
            <v>99001</v>
          </cell>
        </row>
        <row r="72">
          <cell r="B72" t="str">
            <v>電59</v>
          </cell>
          <cell r="C72">
            <v>2</v>
          </cell>
          <cell r="D72" t="str">
            <v>（株）関西土木技術センター</v>
          </cell>
          <cell r="E72" t="str">
            <v>カンサイドボクギジュツセンター</v>
          </cell>
          <cell r="F72" t="str">
            <v>竹内　功</v>
          </cell>
          <cell r="G72" t="str">
            <v>代表取締役</v>
          </cell>
          <cell r="H72" t="str">
            <v>京都市伏見区</v>
          </cell>
          <cell r="I72" t="str">
            <v>612-8415</v>
          </cell>
          <cell r="J72" t="str">
            <v>京都市伏見区竹田中島町５番地</v>
          </cell>
          <cell r="K72" t="str">
            <v>075-641-3015</v>
          </cell>
          <cell r="L72" t="str">
            <v>075-641-3591</v>
          </cell>
          <cell r="M72" t="str">
            <v>京都市伏見区</v>
          </cell>
          <cell r="N72" t="str">
            <v>kansaiei@nyc.odn.ne.jp</v>
          </cell>
          <cell r="O72">
            <v>65000</v>
          </cell>
          <cell r="P72">
            <v>52</v>
          </cell>
          <cell r="Q72">
            <v>1</v>
          </cell>
          <cell r="R72">
            <v>50000021</v>
          </cell>
          <cell r="S72">
            <v>253023</v>
          </cell>
        </row>
        <row r="73">
          <cell r="B73" t="str">
            <v>電60</v>
          </cell>
          <cell r="C73">
            <v>3</v>
          </cell>
          <cell r="D73" t="str">
            <v>（株）ピーエムコンサルタント　</v>
          </cell>
          <cell r="E73" t="str">
            <v>ピーエムコンサルタント</v>
          </cell>
          <cell r="F73" t="str">
            <v>山下　郁美</v>
          </cell>
          <cell r="G73" t="str">
            <v>代表取締役</v>
          </cell>
          <cell r="H73" t="str">
            <v>大阪市中央区</v>
          </cell>
          <cell r="I73" t="str">
            <v>541-0053</v>
          </cell>
          <cell r="J73" t="str">
            <v>大阪市中央区本町１丁目７番７号　ＷＡＫＩＴＡ堺筋本町ビル４階</v>
          </cell>
          <cell r="K73" t="str">
            <v>06-6265-5516</v>
          </cell>
          <cell r="L73" t="str">
            <v>06-6265-5517</v>
          </cell>
          <cell r="M73" t="str">
            <v>大阪市中央区</v>
          </cell>
          <cell r="N73" t="str">
            <v>osaka.pm@pm-con.co.jp</v>
          </cell>
          <cell r="O73">
            <v>70000</v>
          </cell>
          <cell r="P73">
            <v>35</v>
          </cell>
          <cell r="Q73">
            <v>1</v>
          </cell>
          <cell r="R73">
            <v>50000428</v>
          </cell>
          <cell r="S73">
            <v>1778591</v>
          </cell>
        </row>
        <row r="74">
          <cell r="B74" t="str">
            <v>電61</v>
          </cell>
          <cell r="C74">
            <v>3</v>
          </cell>
          <cell r="D74" t="str">
            <v>（株）岩佐建築設計事務所</v>
          </cell>
          <cell r="E74" t="str">
            <v>イワサケンチクセッケイジムショ</v>
          </cell>
          <cell r="F74" t="str">
            <v>横江　敏幸</v>
          </cell>
          <cell r="G74" t="str">
            <v>代表取締役</v>
          </cell>
          <cell r="H74" t="str">
            <v>滋賀県大津市</v>
          </cell>
          <cell r="I74" t="str">
            <v>520-2142</v>
          </cell>
          <cell r="J74" t="str">
            <v>滋賀県大津市玉野浦６-３８</v>
          </cell>
          <cell r="K74" t="str">
            <v>077-544-3656</v>
          </cell>
          <cell r="L74" t="str">
            <v>077-544-3660</v>
          </cell>
          <cell r="M74" t="str">
            <v>滋賀県大津市</v>
          </cell>
          <cell r="N74" t="str">
            <v>iwasa0@iris.eonet.ne.jp</v>
          </cell>
          <cell r="O74">
            <v>10000</v>
          </cell>
          <cell r="P74">
            <v>64</v>
          </cell>
          <cell r="Q74">
            <v>1</v>
          </cell>
          <cell r="R74">
            <v>50000384</v>
          </cell>
          <cell r="S74">
            <v>80927</v>
          </cell>
        </row>
        <row r="75">
          <cell r="B75" t="str">
            <v>電62</v>
          </cell>
          <cell r="C75">
            <v>2</v>
          </cell>
          <cell r="D75" t="str">
            <v>（株）オリンピアコンサルタント　京都営業所</v>
          </cell>
          <cell r="E75" t="str">
            <v>オリンピアコンサルタント　キョウトエイギョウショ</v>
          </cell>
          <cell r="F75" t="str">
            <v>中村　健</v>
          </cell>
          <cell r="G75" t="str">
            <v>所長</v>
          </cell>
          <cell r="H75" t="str">
            <v>京都市西京区</v>
          </cell>
          <cell r="I75" t="str">
            <v>610-1152</v>
          </cell>
          <cell r="J75" t="str">
            <v>京都市西京区大原野北春日町４１０番地２５</v>
          </cell>
          <cell r="K75" t="str">
            <v>075-331-1110</v>
          </cell>
          <cell r="L75" t="str">
            <v>075-331-1112</v>
          </cell>
          <cell r="M75" t="str">
            <v>岐阜県大垣市</v>
          </cell>
          <cell r="N75" t="str">
            <v>kyoto-info@olympia-con.co.jp</v>
          </cell>
          <cell r="O75">
            <v>70000</v>
          </cell>
          <cell r="P75">
            <v>36</v>
          </cell>
          <cell r="Q75">
            <v>1</v>
          </cell>
          <cell r="R75">
            <v>50000722</v>
          </cell>
          <cell r="S75">
            <v>1018116</v>
          </cell>
        </row>
        <row r="76">
          <cell r="B76" t="str">
            <v>電63</v>
          </cell>
          <cell r="C76">
            <v>3</v>
          </cell>
          <cell r="D76" t="str">
            <v>五洋設計（株）</v>
          </cell>
          <cell r="E76" t="str">
            <v>ゴヨウセッケイ</v>
          </cell>
          <cell r="F76" t="str">
            <v>吉岡　聖一</v>
          </cell>
          <cell r="G76" t="str">
            <v>代表取締役</v>
          </cell>
          <cell r="H76" t="str">
            <v>奈良県奈良市</v>
          </cell>
          <cell r="I76" t="str">
            <v>630-8115</v>
          </cell>
          <cell r="J76" t="str">
            <v>奈良県奈良市大宮町六丁目３番地７号</v>
          </cell>
          <cell r="K76" t="str">
            <v>0742-34-7739</v>
          </cell>
          <cell r="L76" t="str">
            <v>0742-34-7795</v>
          </cell>
          <cell r="M76" t="str">
            <v>奈良県奈良市</v>
          </cell>
          <cell r="N76" t="str">
            <v>info@goyo-s.co.jp</v>
          </cell>
          <cell r="O76">
            <v>30000</v>
          </cell>
          <cell r="P76">
            <v>54</v>
          </cell>
          <cell r="Q76">
            <v>0</v>
          </cell>
          <cell r="R76">
            <v>50000795</v>
          </cell>
          <cell r="S76">
            <v>280360</v>
          </cell>
          <cell r="T76" t="str">
            <v>新規</v>
          </cell>
        </row>
        <row r="77">
          <cell r="B77" t="str">
            <v>電64</v>
          </cell>
          <cell r="C77">
            <v>2</v>
          </cell>
          <cell r="D77" t="str">
            <v>（株）城南開発興業</v>
          </cell>
          <cell r="E77" t="str">
            <v>ジョウナンカイハツコウギョウ</v>
          </cell>
          <cell r="F77" t="str">
            <v>上田　啓</v>
          </cell>
          <cell r="G77" t="str">
            <v>代表取締役</v>
          </cell>
          <cell r="H77" t="str">
            <v>八幡市</v>
          </cell>
          <cell r="I77" t="str">
            <v>614-8073</v>
          </cell>
          <cell r="J77" t="str">
            <v>八幡市八幡軸６８番地７</v>
          </cell>
          <cell r="K77" t="str">
            <v>075-981-0500</v>
          </cell>
          <cell r="L77" t="str">
            <v>075-982-6000</v>
          </cell>
          <cell r="M77" t="str">
            <v>八幡市</v>
          </cell>
          <cell r="N77" t="str">
            <v>jyonan@js8.so-net.ne.jp</v>
          </cell>
          <cell r="O77">
            <v>20000</v>
          </cell>
          <cell r="P77">
            <v>51</v>
          </cell>
          <cell r="Q77">
            <v>1</v>
          </cell>
          <cell r="R77">
            <v>50000620</v>
          </cell>
          <cell r="S77">
            <v>30338</v>
          </cell>
        </row>
        <row r="78">
          <cell r="B78" t="str">
            <v>電65</v>
          </cell>
          <cell r="C78">
            <v>2</v>
          </cell>
          <cell r="D78" t="str">
            <v>宝測量設計（株）</v>
          </cell>
          <cell r="E78" t="str">
            <v>タカラソクリョウセッケイ</v>
          </cell>
          <cell r="F78" t="str">
            <v>傳寳　義男</v>
          </cell>
          <cell r="G78" t="str">
            <v>代表取締役</v>
          </cell>
          <cell r="H78" t="str">
            <v>木津川市</v>
          </cell>
          <cell r="I78" t="str">
            <v>619-0222</v>
          </cell>
          <cell r="J78" t="str">
            <v>木津川市相楽城下１４５-１</v>
          </cell>
          <cell r="K78" t="str">
            <v>0774-72-3338</v>
          </cell>
          <cell r="L78" t="str">
            <v>0774-73-0181</v>
          </cell>
          <cell r="M78" t="str">
            <v>木津川市</v>
          </cell>
          <cell r="N78" t="str">
            <v>takarasp@pastel.ocn.ne.jp</v>
          </cell>
          <cell r="O78">
            <v>10000</v>
          </cell>
          <cell r="P78">
            <v>35</v>
          </cell>
          <cell r="Q78">
            <v>1</v>
          </cell>
          <cell r="R78">
            <v>50000281</v>
          </cell>
          <cell r="S78">
            <v>118774</v>
          </cell>
        </row>
        <row r="79">
          <cell r="B79" t="str">
            <v>電66</v>
          </cell>
          <cell r="C79">
            <v>3</v>
          </cell>
          <cell r="D79" t="str">
            <v>（株）あい設計　大阪支社</v>
          </cell>
          <cell r="E79" t="str">
            <v>アイセッケイ　オオサカシシャ</v>
          </cell>
          <cell r="F79" t="str">
            <v>三谷　学</v>
          </cell>
          <cell r="G79" t="str">
            <v>支社長</v>
          </cell>
          <cell r="H79" t="str">
            <v>大阪市北区</v>
          </cell>
          <cell r="I79" t="str">
            <v>530-0047</v>
          </cell>
          <cell r="J79" t="str">
            <v>大阪市北区西天満５丁目１-９　大和地所南森町ビル２Ｆ</v>
          </cell>
          <cell r="K79" t="str">
            <v>06-6366-0241</v>
          </cell>
          <cell r="L79" t="str">
            <v>06-6367-8445</v>
          </cell>
          <cell r="M79" t="str">
            <v>広島県広島市</v>
          </cell>
          <cell r="N79" t="str">
            <v>osaka@aisekkei.co.jp</v>
          </cell>
          <cell r="O79">
            <v>45000</v>
          </cell>
          <cell r="P79">
            <v>26</v>
          </cell>
          <cell r="Q79">
            <v>1</v>
          </cell>
          <cell r="R79">
            <v>50000508</v>
          </cell>
          <cell r="S79">
            <v>5283507</v>
          </cell>
        </row>
        <row r="80">
          <cell r="B80" t="str">
            <v>電67</v>
          </cell>
          <cell r="C80">
            <v>2</v>
          </cell>
          <cell r="D80" t="str">
            <v>（株）ＮＩＳＳＯ　京都支店</v>
          </cell>
          <cell r="E80" t="str">
            <v>ニッソー　キョウトシテン</v>
          </cell>
          <cell r="F80" t="str">
            <v>岡崎　雅典</v>
          </cell>
          <cell r="G80" t="str">
            <v>支店長</v>
          </cell>
          <cell r="H80" t="str">
            <v>京都市中京区</v>
          </cell>
          <cell r="I80" t="str">
            <v>604-8227</v>
          </cell>
          <cell r="J80" t="str">
            <v>京都市中京区西洞院通錦小路上る古西町４３６</v>
          </cell>
          <cell r="K80" t="str">
            <v>075-251-0779</v>
          </cell>
          <cell r="L80" t="str">
            <v>075-251-0789</v>
          </cell>
          <cell r="M80" t="str">
            <v>東京都千代田区</v>
          </cell>
          <cell r="N80" t="str">
            <v>eigyou@nisso-hk.co.jp</v>
          </cell>
          <cell r="O80">
            <v>28000</v>
          </cell>
          <cell r="P80">
            <v>60</v>
          </cell>
          <cell r="Q80">
            <v>1</v>
          </cell>
          <cell r="R80">
            <v>50000398</v>
          </cell>
          <cell r="S80">
            <v>1004029</v>
          </cell>
        </row>
        <row r="81">
          <cell r="B81" t="str">
            <v>電68</v>
          </cell>
          <cell r="C81">
            <v>3</v>
          </cell>
          <cell r="D81" t="str">
            <v>（株）武揚堂　大阪支店</v>
          </cell>
          <cell r="E81" t="str">
            <v>ブヨウドウ　オオサカシテン</v>
          </cell>
          <cell r="F81" t="str">
            <v>宮本　賢一</v>
          </cell>
          <cell r="G81" t="str">
            <v>支店長</v>
          </cell>
          <cell r="H81" t="str">
            <v>大阪市中央区</v>
          </cell>
          <cell r="I81" t="str">
            <v>540-0026</v>
          </cell>
          <cell r="J81" t="str">
            <v>大阪市中央区内本町一丁目２番１３号</v>
          </cell>
          <cell r="K81" t="str">
            <v>06-6941-4911</v>
          </cell>
          <cell r="L81" t="str">
            <v>06-6941-3588</v>
          </cell>
          <cell r="M81" t="str">
            <v>東京都中央区</v>
          </cell>
          <cell r="N81" t="str">
            <v>osaka@buyodo.co.jp</v>
          </cell>
          <cell r="O81">
            <v>40000</v>
          </cell>
          <cell r="P81">
            <v>88</v>
          </cell>
          <cell r="Q81">
            <v>1</v>
          </cell>
          <cell r="R81">
            <v>50000662</v>
          </cell>
          <cell r="S81">
            <v>151265</v>
          </cell>
        </row>
        <row r="82">
          <cell r="B82" t="str">
            <v>電69</v>
          </cell>
          <cell r="C82">
            <v>2</v>
          </cell>
          <cell r="D82" t="str">
            <v>都市クリエイト（株）　京都支店</v>
          </cell>
          <cell r="E82" t="str">
            <v>トシクリエイト　キョウトシテン</v>
          </cell>
          <cell r="F82" t="str">
            <v>早野　恭平</v>
          </cell>
          <cell r="G82" t="str">
            <v>支店長</v>
          </cell>
          <cell r="H82" t="str">
            <v>京都市伏見区</v>
          </cell>
          <cell r="I82" t="str">
            <v>612-0029</v>
          </cell>
          <cell r="J82" t="str">
            <v>京都市伏見区深草西浦町七丁目１８番１</v>
          </cell>
          <cell r="K82" t="str">
            <v>075-623-5688</v>
          </cell>
          <cell r="L82" t="str">
            <v>075-623-5689</v>
          </cell>
          <cell r="M82" t="str">
            <v>大阪府高槻市</v>
          </cell>
          <cell r="N82" t="str">
            <v>create-k@abelia.ocn.ne.jp</v>
          </cell>
          <cell r="O82">
            <v>50000</v>
          </cell>
          <cell r="P82">
            <v>57</v>
          </cell>
          <cell r="Q82">
            <v>1</v>
          </cell>
          <cell r="R82">
            <v>50000047</v>
          </cell>
          <cell r="S82">
            <v>187799</v>
          </cell>
        </row>
        <row r="83">
          <cell r="B83" t="str">
            <v>電70</v>
          </cell>
          <cell r="C83">
            <v>3</v>
          </cell>
          <cell r="D83" t="str">
            <v>国際文化財（株）　西日本支店</v>
          </cell>
          <cell r="E83" t="str">
            <v>コクサイブンカザイ　ニシニホンシテン</v>
          </cell>
          <cell r="F83" t="str">
            <v>川井　健士</v>
          </cell>
          <cell r="G83" t="str">
            <v>支店長</v>
          </cell>
          <cell r="H83" t="str">
            <v>大阪市淀川区</v>
          </cell>
          <cell r="I83" t="str">
            <v>532-0003</v>
          </cell>
          <cell r="J83" t="str">
            <v>大阪市淀川区宮原４-３-３９</v>
          </cell>
          <cell r="K83" t="str">
            <v>06-4708-5424</v>
          </cell>
          <cell r="L83" t="str">
            <v>06-4708-6640</v>
          </cell>
          <cell r="M83" t="str">
            <v>東京都品川区</v>
          </cell>
          <cell r="N83" t="str">
            <v>kbc-nishinihon@k-bunka.co.jp</v>
          </cell>
          <cell r="O83">
            <v>100000</v>
          </cell>
          <cell r="P83">
            <v>18</v>
          </cell>
          <cell r="Q83">
            <v>1</v>
          </cell>
          <cell r="R83">
            <v>50000758</v>
          </cell>
          <cell r="S83">
            <v>117678</v>
          </cell>
        </row>
        <row r="84">
          <cell r="B84" t="str">
            <v>電71</v>
          </cell>
          <cell r="C84">
            <v>3</v>
          </cell>
          <cell r="D84" t="str">
            <v>（株）丸山建築事務所</v>
          </cell>
          <cell r="E84" t="str">
            <v>マルヤマケンチクジムショ</v>
          </cell>
          <cell r="F84" t="str">
            <v>千葉　薫</v>
          </cell>
          <cell r="G84" t="str">
            <v>代表取締役</v>
          </cell>
          <cell r="H84" t="str">
            <v>滋賀県大津市</v>
          </cell>
          <cell r="I84" t="str">
            <v>520-0051</v>
          </cell>
          <cell r="J84" t="str">
            <v>滋賀県大津市梅林一丁目１１番１７号</v>
          </cell>
          <cell r="K84" t="str">
            <v>077-524-3376</v>
          </cell>
          <cell r="L84" t="str">
            <v>077-525-4653</v>
          </cell>
          <cell r="M84" t="str">
            <v>滋賀県大津市</v>
          </cell>
          <cell r="N84" t="str">
            <v>xlz00144@nifty.com</v>
          </cell>
          <cell r="O84">
            <v>15000</v>
          </cell>
          <cell r="P84">
            <v>64</v>
          </cell>
          <cell r="Q84">
            <v>1</v>
          </cell>
          <cell r="R84">
            <v>50000507</v>
          </cell>
          <cell r="S84">
            <v>113763</v>
          </cell>
        </row>
        <row r="85">
          <cell r="B85" t="str">
            <v>電72</v>
          </cell>
          <cell r="C85">
            <v>1</v>
          </cell>
          <cell r="D85" t="str">
            <v>（株）サンテック　京都営業所</v>
          </cell>
          <cell r="E85" t="str">
            <v>サンテック　キョウトエイギョウショ</v>
          </cell>
          <cell r="F85" t="str">
            <v>高見　育伸</v>
          </cell>
          <cell r="G85" t="str">
            <v>所長</v>
          </cell>
          <cell r="H85" t="str">
            <v>京田辺市花住坂</v>
          </cell>
          <cell r="I85" t="str">
            <v>610-0352</v>
          </cell>
          <cell r="J85" t="str">
            <v>京田辺市花住坂３-３-３</v>
          </cell>
          <cell r="K85" t="str">
            <v>0774-34-3127</v>
          </cell>
          <cell r="L85" t="str">
            <v>0774-34-3128</v>
          </cell>
          <cell r="M85" t="str">
            <v>大阪府枚方市</v>
          </cell>
          <cell r="N85" t="str">
            <v>eigyoubu@sun-tech.jp</v>
          </cell>
          <cell r="O85">
            <v>30000</v>
          </cell>
          <cell r="P85">
            <v>46</v>
          </cell>
          <cell r="Q85">
            <v>1</v>
          </cell>
          <cell r="R85">
            <v>50000228</v>
          </cell>
          <cell r="S85">
            <v>354491</v>
          </cell>
        </row>
        <row r="86">
          <cell r="B86" t="str">
            <v>電73</v>
          </cell>
          <cell r="C86">
            <v>2</v>
          </cell>
          <cell r="D86" t="str">
            <v>内外エンジニアリング（株）</v>
          </cell>
          <cell r="E86" t="str">
            <v>ナイガイエンジニアリング</v>
          </cell>
          <cell r="F86" t="str">
            <v>吉原　修</v>
          </cell>
          <cell r="G86" t="str">
            <v>代表取締役社長</v>
          </cell>
          <cell r="H86" t="str">
            <v>京都市南区</v>
          </cell>
          <cell r="I86" t="str">
            <v>601-8213</v>
          </cell>
          <cell r="J86" t="str">
            <v>京都市南区久世中久世町１丁目１４１番地</v>
          </cell>
          <cell r="K86" t="str">
            <v>075-933-5116</v>
          </cell>
          <cell r="L86" t="str">
            <v>075-933-8866</v>
          </cell>
          <cell r="M86" t="str">
            <v>京都市南区</v>
          </cell>
          <cell r="N86" t="str">
            <v>biz.kyoto@naigai-eng.co.jp</v>
          </cell>
          <cell r="O86">
            <v>120000</v>
          </cell>
          <cell r="P86">
            <v>70</v>
          </cell>
          <cell r="Q86">
            <v>1</v>
          </cell>
          <cell r="R86">
            <v>50000003</v>
          </cell>
          <cell r="S86">
            <v>6084305</v>
          </cell>
        </row>
        <row r="87">
          <cell r="B87" t="str">
            <v>電74</v>
          </cell>
          <cell r="C87">
            <v>2</v>
          </cell>
          <cell r="D87" t="str">
            <v>中央復建コンサルタンツ（株）　京都営業所</v>
          </cell>
          <cell r="E87" t="str">
            <v>チュウオウフッケンコンサルタンツ　キョウトエイギョウショ</v>
          </cell>
          <cell r="F87" t="str">
            <v>稲森　英治</v>
          </cell>
          <cell r="G87" t="str">
            <v>所長</v>
          </cell>
          <cell r="H87" t="str">
            <v>京都市中京区</v>
          </cell>
          <cell r="I87" t="str">
            <v>604-8161</v>
          </cell>
          <cell r="J87" t="str">
            <v>京都市中京区烏丸通三条下ル饅頭屋町５９５の３　大同生命京都ビル</v>
          </cell>
          <cell r="K87" t="str">
            <v>075-231-6410</v>
          </cell>
          <cell r="L87" t="str">
            <v>075-231-2937</v>
          </cell>
          <cell r="M87" t="str">
            <v>大阪市東淀川区</v>
          </cell>
          <cell r="N87" t="str">
            <v>eigyo@cfk.co.jp</v>
          </cell>
          <cell r="O87">
            <v>306000</v>
          </cell>
          <cell r="P87">
            <v>79</v>
          </cell>
          <cell r="Q87">
            <v>1</v>
          </cell>
          <cell r="R87">
            <v>50000198</v>
          </cell>
          <cell r="S87">
            <v>12438125</v>
          </cell>
        </row>
        <row r="88">
          <cell r="B88" t="str">
            <v>電75</v>
          </cell>
          <cell r="C88">
            <v>2</v>
          </cell>
          <cell r="D88" t="str">
            <v>阪神測建（株）　福知山支店</v>
          </cell>
          <cell r="E88" t="str">
            <v>ハンシンソッケン　フクチヤマシテン</v>
          </cell>
          <cell r="F88" t="str">
            <v>山本　和弥</v>
          </cell>
          <cell r="G88" t="str">
            <v>支店長</v>
          </cell>
          <cell r="H88" t="str">
            <v>福知山市</v>
          </cell>
          <cell r="I88" t="str">
            <v>620-0803</v>
          </cell>
          <cell r="J88" t="str">
            <v>福知山市字観音寺７９５番の２</v>
          </cell>
          <cell r="K88" t="str">
            <v>0773-20-2611</v>
          </cell>
          <cell r="L88" t="str">
            <v>0773-20-2612</v>
          </cell>
          <cell r="M88" t="str">
            <v>兵庫県神戸市</v>
          </cell>
          <cell r="N88" t="str">
            <v>fukuchiyama@hanshinsokken.com</v>
          </cell>
          <cell r="O88">
            <v>99000</v>
          </cell>
          <cell r="P88">
            <v>59</v>
          </cell>
          <cell r="Q88">
            <v>1</v>
          </cell>
          <cell r="R88">
            <v>50000168</v>
          </cell>
          <cell r="S88">
            <v>589735</v>
          </cell>
        </row>
        <row r="89">
          <cell r="B89" t="str">
            <v>電76</v>
          </cell>
          <cell r="C89">
            <v>2</v>
          </cell>
          <cell r="D89" t="str">
            <v>（株）日本海コンサルタント　関西支店　京都営業所</v>
          </cell>
          <cell r="E89" t="str">
            <v>ニホンカイコンサルタント　カンサイシテン　キョウトエイギョウショ</v>
          </cell>
          <cell r="F89" t="str">
            <v>澤本　満</v>
          </cell>
          <cell r="G89" t="str">
            <v>所長</v>
          </cell>
          <cell r="H89" t="str">
            <v>福知山市</v>
          </cell>
          <cell r="I89" t="str">
            <v>620-0054</v>
          </cell>
          <cell r="J89" t="str">
            <v>福知山市末広町１丁目３１番地</v>
          </cell>
          <cell r="K89" t="str">
            <v>0773-25-0086</v>
          </cell>
          <cell r="L89" t="str">
            <v>0773-25-0087</v>
          </cell>
          <cell r="M89" t="str">
            <v>石川県金沢市</v>
          </cell>
          <cell r="N89" t="str">
            <v>sawamoto_m@nihonkai.co.jp</v>
          </cell>
          <cell r="O89">
            <v>30000</v>
          </cell>
          <cell r="P89">
            <v>49</v>
          </cell>
          <cell r="Q89">
            <v>1</v>
          </cell>
          <cell r="R89">
            <v>50000701</v>
          </cell>
          <cell r="S89">
            <v>3893053</v>
          </cell>
        </row>
        <row r="90">
          <cell r="B90" t="str">
            <v>電77</v>
          </cell>
          <cell r="C90">
            <v>3</v>
          </cell>
          <cell r="D90" t="str">
            <v>（株）遠藤克彦建築研究所</v>
          </cell>
          <cell r="E90" t="str">
            <v>エンドウカツヒコケンチクケンキュウジョ</v>
          </cell>
          <cell r="F90" t="str">
            <v>遠藤　克彦</v>
          </cell>
          <cell r="G90" t="str">
            <v>代表取締役</v>
          </cell>
          <cell r="H90" t="str">
            <v>東京都中央区</v>
          </cell>
          <cell r="I90" t="str">
            <v>103-0012</v>
          </cell>
          <cell r="J90" t="str">
            <v>東京都中央区日本橋堀留町１-９-６　掘留ゼネラルビル４Ｆ</v>
          </cell>
          <cell r="K90" t="str">
            <v>03-6810-8781</v>
          </cell>
          <cell r="L90" t="str">
            <v>03-6810-8991</v>
          </cell>
          <cell r="M90" t="str">
            <v>東京都中央区</v>
          </cell>
          <cell r="N90" t="str">
            <v>shinsei@e-a-a.jp</v>
          </cell>
          <cell r="O90">
            <v>3000</v>
          </cell>
          <cell r="P90">
            <v>28</v>
          </cell>
          <cell r="Q90">
            <v>1</v>
          </cell>
          <cell r="R90">
            <v>50000751</v>
          </cell>
          <cell r="S90">
            <v>297976</v>
          </cell>
        </row>
        <row r="91">
          <cell r="B91" t="str">
            <v>電78</v>
          </cell>
          <cell r="C91">
            <v>3</v>
          </cell>
          <cell r="D91" t="str">
            <v>（株）三弘建築事務所</v>
          </cell>
          <cell r="E91" t="str">
            <v>サンコウケンチクジムショ</v>
          </cell>
          <cell r="F91" t="str">
            <v>池田　裕彦</v>
          </cell>
          <cell r="G91" t="str">
            <v>代表取締役</v>
          </cell>
          <cell r="H91" t="str">
            <v>兵庫県西宮市</v>
          </cell>
          <cell r="I91" t="str">
            <v>662-0914</v>
          </cell>
          <cell r="J91" t="str">
            <v>兵庫県西宮市本町４番１６号</v>
          </cell>
          <cell r="K91" t="str">
            <v>0798-34-5081</v>
          </cell>
          <cell r="L91" t="str">
            <v>0798-34-5177</v>
          </cell>
          <cell r="M91" t="str">
            <v>兵庫県西宮市</v>
          </cell>
          <cell r="N91" t="str">
            <v>gyo@sanko-ae.co.jp</v>
          </cell>
          <cell r="O91">
            <v>12000</v>
          </cell>
          <cell r="P91">
            <v>56</v>
          </cell>
          <cell r="Q91">
            <v>1</v>
          </cell>
          <cell r="R91">
            <v>50000630</v>
          </cell>
          <cell r="S91">
            <v>361490</v>
          </cell>
        </row>
        <row r="92">
          <cell r="B92" t="str">
            <v>電79</v>
          </cell>
          <cell r="C92">
            <v>3</v>
          </cell>
          <cell r="D92" t="str">
            <v>（株）シティ・プランニング　関西支店</v>
          </cell>
          <cell r="E92" t="str">
            <v>シティ・プランニング　カンサイシテン</v>
          </cell>
          <cell r="F92" t="str">
            <v>橋本　美仁</v>
          </cell>
          <cell r="G92" t="str">
            <v>支店長</v>
          </cell>
          <cell r="H92" t="str">
            <v>奈良県生駒市</v>
          </cell>
          <cell r="I92" t="str">
            <v>630-0221</v>
          </cell>
          <cell r="J92" t="str">
            <v>奈良県生駒市さつき台２-４５１-２０４ハイファッションビル１０２号</v>
          </cell>
          <cell r="K92" t="str">
            <v>0743-86-4932</v>
          </cell>
          <cell r="L92" t="str">
            <v>0743-86-4935</v>
          </cell>
          <cell r="M92" t="str">
            <v>東京都江東区</v>
          </cell>
          <cell r="N92" t="str">
            <v>eigyo_cplan@cplan.co.jp</v>
          </cell>
          <cell r="O92">
            <v>10000</v>
          </cell>
          <cell r="P92">
            <v>26</v>
          </cell>
          <cell r="Q92">
            <v>0</v>
          </cell>
          <cell r="R92">
            <v>50000796</v>
          </cell>
          <cell r="S92">
            <v>139982</v>
          </cell>
          <cell r="T92" t="str">
            <v>新規</v>
          </cell>
        </row>
        <row r="93">
          <cell r="B93" t="str">
            <v>電80</v>
          </cell>
          <cell r="C93">
            <v>2</v>
          </cell>
          <cell r="D93" t="str">
            <v>（株）利協</v>
          </cell>
          <cell r="E93" t="str">
            <v>リキョウ</v>
          </cell>
          <cell r="F93" t="str">
            <v>武田　都弓</v>
          </cell>
          <cell r="G93" t="str">
            <v>代表取締役</v>
          </cell>
          <cell r="H93" t="str">
            <v>京都市伏見区</v>
          </cell>
          <cell r="I93" t="str">
            <v>612-0809</v>
          </cell>
          <cell r="J93" t="str">
            <v>京都市伏見区深草願成町３８番地の６</v>
          </cell>
          <cell r="K93" t="str">
            <v>075-351-3663</v>
          </cell>
          <cell r="L93" t="str">
            <v>075-361-5898</v>
          </cell>
          <cell r="M93" t="str">
            <v>京都市伏見区</v>
          </cell>
          <cell r="N93" t="str">
            <v>rikyo@iris.ocn.ne.jp</v>
          </cell>
          <cell r="O93">
            <v>10000</v>
          </cell>
          <cell r="P93">
            <v>44</v>
          </cell>
          <cell r="Q93">
            <v>0</v>
          </cell>
          <cell r="R93">
            <v>50000386</v>
          </cell>
          <cell r="S93">
            <v>2781</v>
          </cell>
          <cell r="T93" t="str">
            <v>過去あり</v>
          </cell>
        </row>
        <row r="94">
          <cell r="B94" t="str">
            <v>電81</v>
          </cell>
          <cell r="C94">
            <v>3</v>
          </cell>
          <cell r="D94" t="str">
            <v>ジェイアール西日本コンサルタンツ（株）</v>
          </cell>
          <cell r="E94" t="str">
            <v>ジェイアールニシニホンコンサルタンツ</v>
          </cell>
          <cell r="F94" t="str">
            <v>加藤　勇樹</v>
          </cell>
          <cell r="G94" t="str">
            <v>代表取締役</v>
          </cell>
          <cell r="H94" t="str">
            <v>大阪市淀川区</v>
          </cell>
          <cell r="I94" t="str">
            <v>532-0011</v>
          </cell>
          <cell r="J94" t="str">
            <v>大阪市淀川区西中島５丁目４番２０号</v>
          </cell>
          <cell r="K94" t="str">
            <v>06-6303-6971</v>
          </cell>
          <cell r="L94" t="str">
            <v>06-6309-8304</v>
          </cell>
          <cell r="M94" t="str">
            <v>大阪市淀川区</v>
          </cell>
          <cell r="N94" t="str">
            <v>info@jrnc.co.jp</v>
          </cell>
          <cell r="O94">
            <v>50000</v>
          </cell>
          <cell r="P94">
            <v>36</v>
          </cell>
          <cell r="Q94">
            <v>1</v>
          </cell>
          <cell r="R94">
            <v>50000371</v>
          </cell>
          <cell r="S94">
            <v>9298210</v>
          </cell>
        </row>
        <row r="95">
          <cell r="B95" t="str">
            <v>電82</v>
          </cell>
          <cell r="C95">
            <v>2</v>
          </cell>
          <cell r="D95" t="str">
            <v>共同設計（株）　京都事務所</v>
          </cell>
          <cell r="E95" t="str">
            <v>キョウドウセッケイ　キョウトジムショ</v>
          </cell>
          <cell r="F95" t="str">
            <v>梅原　繁樹</v>
          </cell>
          <cell r="G95" t="str">
            <v>代表者</v>
          </cell>
          <cell r="H95" t="str">
            <v>京都市伏見区</v>
          </cell>
          <cell r="I95" t="str">
            <v>612-8081</v>
          </cell>
          <cell r="J95" t="str">
            <v>京都市伏見区新町１１丁目３５８-１０</v>
          </cell>
          <cell r="K95" t="str">
            <v>075-604-5826</v>
          </cell>
          <cell r="L95" t="str">
            <v>075-604-5827</v>
          </cell>
          <cell r="M95" t="str">
            <v>大阪市北区</v>
          </cell>
          <cell r="N95" t="str">
            <v>kyoto@kyodo-sekkei.com</v>
          </cell>
          <cell r="O95">
            <v>60000</v>
          </cell>
          <cell r="P95">
            <v>67</v>
          </cell>
          <cell r="Q95">
            <v>1</v>
          </cell>
          <cell r="R95">
            <v>50000245</v>
          </cell>
          <cell r="S95">
            <v>572543</v>
          </cell>
        </row>
        <row r="96">
          <cell r="B96" t="str">
            <v>電83</v>
          </cell>
          <cell r="C96">
            <v>3</v>
          </cell>
          <cell r="D96" t="str">
            <v>（有）アルファ建築設計</v>
          </cell>
          <cell r="E96" t="str">
            <v>アルファケンチクセッケイ</v>
          </cell>
          <cell r="F96" t="str">
            <v>長谷　俊秀</v>
          </cell>
          <cell r="G96" t="str">
            <v>代表取締役</v>
          </cell>
          <cell r="H96" t="str">
            <v>大阪市淀川区</v>
          </cell>
          <cell r="I96" t="str">
            <v>532-0031</v>
          </cell>
          <cell r="J96" t="str">
            <v>大阪市淀川区加島２丁目９番１号</v>
          </cell>
          <cell r="K96" t="str">
            <v>06-6492-0448</v>
          </cell>
          <cell r="L96" t="str">
            <v>06-6492-4544</v>
          </cell>
          <cell r="M96" t="str">
            <v>大阪市淀川区</v>
          </cell>
          <cell r="N96" t="str">
            <v>hase0664920448@gmail.com</v>
          </cell>
          <cell r="O96">
            <v>3000</v>
          </cell>
          <cell r="P96">
            <v>27</v>
          </cell>
          <cell r="Q96">
            <v>1</v>
          </cell>
          <cell r="R96">
            <v>50000787</v>
          </cell>
          <cell r="S96">
            <v>72364</v>
          </cell>
        </row>
        <row r="97">
          <cell r="B97" t="str">
            <v>電84</v>
          </cell>
          <cell r="C97">
            <v>2</v>
          </cell>
          <cell r="D97" t="str">
            <v>（株）山崎設計</v>
          </cell>
          <cell r="E97" t="str">
            <v>ヤマザキセッケイ</v>
          </cell>
          <cell r="F97" t="str">
            <v>安田　圭佑</v>
          </cell>
          <cell r="G97" t="str">
            <v>代表取締役</v>
          </cell>
          <cell r="H97" t="str">
            <v>京都市中京区</v>
          </cell>
          <cell r="I97" t="str">
            <v>604-8225</v>
          </cell>
          <cell r="J97" t="str">
            <v>京都市中京区西洞院通錦小路下る蟷螂山町４８１番地京染会館３階３号室</v>
          </cell>
          <cell r="K97" t="str">
            <v>075-257-3885</v>
          </cell>
          <cell r="L97" t="str">
            <v>075-257-3966</v>
          </cell>
          <cell r="M97" t="str">
            <v>京都市中京区</v>
          </cell>
          <cell r="N97" t="str">
            <v>info@yamazaki-do.com</v>
          </cell>
          <cell r="O97">
            <v>10000</v>
          </cell>
          <cell r="P97">
            <v>60</v>
          </cell>
          <cell r="Q97">
            <v>1</v>
          </cell>
          <cell r="R97">
            <v>50000335</v>
          </cell>
          <cell r="S97">
            <v>203306</v>
          </cell>
        </row>
        <row r="98">
          <cell r="B98" t="str">
            <v>電85</v>
          </cell>
          <cell r="C98">
            <v>2</v>
          </cell>
          <cell r="D98" t="str">
            <v>（株）空間創研</v>
          </cell>
          <cell r="E98" t="str">
            <v>クウカンソウケン</v>
          </cell>
          <cell r="F98" t="str">
            <v>後藤　逸成</v>
          </cell>
          <cell r="G98" t="str">
            <v>代表取締役</v>
          </cell>
          <cell r="H98" t="str">
            <v>京都市下京区</v>
          </cell>
          <cell r="I98" t="str">
            <v>600-8392</v>
          </cell>
          <cell r="J98" t="str">
            <v>京都市下京区綾小路通堀川西入妙満寺町５８０番地１</v>
          </cell>
          <cell r="K98" t="str">
            <v>075-823-6331</v>
          </cell>
          <cell r="L98" t="str">
            <v>075-823-6332</v>
          </cell>
          <cell r="M98" t="str">
            <v>京都市下京区</v>
          </cell>
          <cell r="N98" t="str">
            <v>soumu@kukan.com</v>
          </cell>
          <cell r="O98">
            <v>30000</v>
          </cell>
          <cell r="P98">
            <v>41</v>
          </cell>
          <cell r="Q98">
            <v>1</v>
          </cell>
          <cell r="R98">
            <v>50000102</v>
          </cell>
          <cell r="S98">
            <v>275848</v>
          </cell>
        </row>
        <row r="99">
          <cell r="B99" t="str">
            <v>電86</v>
          </cell>
          <cell r="C99">
            <v>2</v>
          </cell>
          <cell r="D99" t="str">
            <v>（株）協和コンサルタンツ　京都営業所</v>
          </cell>
          <cell r="E99" t="str">
            <v>キョウワコンサルタンツ　キョウトエイギョウショ</v>
          </cell>
          <cell r="F99" t="str">
            <v>佐々木　泰輝</v>
          </cell>
          <cell r="G99" t="str">
            <v>所長</v>
          </cell>
          <cell r="H99" t="str">
            <v>京都市中京区</v>
          </cell>
          <cell r="I99" t="str">
            <v>604-0866</v>
          </cell>
          <cell r="J99" t="str">
            <v>京都市中京区西方寺町１６０番地の２</v>
          </cell>
          <cell r="K99" t="str">
            <v>075-746-2401</v>
          </cell>
          <cell r="L99" t="str">
            <v>075-746-2407</v>
          </cell>
          <cell r="M99" t="str">
            <v>東京都渋谷区</v>
          </cell>
          <cell r="N99" t="str">
            <v>kansai-eigyo@kyowa-c.co.jp</v>
          </cell>
          <cell r="O99">
            <v>1000000</v>
          </cell>
          <cell r="P99">
            <v>63</v>
          </cell>
          <cell r="Q99">
            <v>1</v>
          </cell>
          <cell r="R99">
            <v>50000063</v>
          </cell>
          <cell r="S99">
            <v>5999585</v>
          </cell>
        </row>
        <row r="100">
          <cell r="B100" t="str">
            <v>電87</v>
          </cell>
          <cell r="C100">
            <v>3</v>
          </cell>
          <cell r="D100" t="str">
            <v>（株）日匠設計</v>
          </cell>
          <cell r="E100" t="str">
            <v>ニッショウセッケイ</v>
          </cell>
          <cell r="F100" t="str">
            <v>澤田　耕一</v>
          </cell>
          <cell r="G100" t="str">
            <v>代表取締役</v>
          </cell>
          <cell r="H100" t="str">
            <v>大阪府松原市</v>
          </cell>
          <cell r="I100" t="str">
            <v>580-0043</v>
          </cell>
          <cell r="J100" t="str">
            <v>大阪府松原市阿保１丁目３番１２号塩野ビル</v>
          </cell>
          <cell r="K100" t="str">
            <v>072-331-3857</v>
          </cell>
          <cell r="L100" t="str">
            <v>072-334-5931</v>
          </cell>
          <cell r="M100" t="str">
            <v>大阪府松原市</v>
          </cell>
          <cell r="N100" t="str">
            <v>nisshou1@cello.ocn.ne.jp</v>
          </cell>
          <cell r="O100">
            <v>10000</v>
          </cell>
          <cell r="P100">
            <v>62</v>
          </cell>
          <cell r="Q100">
            <v>1</v>
          </cell>
          <cell r="R100" t="str">
            <v>50000180</v>
          </cell>
          <cell r="S100">
            <v>92980</v>
          </cell>
        </row>
        <row r="101">
          <cell r="B101" t="str">
            <v>電88</v>
          </cell>
          <cell r="C101">
            <v>3</v>
          </cell>
          <cell r="D101" t="str">
            <v>（株）日本設計　　関西支社</v>
          </cell>
          <cell r="E101" t="str">
            <v>ニホンセッケイ　カンサイシシャ</v>
          </cell>
          <cell r="F101" t="str">
            <v>垣口　知久</v>
          </cell>
          <cell r="G101" t="str">
            <v>執行役員支社長</v>
          </cell>
          <cell r="H101" t="str">
            <v>大阪市中央区</v>
          </cell>
          <cell r="I101" t="str">
            <v>541-0043</v>
          </cell>
          <cell r="J101" t="str">
            <v>大阪市中央区高麗橋四丁目１番１号</v>
          </cell>
          <cell r="K101" t="str">
            <v>050-3139-7400</v>
          </cell>
          <cell r="L101" t="str">
            <v>050-3156-2122</v>
          </cell>
          <cell r="M101" t="str">
            <v>東京都港区</v>
          </cell>
          <cell r="N101" t="str">
            <v>kansai-k@nihonsekkei.co.jp</v>
          </cell>
          <cell r="O101">
            <v>100000</v>
          </cell>
          <cell r="P101">
            <v>58</v>
          </cell>
          <cell r="Q101">
            <v>1</v>
          </cell>
          <cell r="R101">
            <v>50000104</v>
          </cell>
          <cell r="S101">
            <v>22091560</v>
          </cell>
        </row>
        <row r="102">
          <cell r="B102" t="str">
            <v>電89</v>
          </cell>
          <cell r="C102">
            <v>2</v>
          </cell>
          <cell r="D102" t="str">
            <v>（株）浪速技研コンサルタント　京都営業所</v>
          </cell>
          <cell r="E102" t="str">
            <v>ナニワギケンコンサルタント　キョウトエイギョウショ</v>
          </cell>
          <cell r="F102" t="str">
            <v>加藤　宏和</v>
          </cell>
          <cell r="G102" t="str">
            <v>営業所長</v>
          </cell>
          <cell r="H102" t="str">
            <v>京都市右京区</v>
          </cell>
          <cell r="I102" t="str">
            <v>616-8105</v>
          </cell>
          <cell r="J102" t="str">
            <v>京都市右京区太秦森ヶ前町１９-１１</v>
          </cell>
          <cell r="K102" t="str">
            <v>075-873-2266</v>
          </cell>
          <cell r="L102" t="str">
            <v>075-873-2268</v>
          </cell>
          <cell r="M102" t="str">
            <v>大阪府茨木市</v>
          </cell>
          <cell r="N102" t="str">
            <v>eigyo2@naniwa-giken.co.jp</v>
          </cell>
          <cell r="O102">
            <v>67500</v>
          </cell>
          <cell r="P102">
            <v>63</v>
          </cell>
          <cell r="Q102">
            <v>1</v>
          </cell>
          <cell r="R102">
            <v>50000001</v>
          </cell>
          <cell r="S102">
            <v>1300445</v>
          </cell>
        </row>
        <row r="103">
          <cell r="B103" t="str">
            <v>電90</v>
          </cell>
          <cell r="C103">
            <v>2</v>
          </cell>
          <cell r="D103" t="str">
            <v>サンスイコンサルタント（株）</v>
          </cell>
          <cell r="E103" t="str">
            <v>サンスイコンサルタント</v>
          </cell>
          <cell r="F103" t="str">
            <v>大久保　拓也</v>
          </cell>
          <cell r="G103" t="str">
            <v>代表取締役</v>
          </cell>
          <cell r="H103" t="str">
            <v>京都市下京区</v>
          </cell>
          <cell r="I103" t="str">
            <v>600-8108</v>
          </cell>
          <cell r="J103" t="str">
            <v>京都市下京区五条通新町西入西錺屋町２３番地</v>
          </cell>
          <cell r="K103" t="str">
            <v>075-343-3181</v>
          </cell>
          <cell r="L103" t="str">
            <v>075-341-3733</v>
          </cell>
          <cell r="M103" t="str">
            <v>京都市下京区</v>
          </cell>
          <cell r="N103" t="str">
            <v>eigyo.somu@sansui-consul.co.jp</v>
          </cell>
          <cell r="O103">
            <v>50000</v>
          </cell>
          <cell r="P103">
            <v>57</v>
          </cell>
          <cell r="Q103">
            <v>1</v>
          </cell>
          <cell r="R103">
            <v>50000239</v>
          </cell>
          <cell r="S103">
            <v>3136192</v>
          </cell>
        </row>
        <row r="104">
          <cell r="B104" t="str">
            <v>電91</v>
          </cell>
          <cell r="C104">
            <v>3</v>
          </cell>
          <cell r="D104" t="str">
            <v>（株）小河建築設計事務所</v>
          </cell>
          <cell r="E104" t="str">
            <v>オガワケンチクセッケイジムショ</v>
          </cell>
          <cell r="F104" t="str">
            <v>油谷　康司</v>
          </cell>
          <cell r="G104" t="str">
            <v>代表取締役</v>
          </cell>
          <cell r="H104" t="str">
            <v>大阪市中央区</v>
          </cell>
          <cell r="I104" t="str">
            <v>541-0048</v>
          </cell>
          <cell r="J104" t="str">
            <v>大阪市中央区瓦町３丁目３番７号　瓦町ＫＴビル</v>
          </cell>
          <cell r="K104" t="str">
            <v>06-4708-8001</v>
          </cell>
          <cell r="L104" t="str">
            <v>06-4708-8353</v>
          </cell>
          <cell r="M104" t="str">
            <v>大阪市中央区</v>
          </cell>
          <cell r="N104" t="str">
            <v>m-izutani@ogawa-ae.co.jp</v>
          </cell>
          <cell r="O104">
            <v>25000</v>
          </cell>
          <cell r="P104">
            <v>88</v>
          </cell>
          <cell r="Q104">
            <v>1</v>
          </cell>
          <cell r="R104">
            <v>50000175</v>
          </cell>
          <cell r="S104">
            <v>174597</v>
          </cell>
        </row>
        <row r="105">
          <cell r="B105" t="str">
            <v>電92</v>
          </cell>
          <cell r="C105">
            <v>2</v>
          </cell>
          <cell r="D105" t="str">
            <v>関西技術コンサルタント（株）　京都事務所</v>
          </cell>
          <cell r="E105" t="str">
            <v>カンサイギジュツコンサルタント　キョウトジムショ</v>
          </cell>
          <cell r="F105" t="str">
            <v>平野　和志</v>
          </cell>
          <cell r="G105" t="str">
            <v>所長</v>
          </cell>
          <cell r="H105" t="str">
            <v>船井郡京丹波町</v>
          </cell>
          <cell r="I105" t="str">
            <v>622-0302</v>
          </cell>
          <cell r="J105" t="str">
            <v>船井郡京丹波町妙楽寺出合９８番地</v>
          </cell>
          <cell r="K105" t="str">
            <v>0771-88-9030</v>
          </cell>
          <cell r="L105" t="str">
            <v>0771-88-9038</v>
          </cell>
          <cell r="M105" t="str">
            <v>大阪府茨木市</v>
          </cell>
          <cell r="N105" t="str">
            <v>shimei-kan-gi@kan-gi.co.jp</v>
          </cell>
          <cell r="O105">
            <v>44000</v>
          </cell>
          <cell r="P105">
            <v>56</v>
          </cell>
          <cell r="Q105">
            <v>1</v>
          </cell>
          <cell r="R105">
            <v>50000204</v>
          </cell>
          <cell r="S105">
            <v>313241</v>
          </cell>
        </row>
        <row r="106">
          <cell r="B106" t="str">
            <v>電93</v>
          </cell>
          <cell r="C106">
            <v>2</v>
          </cell>
          <cell r="D106" t="str">
            <v>（株）日本インシーク　京都営業所</v>
          </cell>
          <cell r="E106" t="str">
            <v>ニホンインシーク　キョウトエイギョウショ</v>
          </cell>
          <cell r="F106" t="str">
            <v>井関　隆雄</v>
          </cell>
          <cell r="G106" t="str">
            <v>所長</v>
          </cell>
          <cell r="H106" t="str">
            <v>京都市下京区</v>
          </cell>
          <cell r="I106" t="str">
            <v>600-8372</v>
          </cell>
          <cell r="J106" t="str">
            <v>京都市下京区五条通大宮南門前町４８０番</v>
          </cell>
          <cell r="K106" t="str">
            <v>075-342-0270</v>
          </cell>
          <cell r="L106" t="str">
            <v>075-342-0271</v>
          </cell>
          <cell r="M106" t="str">
            <v>大阪市中央区</v>
          </cell>
          <cell r="N106" t="str">
            <v>cals-keiji@insiek.co.jp</v>
          </cell>
          <cell r="O106">
            <v>80000</v>
          </cell>
          <cell r="P106">
            <v>55</v>
          </cell>
          <cell r="Q106">
            <v>1</v>
          </cell>
          <cell r="R106">
            <v>50000374</v>
          </cell>
          <cell r="S106">
            <v>7705648</v>
          </cell>
        </row>
        <row r="107">
          <cell r="B107" t="str">
            <v>電94</v>
          </cell>
          <cell r="C107">
            <v>2</v>
          </cell>
          <cell r="D107" t="str">
            <v>（株）日水コン　京都事務所</v>
          </cell>
          <cell r="E107" t="str">
            <v>ニッスイコン　キョウトジムショ</v>
          </cell>
          <cell r="F107" t="str">
            <v xml:space="preserve">種谷　謙一 </v>
          </cell>
          <cell r="G107" t="str">
            <v>事務所長</v>
          </cell>
          <cell r="H107" t="str">
            <v>京都市右京区</v>
          </cell>
          <cell r="I107" t="str">
            <v>615-0006</v>
          </cell>
          <cell r="J107" t="str">
            <v>京都市右京区西院金槌町１１番地</v>
          </cell>
          <cell r="K107" t="str">
            <v>075-325-0321</v>
          </cell>
          <cell r="L107" t="str">
            <v>075-325-0322</v>
          </cell>
          <cell r="M107" t="str">
            <v>東京都新宿区</v>
          </cell>
          <cell r="N107" t="str">
            <v>nsc_osaka@nissuicon.co.jp</v>
          </cell>
          <cell r="O107">
            <v>100000</v>
          </cell>
          <cell r="P107">
            <v>66</v>
          </cell>
          <cell r="Q107">
            <v>1</v>
          </cell>
          <cell r="R107">
            <v>50000227</v>
          </cell>
          <cell r="S107">
            <v>21521737</v>
          </cell>
        </row>
        <row r="108">
          <cell r="B108" t="str">
            <v>電95</v>
          </cell>
          <cell r="C108">
            <v>3</v>
          </cell>
          <cell r="D108" t="str">
            <v>（株）東洋設計　福井支店</v>
          </cell>
          <cell r="E108" t="str">
            <v>トウヨウセッケイ　フクイシテン</v>
          </cell>
          <cell r="F108" t="str">
            <v>亀田　浩光</v>
          </cell>
          <cell r="G108" t="str">
            <v>支店長</v>
          </cell>
          <cell r="H108" t="str">
            <v>福井県福井市</v>
          </cell>
          <cell r="I108" t="str">
            <v>918-8238</v>
          </cell>
          <cell r="J108" t="str">
            <v>福井県福井市和田２丁目１６２１番地</v>
          </cell>
          <cell r="K108" t="str">
            <v>0776-26-0510</v>
          </cell>
          <cell r="L108" t="str">
            <v>0776-27-7257</v>
          </cell>
          <cell r="M108" t="str">
            <v>石川県金沢市</v>
          </cell>
          <cell r="N108" t="str">
            <v>fukui@toyosk.co.jp</v>
          </cell>
          <cell r="O108">
            <v>100000</v>
          </cell>
          <cell r="P108">
            <v>55</v>
          </cell>
          <cell r="Q108">
            <v>1</v>
          </cell>
          <cell r="R108">
            <v>50000688</v>
          </cell>
          <cell r="S108">
            <v>3439012</v>
          </cell>
        </row>
        <row r="109">
          <cell r="B109" t="str">
            <v>電96</v>
          </cell>
          <cell r="C109">
            <v>2</v>
          </cell>
          <cell r="D109" t="str">
            <v>（株）寛設計事務所　京都営業所</v>
          </cell>
          <cell r="E109" t="str">
            <v>カンセッケイジムショ　キョウトエイギョウショ</v>
          </cell>
          <cell r="F109" t="str">
            <v>永尾　義昭</v>
          </cell>
          <cell r="G109" t="str">
            <v>所長</v>
          </cell>
          <cell r="H109" t="str">
            <v>京都市中京区</v>
          </cell>
          <cell r="I109" t="str">
            <v>604-8873</v>
          </cell>
          <cell r="J109" t="str">
            <v>京都市中京区壬生花井町２３番地</v>
          </cell>
          <cell r="K109" t="str">
            <v>075-813-1667</v>
          </cell>
          <cell r="L109" t="str">
            <v>075-813-1676</v>
          </cell>
          <cell r="M109" t="str">
            <v>大阪市北区</v>
          </cell>
          <cell r="N109" t="str">
            <v>kansekkei@e-kan.co.jp</v>
          </cell>
          <cell r="O109">
            <v>13500</v>
          </cell>
          <cell r="P109">
            <v>60</v>
          </cell>
          <cell r="Q109">
            <v>1</v>
          </cell>
          <cell r="R109">
            <v>50000031</v>
          </cell>
          <cell r="S109">
            <v>182079</v>
          </cell>
        </row>
        <row r="110">
          <cell r="B110" t="str">
            <v>電97</v>
          </cell>
          <cell r="C110">
            <v>3</v>
          </cell>
          <cell r="D110" t="str">
            <v>（株）浦野設計　関西支社</v>
          </cell>
          <cell r="E110" t="str">
            <v>ウラノセッケイ　カンサイシシャ</v>
          </cell>
          <cell r="F110" t="str">
            <v>湯浅　基宏</v>
          </cell>
          <cell r="G110" t="str">
            <v>支社長</v>
          </cell>
          <cell r="H110" t="str">
            <v>大阪市中央区</v>
          </cell>
          <cell r="I110" t="str">
            <v>540-0012</v>
          </cell>
          <cell r="J110" t="str">
            <v>大阪市中央区谷町２-２-２０</v>
          </cell>
          <cell r="K110" t="str">
            <v>06-6944-7706</v>
          </cell>
          <cell r="L110" t="str">
            <v>06-6944-7707</v>
          </cell>
          <cell r="M110" t="str">
            <v>愛知県名古屋市</v>
          </cell>
          <cell r="N110" t="str">
            <v>k-eigyou@urano-s.co.jp</v>
          </cell>
          <cell r="O110">
            <v>50000</v>
          </cell>
          <cell r="P110">
            <v>76</v>
          </cell>
          <cell r="Q110">
            <v>1</v>
          </cell>
          <cell r="R110">
            <v>50000435</v>
          </cell>
          <cell r="S110">
            <v>1057753</v>
          </cell>
        </row>
        <row r="111">
          <cell r="B111" t="str">
            <v>電98</v>
          </cell>
          <cell r="C111">
            <v>2</v>
          </cell>
          <cell r="D111" t="str">
            <v>オリジナル設計（株）　京都営業所</v>
          </cell>
          <cell r="E111" t="str">
            <v>オリジナルセッケイ　キョウトエイギョウショ</v>
          </cell>
          <cell r="F111" t="str">
            <v>田中　博明</v>
          </cell>
          <cell r="G111" t="str">
            <v>所長</v>
          </cell>
          <cell r="H111" t="str">
            <v>京都市左京区</v>
          </cell>
          <cell r="I111" t="str">
            <v>606-0806</v>
          </cell>
          <cell r="J111" t="str">
            <v>京都市左京区下鴨蓼倉町６８-５</v>
          </cell>
          <cell r="K111" t="str">
            <v>075-706-6625</v>
          </cell>
          <cell r="L111" t="str">
            <v>075-706-6626</v>
          </cell>
          <cell r="M111" t="str">
            <v>東京都渋谷区</v>
          </cell>
          <cell r="N111" t="str">
            <v>oosaka-shocho@oec-solution.co.jp</v>
          </cell>
          <cell r="O111">
            <v>1093000</v>
          </cell>
          <cell r="P111">
            <v>63</v>
          </cell>
          <cell r="Q111">
            <v>1</v>
          </cell>
          <cell r="R111">
            <v>50000318</v>
          </cell>
          <cell r="S111">
            <v>6375921</v>
          </cell>
        </row>
        <row r="112">
          <cell r="B112" t="str">
            <v>電99</v>
          </cell>
          <cell r="C112">
            <v>3</v>
          </cell>
          <cell r="D112" t="str">
            <v>（株）梓設計　関西支社</v>
          </cell>
          <cell r="E112" t="str">
            <v>アズサセッケイ　カンサイシシャ</v>
          </cell>
          <cell r="F112" t="str">
            <v>外山　博文</v>
          </cell>
          <cell r="G112" t="str">
            <v>常務執行役員支社長</v>
          </cell>
          <cell r="H112" t="str">
            <v>大阪市北区</v>
          </cell>
          <cell r="I112" t="str">
            <v>531-0076</v>
          </cell>
          <cell r="J112" t="str">
            <v>大阪市北区大淀中１丁目１番９０号　梅田スカイビルガ-デンファイブ</v>
          </cell>
          <cell r="K112" t="str">
            <v>06-6450-1771</v>
          </cell>
          <cell r="L112" t="str">
            <v>06-6450-1707</v>
          </cell>
          <cell r="M112" t="str">
            <v>東京都大田区</v>
          </cell>
          <cell r="N112" t="str">
            <v>osaka@azusasekkei.co.jp</v>
          </cell>
          <cell r="O112">
            <v>90000</v>
          </cell>
          <cell r="P112">
            <v>79</v>
          </cell>
          <cell r="Q112">
            <v>1</v>
          </cell>
          <cell r="R112">
            <v>50000176</v>
          </cell>
          <cell r="S112">
            <v>16420428</v>
          </cell>
        </row>
        <row r="113">
          <cell r="B113" t="str">
            <v>電100</v>
          </cell>
          <cell r="C113">
            <v>2</v>
          </cell>
          <cell r="D113" t="str">
            <v>（株）エイテック　京都営業所</v>
          </cell>
          <cell r="E113" t="str">
            <v>エイテック　キョウトエイギョウショ</v>
          </cell>
          <cell r="F113" t="str">
            <v>竹崎　賢志</v>
          </cell>
          <cell r="G113" t="str">
            <v>所長</v>
          </cell>
          <cell r="H113" t="str">
            <v>京都市中京区</v>
          </cell>
          <cell r="I113" t="str">
            <v>604-8211</v>
          </cell>
          <cell r="J113" t="str">
            <v>京都市中京区六角通室町西入玉蔵町１２１　</v>
          </cell>
          <cell r="K113" t="str">
            <v>075-254-8970</v>
          </cell>
          <cell r="L113" t="str">
            <v>075-254-8971</v>
          </cell>
          <cell r="M113" t="str">
            <v>東京都渋谷区</v>
          </cell>
          <cell r="N113" t="str">
            <v>honei@kk-atec.jp</v>
          </cell>
          <cell r="O113">
            <v>95000</v>
          </cell>
          <cell r="P113">
            <v>56</v>
          </cell>
          <cell r="Q113">
            <v>1</v>
          </cell>
          <cell r="R113">
            <v>50000363</v>
          </cell>
          <cell r="S113">
            <v>2248689</v>
          </cell>
        </row>
        <row r="114">
          <cell r="B114" t="str">
            <v>電101</v>
          </cell>
          <cell r="C114">
            <v>2</v>
          </cell>
          <cell r="D114" t="str">
            <v>（株）望月測量設計事務所</v>
          </cell>
          <cell r="E114" t="str">
            <v>モチヅキソクリョウセッケイジムショ</v>
          </cell>
          <cell r="F114" t="str">
            <v>富井　健次</v>
          </cell>
          <cell r="G114" t="str">
            <v>代表取締役</v>
          </cell>
          <cell r="H114" t="str">
            <v>木津川市</v>
          </cell>
          <cell r="I114" t="str">
            <v>619-0214</v>
          </cell>
          <cell r="J114" t="str">
            <v>木津川市木津奈良道６４番地２</v>
          </cell>
          <cell r="K114" t="str">
            <v>0774-72-0834</v>
          </cell>
          <cell r="L114" t="str">
            <v>0774-72-5961</v>
          </cell>
          <cell r="M114" t="str">
            <v>木津川市</v>
          </cell>
          <cell r="N114" t="str">
            <v>m@motizuki-sokuryo.co.jp</v>
          </cell>
          <cell r="O114">
            <v>10000</v>
          </cell>
          <cell r="P114">
            <v>58</v>
          </cell>
          <cell r="Q114">
            <v>1</v>
          </cell>
          <cell r="R114">
            <v>50000029</v>
          </cell>
          <cell r="S114">
            <v>323440</v>
          </cell>
        </row>
        <row r="115">
          <cell r="B115" t="str">
            <v>電102</v>
          </cell>
          <cell r="C115">
            <v>2</v>
          </cell>
          <cell r="D115" t="str">
            <v>大日本ダイヤコンサルタント（株）　京都事務所</v>
          </cell>
          <cell r="E115" t="str">
            <v>ダイニッポンダイヤコンサルタント　キョウトジムショ</v>
          </cell>
          <cell r="F115" t="str">
            <v>梶原　興一</v>
          </cell>
          <cell r="G115" t="str">
            <v>所長</v>
          </cell>
          <cell r="H115" t="str">
            <v>京都市下京区</v>
          </cell>
          <cell r="I115" t="str">
            <v>600-8421</v>
          </cell>
          <cell r="J115" t="str">
            <v>京都市下京区綾小路通烏丸西入童侍者町１６１番地</v>
          </cell>
          <cell r="K115" t="str">
            <v>075-353-5886</v>
          </cell>
          <cell r="L115" t="str">
            <v>075-353-5723</v>
          </cell>
          <cell r="M115" t="str">
            <v>東京都千代田区</v>
          </cell>
          <cell r="N115" t="str">
            <v>e-osaka@dcne.co.jp</v>
          </cell>
          <cell r="O115">
            <v>1399000</v>
          </cell>
          <cell r="P115">
            <v>63</v>
          </cell>
          <cell r="Q115">
            <v>1</v>
          </cell>
          <cell r="R115">
            <v>50000033</v>
          </cell>
          <cell r="S115">
            <v>34443329</v>
          </cell>
        </row>
        <row r="116">
          <cell r="B116" t="str">
            <v>電103</v>
          </cell>
          <cell r="C116">
            <v>3</v>
          </cell>
          <cell r="D116" t="str">
            <v>（株）トキト</v>
          </cell>
          <cell r="E116" t="str">
            <v>トキト</v>
          </cell>
          <cell r="F116" t="str">
            <v>時任　隼成</v>
          </cell>
          <cell r="G116" t="str">
            <v>代表取締役</v>
          </cell>
          <cell r="H116" t="str">
            <v>大阪府堺市</v>
          </cell>
          <cell r="I116" t="str">
            <v>599-8238</v>
          </cell>
          <cell r="J116" t="str">
            <v>大阪府堺市中区土師町四丁５番１７号</v>
          </cell>
          <cell r="K116" t="str">
            <v>072-270-6462</v>
          </cell>
          <cell r="L116" t="str">
            <v>072-270-6464</v>
          </cell>
          <cell r="M116" t="str">
            <v>大阪府堺市</v>
          </cell>
          <cell r="N116" t="str">
            <v>tokito@mvj.biglobe.ne.jp</v>
          </cell>
          <cell r="O116">
            <v>30000</v>
          </cell>
          <cell r="P116">
            <v>32</v>
          </cell>
          <cell r="Q116">
            <v>1</v>
          </cell>
          <cell r="R116">
            <v>50000182</v>
          </cell>
          <cell r="S116">
            <v>42630</v>
          </cell>
        </row>
        <row r="117">
          <cell r="B117" t="str">
            <v>電104</v>
          </cell>
          <cell r="C117">
            <v>2</v>
          </cell>
          <cell r="D117" t="str">
            <v>（株）新大阪エンジニアリング　京都事務所</v>
          </cell>
          <cell r="E117" t="str">
            <v>シンオオサカエンジニアリング　キョウトジムショ</v>
          </cell>
          <cell r="F117" t="str">
            <v>佐藤　淳</v>
          </cell>
          <cell r="G117" t="str">
            <v>所長</v>
          </cell>
          <cell r="H117" t="str">
            <v>京都市右京区</v>
          </cell>
          <cell r="I117" t="str">
            <v>615-0002</v>
          </cell>
          <cell r="J117" t="str">
            <v>京都市右京区西院東今田町３５番地１-８０１号</v>
          </cell>
          <cell r="K117" t="str">
            <v>075-325-3958</v>
          </cell>
          <cell r="L117" t="str">
            <v>075-325-3959</v>
          </cell>
          <cell r="M117" t="str">
            <v>大阪市淀川区</v>
          </cell>
          <cell r="N117" t="str">
            <v>eigyo@shin-osaka-eng.co.jp</v>
          </cell>
          <cell r="O117">
            <v>30000</v>
          </cell>
          <cell r="P117">
            <v>48</v>
          </cell>
          <cell r="Q117">
            <v>1</v>
          </cell>
          <cell r="R117">
            <v>50000147</v>
          </cell>
          <cell r="S117">
            <v>182285</v>
          </cell>
        </row>
        <row r="118">
          <cell r="B118" t="str">
            <v>電105</v>
          </cell>
          <cell r="C118">
            <v>3</v>
          </cell>
          <cell r="D118" t="str">
            <v>（株）関西コンサルタント</v>
          </cell>
          <cell r="E118" t="str">
            <v>カンサイコンサルタント</v>
          </cell>
          <cell r="F118" t="str">
            <v>林　信行</v>
          </cell>
          <cell r="G118" t="str">
            <v>代表取締役</v>
          </cell>
          <cell r="H118" t="str">
            <v>大阪市中央区</v>
          </cell>
          <cell r="I118" t="str">
            <v>540-0012</v>
          </cell>
          <cell r="J118" t="str">
            <v>大阪市中央区谷町４丁目４番１５号</v>
          </cell>
          <cell r="K118" t="str">
            <v>06-6949-5700</v>
          </cell>
          <cell r="L118" t="str">
            <v>06-6949-6535</v>
          </cell>
          <cell r="M118" t="str">
            <v>大阪市中央区</v>
          </cell>
          <cell r="N118" t="str">
            <v>gyoumu@kancon.com</v>
          </cell>
          <cell r="O118">
            <v>18000</v>
          </cell>
          <cell r="P118">
            <v>56</v>
          </cell>
          <cell r="Q118">
            <v>1</v>
          </cell>
          <cell r="R118">
            <v>50000609</v>
          </cell>
          <cell r="S118">
            <v>59488</v>
          </cell>
        </row>
        <row r="119">
          <cell r="B119" t="str">
            <v>電106</v>
          </cell>
          <cell r="C119">
            <v>2</v>
          </cell>
          <cell r="D119" t="str">
            <v>大和リース（株）　京都支店</v>
          </cell>
          <cell r="E119" t="str">
            <v>ダイワリース　キョウトシテン</v>
          </cell>
          <cell r="F119" t="str">
            <v>大林　德丈</v>
          </cell>
          <cell r="G119" t="str">
            <v>支店長</v>
          </cell>
          <cell r="H119" t="str">
            <v>京都市伏見区</v>
          </cell>
          <cell r="I119" t="str">
            <v>612-8445</v>
          </cell>
          <cell r="J119" t="str">
            <v>京都市伏見区竹田浄菩提院町３１６</v>
          </cell>
          <cell r="K119" t="str">
            <v>075-320-5150</v>
          </cell>
          <cell r="L119" t="str">
            <v>075-320-5151</v>
          </cell>
          <cell r="M119" t="str">
            <v>大阪市中央区</v>
          </cell>
          <cell r="N119" t="str">
            <v>m11089@daiwalease.jp</v>
          </cell>
          <cell r="O119">
            <v>21768382</v>
          </cell>
          <cell r="P119">
            <v>66</v>
          </cell>
          <cell r="Q119">
            <v>1</v>
          </cell>
          <cell r="R119">
            <v>50000690</v>
          </cell>
          <cell r="S119">
            <v>1426835</v>
          </cell>
        </row>
        <row r="120">
          <cell r="B120" t="str">
            <v>電107</v>
          </cell>
          <cell r="C120">
            <v>2</v>
          </cell>
          <cell r="D120" t="str">
            <v>（株）ケイズ</v>
          </cell>
          <cell r="E120" t="str">
            <v>ケイズ</v>
          </cell>
          <cell r="F120" t="str">
            <v>熊井　隆裕</v>
          </cell>
          <cell r="G120" t="str">
            <v>代表取締役</v>
          </cell>
          <cell r="H120" t="str">
            <v>京都市中京区</v>
          </cell>
          <cell r="I120" t="str">
            <v>604-0925</v>
          </cell>
          <cell r="J120" t="str">
            <v>京都市中京区寺町通御池上る上本能寺前町４７４番地</v>
          </cell>
          <cell r="K120" t="str">
            <v>075-241-1362</v>
          </cell>
          <cell r="L120" t="str">
            <v>075-241-2198</v>
          </cell>
          <cell r="M120" t="str">
            <v>京都市中京区</v>
          </cell>
          <cell r="N120" t="str">
            <v>eigyou@keizu.net</v>
          </cell>
          <cell r="O120">
            <v>10000</v>
          </cell>
          <cell r="P120">
            <v>36</v>
          </cell>
          <cell r="Q120">
            <v>1</v>
          </cell>
          <cell r="R120">
            <v>50000600</v>
          </cell>
          <cell r="S120">
            <v>140668</v>
          </cell>
        </row>
        <row r="121">
          <cell r="B121" t="str">
            <v>電108</v>
          </cell>
          <cell r="C121">
            <v>3</v>
          </cell>
          <cell r="D121" t="str">
            <v>（株）トクオ　大阪事務所</v>
          </cell>
          <cell r="E121" t="str">
            <v>トクオ　オオサカジムショ</v>
          </cell>
          <cell r="F121" t="str">
            <v>高場　英寿</v>
          </cell>
          <cell r="G121" t="str">
            <v>取締役所長</v>
          </cell>
          <cell r="H121" t="str">
            <v>大阪市淀川区</v>
          </cell>
          <cell r="I121" t="str">
            <v>532-0011</v>
          </cell>
          <cell r="J121" t="str">
            <v>大阪市淀川区西中島五丁目９番１号　新大阪花村ビル６０２</v>
          </cell>
          <cell r="K121" t="str">
            <v>06-6307-1090</v>
          </cell>
          <cell r="L121" t="str">
            <v>06-6307-1091</v>
          </cell>
          <cell r="M121" t="str">
            <v>愛知県名古屋市</v>
          </cell>
          <cell r="N121" t="str">
            <v>nyusatsu@toqo.co.jp</v>
          </cell>
          <cell r="O121">
            <v>10000</v>
          </cell>
          <cell r="P121">
            <v>33</v>
          </cell>
          <cell r="Q121">
            <v>1</v>
          </cell>
          <cell r="R121">
            <v>50000733</v>
          </cell>
          <cell r="S121">
            <v>987815</v>
          </cell>
        </row>
        <row r="122">
          <cell r="B122" t="str">
            <v>電109</v>
          </cell>
          <cell r="C122">
            <v>2</v>
          </cell>
          <cell r="D122" t="str">
            <v>（株）日新技術コンサルタント　京都出張所</v>
          </cell>
          <cell r="E122" t="str">
            <v>ニッシンギジュツコンサルタント　キョウトシュッチョウショ</v>
          </cell>
          <cell r="F122" t="str">
            <v>正司　達也</v>
          </cell>
          <cell r="G122" t="str">
            <v>所長</v>
          </cell>
          <cell r="H122" t="str">
            <v>福知山市</v>
          </cell>
          <cell r="I122" t="str">
            <v>620-0856</v>
          </cell>
          <cell r="J122" t="str">
            <v>福知山市土師宮町２丁目１８２-３０１</v>
          </cell>
          <cell r="K122" t="str">
            <v>0773-20-3033</v>
          </cell>
          <cell r="L122" t="str">
            <v>0773-20-3044</v>
          </cell>
          <cell r="M122" t="str">
            <v>東京都中央区</v>
          </cell>
          <cell r="N122" t="str">
            <v>osaka@nict.co.jp</v>
          </cell>
          <cell r="O122">
            <v>30000</v>
          </cell>
          <cell r="P122">
            <v>53</v>
          </cell>
          <cell r="Q122">
            <v>1</v>
          </cell>
          <cell r="R122">
            <v>50000004</v>
          </cell>
          <cell r="S122">
            <v>1376988</v>
          </cell>
        </row>
        <row r="123">
          <cell r="B123" t="str">
            <v>電110</v>
          </cell>
          <cell r="C123">
            <v>2</v>
          </cell>
          <cell r="D123" t="str">
            <v>（株）住建設計</v>
          </cell>
          <cell r="E123" t="str">
            <v>ジュウケンセッケイ</v>
          </cell>
          <cell r="F123" t="str">
            <v>若野　豪宏</v>
          </cell>
          <cell r="G123" t="str">
            <v>代表取締役</v>
          </cell>
          <cell r="H123" t="str">
            <v>京都市下京区</v>
          </cell>
          <cell r="I123" t="str">
            <v>600-8216</v>
          </cell>
          <cell r="J123" t="str">
            <v>京都市下京区塩小路通烏丸西入東塩小路町５７９-１</v>
          </cell>
          <cell r="K123" t="str">
            <v>075-344-0500</v>
          </cell>
          <cell r="L123" t="str">
            <v>075-344-0501</v>
          </cell>
          <cell r="M123" t="str">
            <v>京都市下京区</v>
          </cell>
          <cell r="N123" t="str">
            <v>kyoto@jyuken-sekkei.co.jp</v>
          </cell>
          <cell r="O123">
            <v>10000</v>
          </cell>
          <cell r="P123">
            <v>55</v>
          </cell>
          <cell r="Q123">
            <v>1</v>
          </cell>
          <cell r="R123">
            <v>50000445</v>
          </cell>
          <cell r="S123">
            <v>148491</v>
          </cell>
        </row>
        <row r="124">
          <cell r="B124" t="str">
            <v>電111</v>
          </cell>
          <cell r="C124">
            <v>2</v>
          </cell>
          <cell r="D124" t="str">
            <v>東山管理センター（株）</v>
          </cell>
          <cell r="E124" t="str">
            <v>ヒガシヤマカンリセンター</v>
          </cell>
          <cell r="F124" t="str">
            <v>山本　孝司</v>
          </cell>
          <cell r="G124" t="str">
            <v>代表取締役</v>
          </cell>
          <cell r="H124" t="str">
            <v>京都市山科区</v>
          </cell>
          <cell r="I124" t="str">
            <v>607-8302</v>
          </cell>
          <cell r="J124" t="str">
            <v>京都市山科区西野山欠ノ上町６０番地の１</v>
          </cell>
          <cell r="K124" t="str">
            <v>075-592-0003</v>
          </cell>
          <cell r="L124" t="str">
            <v>075-501-5133</v>
          </cell>
          <cell r="M124" t="str">
            <v>京都市山科区</v>
          </cell>
          <cell r="N124" t="str">
            <v>higashiyama@ii-kanri.jp</v>
          </cell>
          <cell r="O124">
            <v>50000</v>
          </cell>
          <cell r="P124">
            <v>51</v>
          </cell>
          <cell r="Q124">
            <v>1</v>
          </cell>
          <cell r="R124">
            <v>50000024</v>
          </cell>
          <cell r="S124">
            <v>186189</v>
          </cell>
        </row>
        <row r="125">
          <cell r="B125" t="str">
            <v>電112</v>
          </cell>
          <cell r="C125">
            <v>3</v>
          </cell>
          <cell r="D125" t="str">
            <v>（株）岡本設計　大阪事務所</v>
          </cell>
          <cell r="E125" t="str">
            <v>オカモトセッケイ　オオサカジムショ</v>
          </cell>
          <cell r="F125" t="str">
            <v>米田　雄一</v>
          </cell>
          <cell r="G125" t="str">
            <v>所長</v>
          </cell>
          <cell r="H125" t="str">
            <v>大阪市阿部野区</v>
          </cell>
          <cell r="I125" t="str">
            <v>545-0037</v>
          </cell>
          <cell r="J125" t="str">
            <v>大阪市阿部野区帝塚山１-２３-１４-２０６</v>
          </cell>
          <cell r="K125" t="str">
            <v>06-6654-5200</v>
          </cell>
          <cell r="L125" t="str">
            <v>06-6654-5201</v>
          </cell>
          <cell r="M125" t="str">
            <v>和歌山県和歌山市</v>
          </cell>
          <cell r="N125" t="str">
            <v>osaka@okamoto-adf.co.jp</v>
          </cell>
          <cell r="O125">
            <v>10000</v>
          </cell>
          <cell r="P125">
            <v>56</v>
          </cell>
          <cell r="Q125">
            <v>1</v>
          </cell>
          <cell r="R125">
            <v>50000704</v>
          </cell>
          <cell r="S125">
            <v>515152</v>
          </cell>
        </row>
        <row r="126">
          <cell r="B126" t="str">
            <v>電113</v>
          </cell>
          <cell r="C126">
            <v>3</v>
          </cell>
          <cell r="D126" t="str">
            <v>国土情報開発（株）</v>
          </cell>
          <cell r="E126" t="str">
            <v>コクドジョウホウカイハツ</v>
          </cell>
          <cell r="F126" t="str">
            <v>羽田　寛</v>
          </cell>
          <cell r="G126" t="str">
            <v>代表取締役社長</v>
          </cell>
          <cell r="H126" t="str">
            <v>東京都世田谷区</v>
          </cell>
          <cell r="I126" t="str">
            <v>154-8530</v>
          </cell>
          <cell r="J126" t="str">
            <v>東京都世田谷区池尻二丁目７番３号</v>
          </cell>
          <cell r="K126" t="str">
            <v>03-5481-3000</v>
          </cell>
          <cell r="L126" t="str">
            <v>03-5481-3030</v>
          </cell>
          <cell r="M126" t="str">
            <v>東京都世田谷区</v>
          </cell>
          <cell r="N126" t="str">
            <v>nyusatsu@kjk.co.jp</v>
          </cell>
          <cell r="O126">
            <v>35000</v>
          </cell>
          <cell r="P126">
            <v>65</v>
          </cell>
          <cell r="Q126">
            <v>1</v>
          </cell>
          <cell r="R126">
            <v>50000195</v>
          </cell>
          <cell r="S126">
            <v>437467</v>
          </cell>
        </row>
        <row r="127">
          <cell r="B127" t="str">
            <v>電114</v>
          </cell>
          <cell r="C127">
            <v>3</v>
          </cell>
          <cell r="D127" t="str">
            <v>（株）徳岡設計</v>
          </cell>
          <cell r="E127" t="str">
            <v>トクオカセッケイ</v>
          </cell>
          <cell r="F127" t="str">
            <v>徳岡　浩二</v>
          </cell>
          <cell r="G127" t="str">
            <v>代表取締役</v>
          </cell>
          <cell r="H127" t="str">
            <v>大阪市中央区</v>
          </cell>
          <cell r="I127" t="str">
            <v>540-0029</v>
          </cell>
          <cell r="J127" t="str">
            <v>大阪市中央区本町５番１４号</v>
          </cell>
          <cell r="K127" t="str">
            <v>06-6910-7178</v>
          </cell>
          <cell r="L127" t="str">
            <v>06-6910-7179</v>
          </cell>
          <cell r="M127" t="str">
            <v>大阪市中央区</v>
          </cell>
          <cell r="N127" t="str">
            <v>somu@tokuoka-ao.co.jp</v>
          </cell>
          <cell r="O127">
            <v>30000</v>
          </cell>
          <cell r="P127">
            <v>42</v>
          </cell>
          <cell r="Q127">
            <v>1</v>
          </cell>
          <cell r="R127">
            <v>50000238</v>
          </cell>
          <cell r="S127">
            <v>406436</v>
          </cell>
        </row>
        <row r="128">
          <cell r="B128" t="str">
            <v>電115</v>
          </cell>
          <cell r="C128">
            <v>3</v>
          </cell>
          <cell r="D128" t="str">
            <v>エスク（株）</v>
          </cell>
          <cell r="E128" t="str">
            <v>エスク</v>
          </cell>
          <cell r="F128" t="str">
            <v>岡屋敷　豊</v>
          </cell>
          <cell r="G128" t="str">
            <v>代表取締役</v>
          </cell>
          <cell r="H128" t="str">
            <v>大阪府大東市</v>
          </cell>
          <cell r="I128" t="str">
            <v>574-0077</v>
          </cell>
          <cell r="J128" t="str">
            <v>大阪府大東市三箇４丁目１８番１８号</v>
          </cell>
          <cell r="K128" t="str">
            <v>072-871-1065</v>
          </cell>
          <cell r="L128" t="str">
            <v>072-871-1495</v>
          </cell>
          <cell r="M128" t="str">
            <v>大阪府大東市</v>
          </cell>
          <cell r="N128" t="str">
            <v>nyusatsu@esc-g.co.jp</v>
          </cell>
          <cell r="O128">
            <v>100000</v>
          </cell>
          <cell r="P128">
            <v>76</v>
          </cell>
          <cell r="Q128">
            <v>1</v>
          </cell>
          <cell r="R128">
            <v>50000304</v>
          </cell>
          <cell r="S128">
            <v>525371</v>
          </cell>
        </row>
        <row r="129">
          <cell r="B129" t="str">
            <v>電116</v>
          </cell>
          <cell r="C129">
            <v>2</v>
          </cell>
          <cell r="D129" t="str">
            <v>（株）かんこう　京都支店</v>
          </cell>
          <cell r="E129" t="str">
            <v>カンコウ　キョウトシテン</v>
          </cell>
          <cell r="F129" t="str">
            <v>松田　昌之</v>
          </cell>
          <cell r="G129" t="str">
            <v>支店長</v>
          </cell>
          <cell r="H129" t="str">
            <v>京都市中京区</v>
          </cell>
          <cell r="I129" t="str">
            <v>604-8172</v>
          </cell>
          <cell r="J129" t="str">
            <v>京都市中京区烏丸通三条上る場之町５９６番地エスメラルダ７０９</v>
          </cell>
          <cell r="K129" t="str">
            <v>075-746-7606</v>
          </cell>
          <cell r="L129" t="str">
            <v>075-746-7607</v>
          </cell>
          <cell r="M129" t="str">
            <v>大阪市城東区</v>
          </cell>
          <cell r="N129" t="str">
            <v>e-kyoto@kanko.cityis.co.jp</v>
          </cell>
          <cell r="O129">
            <v>50000</v>
          </cell>
          <cell r="P129">
            <v>72</v>
          </cell>
          <cell r="Q129">
            <v>1</v>
          </cell>
          <cell r="R129">
            <v>50000159</v>
          </cell>
          <cell r="S129">
            <v>2135585</v>
          </cell>
        </row>
        <row r="130">
          <cell r="B130" t="str">
            <v>電117</v>
          </cell>
          <cell r="C130">
            <v>3</v>
          </cell>
          <cell r="D130" t="str">
            <v>（株）手島建築設計事務所　大阪支社</v>
          </cell>
          <cell r="E130" t="str">
            <v>テシマケンチクセッケイジムショ　オオサカシシャ</v>
          </cell>
          <cell r="F130" t="str">
            <v>宮崎　高幸</v>
          </cell>
          <cell r="G130" t="str">
            <v>大阪支社長</v>
          </cell>
          <cell r="H130" t="str">
            <v>大阪市淀川区</v>
          </cell>
          <cell r="I130" t="str">
            <v>532-0003</v>
          </cell>
          <cell r="J130" t="str">
            <v>大阪市淀川区宮原２丁目１４番１０号</v>
          </cell>
          <cell r="K130" t="str">
            <v>06-6399-2312</v>
          </cell>
          <cell r="L130" t="str">
            <v>06-6399-2316</v>
          </cell>
          <cell r="M130" t="str">
            <v>東京都港区</v>
          </cell>
          <cell r="N130" t="str">
            <v>soumu-osaka@teshima-at.co.jp</v>
          </cell>
          <cell r="O130">
            <v>10000</v>
          </cell>
          <cell r="P130">
            <v>54</v>
          </cell>
          <cell r="Q130">
            <v>1</v>
          </cell>
          <cell r="R130">
            <v>50000748</v>
          </cell>
          <cell r="S130">
            <v>855947</v>
          </cell>
        </row>
        <row r="131">
          <cell r="B131" t="str">
            <v>電118</v>
          </cell>
          <cell r="C131">
            <v>3</v>
          </cell>
          <cell r="D131" t="str">
            <v>（株）ＣＰＣ</v>
          </cell>
          <cell r="E131" t="str">
            <v>シーピーシー</v>
          </cell>
          <cell r="F131" t="str">
            <v>白子　博明</v>
          </cell>
          <cell r="G131" t="str">
            <v>代表取締役</v>
          </cell>
          <cell r="H131" t="str">
            <v>大阪市西区</v>
          </cell>
          <cell r="I131" t="str">
            <v>550-0011</v>
          </cell>
          <cell r="J131" t="str">
            <v>大阪市西区阿波座二丁目１番１号</v>
          </cell>
          <cell r="K131" t="str">
            <v>06-4300-3200</v>
          </cell>
          <cell r="L131" t="str">
            <v>06-6535-1388</v>
          </cell>
          <cell r="M131" t="str">
            <v>大阪市西区</v>
          </cell>
          <cell r="N131" t="str">
            <v>bdo@cpcinc.co.jp</v>
          </cell>
          <cell r="O131">
            <v>16000</v>
          </cell>
          <cell r="P131">
            <v>17</v>
          </cell>
          <cell r="Q131">
            <v>1</v>
          </cell>
          <cell r="R131">
            <v>50000526</v>
          </cell>
          <cell r="S131">
            <v>881489</v>
          </cell>
        </row>
        <row r="132">
          <cell r="B132" t="str">
            <v>電119</v>
          </cell>
          <cell r="C132">
            <v>3</v>
          </cell>
          <cell r="D132" t="str">
            <v>（株）ＧＥＯソリューションズ</v>
          </cell>
          <cell r="E132" t="str">
            <v>ジオソリューションズ</v>
          </cell>
          <cell r="F132" t="str">
            <v>藤井　達司</v>
          </cell>
          <cell r="G132" t="str">
            <v>代表取締役</v>
          </cell>
          <cell r="H132" t="str">
            <v>兵庫県西宮市</v>
          </cell>
          <cell r="I132" t="str">
            <v>662-0971</v>
          </cell>
          <cell r="J132" t="str">
            <v>兵庫県西宮市和上町１番３１号</v>
          </cell>
          <cell r="K132" t="str">
            <v>0798-37-1280</v>
          </cell>
          <cell r="L132" t="str">
            <v>0798-37-1281</v>
          </cell>
          <cell r="M132" t="str">
            <v>兵庫県西宮市</v>
          </cell>
          <cell r="N132" t="str">
            <v>info@geo-sol.co.jp</v>
          </cell>
          <cell r="O132">
            <v>13000</v>
          </cell>
          <cell r="P132">
            <v>20</v>
          </cell>
          <cell r="Q132">
            <v>1</v>
          </cell>
          <cell r="R132">
            <v>50000605</v>
          </cell>
          <cell r="S132">
            <v>206841</v>
          </cell>
        </row>
        <row r="133">
          <cell r="B133" t="str">
            <v>電120</v>
          </cell>
          <cell r="C133">
            <v>3</v>
          </cell>
          <cell r="D133" t="str">
            <v>（株）関西エンジニヤリング　大阪営業所</v>
          </cell>
          <cell r="E133" t="str">
            <v>カンサイエンジニヤリング　オオサカエイギョウショ</v>
          </cell>
          <cell r="F133" t="str">
            <v>土橋　徹</v>
          </cell>
          <cell r="G133" t="str">
            <v>所長</v>
          </cell>
          <cell r="H133" t="str">
            <v>大阪府東大阪市</v>
          </cell>
          <cell r="I133" t="str">
            <v>577-0022</v>
          </cell>
          <cell r="J133" t="str">
            <v>東大阪市荒本新町４-１３</v>
          </cell>
          <cell r="K133" t="str">
            <v>06-6785-3007</v>
          </cell>
          <cell r="L133" t="str">
            <v>06-6785-7099</v>
          </cell>
          <cell r="M133" t="str">
            <v>兵庫県神戸市</v>
          </cell>
          <cell r="N133" t="str">
            <v>soumu@kansai-e.jp</v>
          </cell>
          <cell r="O133">
            <v>10000</v>
          </cell>
          <cell r="P133">
            <v>49</v>
          </cell>
          <cell r="Q133">
            <v>1</v>
          </cell>
          <cell r="R133">
            <v>50000124</v>
          </cell>
          <cell r="S133">
            <v>445850</v>
          </cell>
        </row>
        <row r="134">
          <cell r="B134" t="str">
            <v>電121</v>
          </cell>
          <cell r="C134">
            <v>2</v>
          </cell>
          <cell r="D134" t="str">
            <v>（株）中央設計技術研究所　京都事務所</v>
          </cell>
          <cell r="E134" t="str">
            <v>チュウオウセッケイギジュツケンキュウショ　キョウトジムショ</v>
          </cell>
          <cell r="F134" t="str">
            <v>福島　幸三</v>
          </cell>
          <cell r="G134" t="str">
            <v>所長</v>
          </cell>
          <cell r="H134" t="str">
            <v>京都市中京区</v>
          </cell>
          <cell r="I134" t="str">
            <v>604-8211</v>
          </cell>
          <cell r="J134" t="str">
            <v>京都市中京区六角通室町西入玉蔵町１２１番地　美濃利ビル３階</v>
          </cell>
          <cell r="K134" t="str">
            <v>075-221-1333</v>
          </cell>
          <cell r="L134" t="str">
            <v>075-221-1335</v>
          </cell>
          <cell r="M134" t="str">
            <v>石川県金沢市</v>
          </cell>
          <cell r="N134" t="str">
            <v>cs-kyouto@cser.co.jp</v>
          </cell>
          <cell r="O134">
            <v>30000</v>
          </cell>
          <cell r="P134">
            <v>78</v>
          </cell>
          <cell r="Q134">
            <v>1</v>
          </cell>
          <cell r="R134">
            <v>50000083</v>
          </cell>
          <cell r="S134">
            <v>3087201</v>
          </cell>
        </row>
        <row r="135">
          <cell r="B135" t="str">
            <v>電122</v>
          </cell>
          <cell r="C135">
            <v>3</v>
          </cell>
          <cell r="D135" t="str">
            <v>（株）アクシオン</v>
          </cell>
          <cell r="E135" t="str">
            <v>アクシオン</v>
          </cell>
          <cell r="F135" t="str">
            <v>高山　智之</v>
          </cell>
          <cell r="G135" t="str">
            <v>代表取締役</v>
          </cell>
          <cell r="H135" t="str">
            <v>東京都千代田区</v>
          </cell>
          <cell r="I135" t="str">
            <v>101-0021</v>
          </cell>
          <cell r="J135" t="str">
            <v>東京都千代田区外神田６-１６-９外神田千代田ビル３階</v>
          </cell>
          <cell r="K135" t="str">
            <v>03-6435-9087</v>
          </cell>
          <cell r="L135" t="str">
            <v>03-6435-9037</v>
          </cell>
          <cell r="M135" t="str">
            <v>東京都千代田区</v>
          </cell>
          <cell r="N135" t="str">
            <v>sales_admin@aqusion.jp</v>
          </cell>
          <cell r="O135">
            <v>15412</v>
          </cell>
          <cell r="P135">
            <v>13</v>
          </cell>
          <cell r="Q135">
            <v>0</v>
          </cell>
          <cell r="R135">
            <v>50000799</v>
          </cell>
          <cell r="S135">
            <v>212105</v>
          </cell>
          <cell r="T135" t="str">
            <v>新規</v>
          </cell>
        </row>
        <row r="136">
          <cell r="B136" t="str">
            <v>電123</v>
          </cell>
          <cell r="C136">
            <v>3</v>
          </cell>
          <cell r="D136" t="str">
            <v>（株）片淵建築事務所</v>
          </cell>
          <cell r="E136" t="str">
            <v>カタブチケンチクジムショ</v>
          </cell>
          <cell r="F136" t="str">
            <v>野田　昌生</v>
          </cell>
          <cell r="G136" t="str">
            <v>代表取締役</v>
          </cell>
          <cell r="H136" t="str">
            <v>滋賀県甲賀市</v>
          </cell>
          <cell r="I136" t="str">
            <v>528-0005</v>
          </cell>
          <cell r="J136" t="str">
            <v>滋賀県甲賀市水口町水口２６１番地</v>
          </cell>
          <cell r="K136" t="str">
            <v>0748-62-0128</v>
          </cell>
          <cell r="L136" t="str">
            <v>0748-62-8189</v>
          </cell>
          <cell r="M136" t="str">
            <v>滋賀県甲賀市</v>
          </cell>
          <cell r="N136" t="str">
            <v>info@katabuchi-ao.co.jp</v>
          </cell>
          <cell r="O136">
            <v>10000</v>
          </cell>
          <cell r="P136">
            <v>54</v>
          </cell>
          <cell r="Q136">
            <v>1</v>
          </cell>
          <cell r="R136">
            <v>50000079</v>
          </cell>
          <cell r="S136">
            <v>189240</v>
          </cell>
        </row>
        <row r="137">
          <cell r="B137" t="str">
            <v>電124</v>
          </cell>
          <cell r="C137">
            <v>2</v>
          </cell>
          <cell r="D137" t="str">
            <v>（株）福本設計　京都事務所</v>
          </cell>
          <cell r="E137" t="str">
            <v>フクモトセッケイ　キョウトジムショ</v>
          </cell>
          <cell r="F137" t="str">
            <v>木村　聡</v>
          </cell>
          <cell r="G137" t="str">
            <v>所長</v>
          </cell>
          <cell r="H137" t="str">
            <v>木津川市</v>
          </cell>
          <cell r="I137" t="str">
            <v>619-1143</v>
          </cell>
          <cell r="J137" t="str">
            <v>木津川市加茂町観音寺今辻４３番地</v>
          </cell>
          <cell r="K137" t="str">
            <v>0774-76-5025</v>
          </cell>
          <cell r="L137" t="str">
            <v>0742-36-5258</v>
          </cell>
          <cell r="M137" t="str">
            <v>奈良県奈良市</v>
          </cell>
          <cell r="N137" t="str">
            <v>fkmtmail@fukumoto-arch.jp</v>
          </cell>
          <cell r="O137">
            <v>20000</v>
          </cell>
          <cell r="P137">
            <v>63</v>
          </cell>
          <cell r="Q137">
            <v>1</v>
          </cell>
          <cell r="R137">
            <v>50000067</v>
          </cell>
          <cell r="S137">
            <v>404643</v>
          </cell>
        </row>
        <row r="138">
          <cell r="B138" t="str">
            <v>電125</v>
          </cell>
          <cell r="C138">
            <v>2</v>
          </cell>
          <cell r="D138" t="str">
            <v>ニチレキ（株）京都営業所</v>
          </cell>
          <cell r="E138" t="str">
            <v>ニチレキ　キョウトエイギョウショ</v>
          </cell>
          <cell r="F138" t="str">
            <v>渡邉　琢磨</v>
          </cell>
          <cell r="G138" t="str">
            <v>所長</v>
          </cell>
          <cell r="H138" t="str">
            <v>京都市伏見区</v>
          </cell>
          <cell r="I138" t="str">
            <v>612-8428</v>
          </cell>
          <cell r="J138" t="str">
            <v>京都市伏見区竹田西桶ノ井町２１竹田駅前巽ビル３Ｆ</v>
          </cell>
          <cell r="K138" t="str">
            <v>075-622-5580</v>
          </cell>
          <cell r="L138" t="str">
            <v>075-622-5590</v>
          </cell>
          <cell r="M138" t="str">
            <v>東京都千代田区</v>
          </cell>
          <cell r="N138" t="str">
            <v>watanabe.t@nichireki.jp</v>
          </cell>
          <cell r="O138">
            <v>300000</v>
          </cell>
          <cell r="P138">
            <v>1</v>
          </cell>
          <cell r="Q138">
            <v>0</v>
          </cell>
          <cell r="R138">
            <v>50000520</v>
          </cell>
          <cell r="S138">
            <v>2109766</v>
          </cell>
          <cell r="T138" t="str">
            <v>過去あり</v>
          </cell>
        </row>
        <row r="139">
          <cell r="B139" t="str">
            <v>電126</v>
          </cell>
          <cell r="C139">
            <v>3</v>
          </cell>
          <cell r="D139" t="str">
            <v>（株）ＴＡＵ設計事務所</v>
          </cell>
          <cell r="E139" t="str">
            <v>タウセッケイジムショ</v>
          </cell>
          <cell r="F139" t="str">
            <v>西村　京宗</v>
          </cell>
          <cell r="G139" t="str">
            <v>代表取締役</v>
          </cell>
          <cell r="H139" t="str">
            <v>大阪市中央区</v>
          </cell>
          <cell r="I139" t="str">
            <v>540-0012</v>
          </cell>
          <cell r="J139" t="str">
            <v>大阪市中央区谷町１丁目４番地２号　大阪オルガンビル４０３</v>
          </cell>
          <cell r="K139" t="str">
            <v>06-6809-5996</v>
          </cell>
          <cell r="L139" t="str">
            <v>06-6809-5997</v>
          </cell>
          <cell r="M139" t="str">
            <v>大阪市中央区</v>
          </cell>
          <cell r="N139" t="str">
            <v>mail@tau-archi.co.jp</v>
          </cell>
          <cell r="O139">
            <v>5000</v>
          </cell>
          <cell r="P139">
            <v>18</v>
          </cell>
          <cell r="Q139">
            <v>1</v>
          </cell>
          <cell r="R139">
            <v>50000714</v>
          </cell>
          <cell r="S139">
            <v>31034</v>
          </cell>
        </row>
        <row r="140">
          <cell r="B140" t="str">
            <v>電127</v>
          </cell>
          <cell r="C140">
            <v>2</v>
          </cell>
          <cell r="D140" t="str">
            <v>（株）和田測量設計事務所</v>
          </cell>
          <cell r="E140" t="str">
            <v>ワダソクリョウセッケイジムショ</v>
          </cell>
          <cell r="F140" t="str">
            <v>井上　善嗣</v>
          </cell>
          <cell r="G140" t="str">
            <v>代表取締役</v>
          </cell>
          <cell r="H140" t="str">
            <v>京都市右京区</v>
          </cell>
          <cell r="I140" t="str">
            <v>615-0862</v>
          </cell>
          <cell r="J140" t="str">
            <v>京都市右京区西京極西大丸町６４番地</v>
          </cell>
          <cell r="K140" t="str">
            <v>075-312-2101</v>
          </cell>
          <cell r="L140" t="str">
            <v>075-314-8411</v>
          </cell>
          <cell r="M140" t="str">
            <v>京都市右京区</v>
          </cell>
          <cell r="N140" t="str">
            <v>wadasoku@circus.ocn.ne.jp</v>
          </cell>
          <cell r="O140">
            <v>10000</v>
          </cell>
          <cell r="P140">
            <v>65</v>
          </cell>
          <cell r="Q140">
            <v>1</v>
          </cell>
          <cell r="R140">
            <v>50000308</v>
          </cell>
          <cell r="S140">
            <v>204813</v>
          </cell>
        </row>
        <row r="141">
          <cell r="B141" t="str">
            <v>電128</v>
          </cell>
          <cell r="C141">
            <v>2</v>
          </cell>
          <cell r="D141" t="str">
            <v>（株）潮技術コンサルタント　京都事務所</v>
          </cell>
          <cell r="E141" t="str">
            <v>ウシオギジュツコンサルタント　キョウトジムショ</v>
          </cell>
          <cell r="F141" t="str">
            <v>松岡　紀子</v>
          </cell>
          <cell r="G141" t="str">
            <v>所長</v>
          </cell>
          <cell r="H141" t="str">
            <v>宇治市</v>
          </cell>
          <cell r="I141" t="str">
            <v>611-0041</v>
          </cell>
          <cell r="J141" t="str">
            <v>宇治市槇島町薗場３３番地</v>
          </cell>
          <cell r="K141" t="str">
            <v>0774-28-6733</v>
          </cell>
          <cell r="L141" t="str">
            <v>0774-28-6734</v>
          </cell>
          <cell r="M141" t="str">
            <v>奈良県香芝市</v>
          </cell>
          <cell r="N141" t="str">
            <v>uhei003@ushio-wa.co.jp</v>
          </cell>
          <cell r="O141">
            <v>30000</v>
          </cell>
          <cell r="P141">
            <v>46</v>
          </cell>
          <cell r="Q141">
            <v>1</v>
          </cell>
          <cell r="R141">
            <v>50000236</v>
          </cell>
          <cell r="S141">
            <v>756124</v>
          </cell>
        </row>
        <row r="142">
          <cell r="B142" t="str">
            <v>電129</v>
          </cell>
          <cell r="C142">
            <v>3</v>
          </cell>
          <cell r="D142" t="str">
            <v>日本物理探鑛（株）　関西支店</v>
          </cell>
          <cell r="E142" t="str">
            <v>ニホンブツリタンコウ　カンサイシテン</v>
          </cell>
          <cell r="F142" t="str">
            <v>櫻井　賢知</v>
          </cell>
          <cell r="G142" t="str">
            <v>支店長</v>
          </cell>
          <cell r="H142" t="str">
            <v>大阪市天王寺区</v>
          </cell>
          <cell r="I142" t="str">
            <v>543-0033</v>
          </cell>
          <cell r="J142" t="str">
            <v>大阪市天王寺区堂ヶ芝１丁目３番２４号</v>
          </cell>
          <cell r="K142" t="str">
            <v>06-6777-3517</v>
          </cell>
          <cell r="L142" t="str">
            <v>06-6773-5488</v>
          </cell>
          <cell r="M142" t="str">
            <v>大阪市天王寺区</v>
          </cell>
          <cell r="N142" t="str">
            <v>kansai@n-buturi.co.jp</v>
          </cell>
          <cell r="O142">
            <v>50000</v>
          </cell>
          <cell r="P142">
            <v>82</v>
          </cell>
          <cell r="Q142">
            <v>1</v>
          </cell>
          <cell r="R142">
            <v>50000772</v>
          </cell>
          <cell r="S142">
            <v>2757044</v>
          </cell>
        </row>
        <row r="143">
          <cell r="B143" t="str">
            <v>電130</v>
          </cell>
          <cell r="C143">
            <v>3</v>
          </cell>
          <cell r="D143" t="str">
            <v>（株）環境開発　大阪営業所</v>
          </cell>
          <cell r="E143" t="str">
            <v>カンキョウカイハツ　オオサカエイギョウショ</v>
          </cell>
          <cell r="F143" t="str">
            <v>奥田　みゆき</v>
          </cell>
          <cell r="G143" t="str">
            <v>所長</v>
          </cell>
          <cell r="H143" t="str">
            <v>大阪市淀川区</v>
          </cell>
          <cell r="I143" t="str">
            <v>532-0011</v>
          </cell>
          <cell r="J143" t="str">
            <v>大阪市淀川区西中島７丁目６番１２号</v>
          </cell>
          <cell r="K143" t="str">
            <v>06-6305-3603</v>
          </cell>
          <cell r="L143" t="str">
            <v>06-6305-3609</v>
          </cell>
          <cell r="M143" t="str">
            <v>福岡県福岡市</v>
          </cell>
          <cell r="N143" t="str">
            <v>eigyo-oosaka@kankyo-k.co.jp</v>
          </cell>
          <cell r="O143">
            <v>100000</v>
          </cell>
          <cell r="P143">
            <v>61</v>
          </cell>
          <cell r="Q143">
            <v>0</v>
          </cell>
          <cell r="R143">
            <v>50000143</v>
          </cell>
          <cell r="S143">
            <v>191804</v>
          </cell>
          <cell r="T143" t="str">
            <v>過去あり</v>
          </cell>
        </row>
        <row r="144">
          <cell r="B144" t="str">
            <v>電131</v>
          </cell>
          <cell r="C144">
            <v>2</v>
          </cell>
          <cell r="D144" t="str">
            <v>（株）ユニオンリサーチ　京都営業所</v>
          </cell>
          <cell r="E144" t="str">
            <v>ユニオンリサーチ　キョウトエイギョウショ</v>
          </cell>
          <cell r="F144" t="str">
            <v>北本　賢吾</v>
          </cell>
          <cell r="G144" t="str">
            <v>営業所長</v>
          </cell>
          <cell r="H144" t="str">
            <v>京都市伏見区</v>
          </cell>
          <cell r="I144" t="str">
            <v>612-8347</v>
          </cell>
          <cell r="J144" t="str">
            <v>京都市伏見区成町８２９番地１</v>
          </cell>
          <cell r="K144" t="str">
            <v>075-603-6007</v>
          </cell>
          <cell r="L144" t="str">
            <v>075-603-6008</v>
          </cell>
          <cell r="M144" t="str">
            <v>大阪市西区</v>
          </cell>
          <cell r="N144" t="str">
            <v>ninsyou-kyoto@union-r.co.jp</v>
          </cell>
          <cell r="O144">
            <v>15000</v>
          </cell>
          <cell r="P144">
            <v>52</v>
          </cell>
          <cell r="Q144">
            <v>1</v>
          </cell>
          <cell r="R144">
            <v>50000631</v>
          </cell>
          <cell r="S144">
            <v>740758</v>
          </cell>
        </row>
        <row r="145">
          <cell r="B145" t="str">
            <v>電132</v>
          </cell>
          <cell r="C145">
            <v>2</v>
          </cell>
          <cell r="D145" t="str">
            <v>環境設計（株）　京都事務所</v>
          </cell>
          <cell r="E145" t="str">
            <v>カンキョウセッケイ　キョウトジムショ</v>
          </cell>
          <cell r="F145" t="str">
            <v>川村　一貴</v>
          </cell>
          <cell r="G145" t="str">
            <v>所長</v>
          </cell>
          <cell r="H145" t="str">
            <v>福知山市</v>
          </cell>
          <cell r="I145" t="str">
            <v>620-0867</v>
          </cell>
          <cell r="J145" t="str">
            <v>福知山市前田１６６８-１</v>
          </cell>
          <cell r="K145" t="str">
            <v>0773-20-2055</v>
          </cell>
          <cell r="L145" t="str">
            <v>0773-20-2057</v>
          </cell>
          <cell r="M145" t="str">
            <v>滋賀県大津市</v>
          </cell>
          <cell r="N145" t="str">
            <v>eigyo@e-kankyo.jp</v>
          </cell>
          <cell r="O145">
            <v>28000</v>
          </cell>
          <cell r="P145">
            <v>31</v>
          </cell>
          <cell r="Q145">
            <v>1</v>
          </cell>
          <cell r="R145">
            <v>50000259</v>
          </cell>
          <cell r="S145">
            <v>254139</v>
          </cell>
        </row>
        <row r="146">
          <cell r="B146" t="str">
            <v>電133</v>
          </cell>
          <cell r="C146">
            <v>3</v>
          </cell>
          <cell r="D146" t="str">
            <v>カンゼ航測（株）</v>
          </cell>
          <cell r="E146" t="str">
            <v>カンゼコウソク　</v>
          </cell>
          <cell r="F146" t="str">
            <v>川本　雅彦</v>
          </cell>
          <cell r="G146" t="str">
            <v>代表取締役</v>
          </cell>
          <cell r="H146" t="str">
            <v>大阪市中央区</v>
          </cell>
          <cell r="I146" t="str">
            <v>542-0081</v>
          </cell>
          <cell r="J146" t="str">
            <v>大阪市中央区南船場１-７-８</v>
          </cell>
          <cell r="K146" t="str">
            <v>06-6261-2398</v>
          </cell>
          <cell r="L146" t="str">
            <v>06-6264-0648</v>
          </cell>
          <cell r="M146" t="str">
            <v>大阪市中央区</v>
          </cell>
          <cell r="N146" t="str">
            <v>info@kanze-aerial.co.jp</v>
          </cell>
          <cell r="O146">
            <v>30000</v>
          </cell>
          <cell r="P146">
            <v>53</v>
          </cell>
          <cell r="Q146">
            <v>1</v>
          </cell>
          <cell r="R146">
            <v>50000049</v>
          </cell>
          <cell r="S146">
            <v>193439</v>
          </cell>
        </row>
        <row r="147">
          <cell r="B147" t="str">
            <v>電134</v>
          </cell>
          <cell r="C147">
            <v>3</v>
          </cell>
          <cell r="D147" t="str">
            <v>（株）中山綜合コンサルタント</v>
          </cell>
          <cell r="E147" t="str">
            <v>ナカヤマソウゴウコンサルタント</v>
          </cell>
          <cell r="F147" t="str">
            <v>中山　智支</v>
          </cell>
          <cell r="G147" t="str">
            <v>代表取締役</v>
          </cell>
          <cell r="H147" t="str">
            <v>和歌山県和歌山市</v>
          </cell>
          <cell r="I147" t="str">
            <v>640-8441</v>
          </cell>
          <cell r="J147" t="str">
            <v>和歌山県和歌山市栄谷２４１番地</v>
          </cell>
          <cell r="K147" t="str">
            <v>073-455-6335</v>
          </cell>
          <cell r="L147" t="str">
            <v>073-455-8004</v>
          </cell>
          <cell r="M147" t="str">
            <v>和歌山県和歌山市</v>
          </cell>
          <cell r="N147" t="str">
            <v>head_office@neex-inc.jp</v>
          </cell>
          <cell r="O147">
            <v>45000</v>
          </cell>
          <cell r="P147">
            <v>52</v>
          </cell>
          <cell r="Q147">
            <v>1</v>
          </cell>
          <cell r="R147">
            <v>50000125</v>
          </cell>
          <cell r="S147">
            <v>281984</v>
          </cell>
        </row>
        <row r="148">
          <cell r="B148" t="str">
            <v>電135</v>
          </cell>
          <cell r="C148">
            <v>3</v>
          </cell>
          <cell r="D148" t="str">
            <v>（株）アクタス</v>
          </cell>
          <cell r="E148" t="str">
            <v>アクタス</v>
          </cell>
          <cell r="F148" t="str">
            <v>高橋　正敏</v>
          </cell>
          <cell r="G148" t="str">
            <v>代表取締役</v>
          </cell>
          <cell r="H148" t="str">
            <v>大阪市北区</v>
          </cell>
          <cell r="I148" t="str">
            <v>530-0047</v>
          </cell>
          <cell r="J148" t="str">
            <v>大阪市北区西天満５丁目６番１０号</v>
          </cell>
          <cell r="K148" t="str">
            <v>06-6312-2771</v>
          </cell>
          <cell r="L148" t="str">
            <v>06-6312-2774</v>
          </cell>
          <cell r="M148" t="str">
            <v>大阪市北区</v>
          </cell>
          <cell r="N148" t="str">
            <v>daihyou@actas.info</v>
          </cell>
          <cell r="O148">
            <v>25000</v>
          </cell>
          <cell r="P148">
            <v>46</v>
          </cell>
          <cell r="Q148">
            <v>1</v>
          </cell>
          <cell r="R148" t="str">
            <v>50000660</v>
          </cell>
          <cell r="S148">
            <v>197979</v>
          </cell>
        </row>
        <row r="149">
          <cell r="B149" t="str">
            <v>電136</v>
          </cell>
          <cell r="C149">
            <v>2</v>
          </cell>
          <cell r="D149" t="str">
            <v>環境テクノス（株）</v>
          </cell>
          <cell r="E149" t="str">
            <v>カンキョウテクノス</v>
          </cell>
          <cell r="F149" t="str">
            <v>武藤　大志郎</v>
          </cell>
          <cell r="G149" t="str">
            <v>代表取締役</v>
          </cell>
          <cell r="H149" t="str">
            <v>京都市伏見区</v>
          </cell>
          <cell r="I149" t="str">
            <v>612-8469</v>
          </cell>
          <cell r="J149" t="str">
            <v>京都市伏見区中島河原田町３０</v>
          </cell>
          <cell r="K149" t="str">
            <v>075-748-6766</v>
          </cell>
          <cell r="L149" t="str">
            <v>075-748-6786</v>
          </cell>
          <cell r="M149" t="str">
            <v>京都市伏見区</v>
          </cell>
          <cell r="N149" t="str">
            <v>kankyotecnos@celery.ocn.ne.jp</v>
          </cell>
          <cell r="O149">
            <v>20000</v>
          </cell>
          <cell r="P149">
            <v>20</v>
          </cell>
          <cell r="Q149">
            <v>1</v>
          </cell>
          <cell r="R149">
            <v>50000051</v>
          </cell>
          <cell r="S149">
            <v>75875</v>
          </cell>
        </row>
        <row r="150">
          <cell r="B150" t="str">
            <v>電137</v>
          </cell>
          <cell r="C150">
            <v>3</v>
          </cell>
          <cell r="D150" t="str">
            <v>（株）東峯技術コンサルタント</v>
          </cell>
          <cell r="E150" t="str">
            <v>トウホウギジュツコンサルタント</v>
          </cell>
          <cell r="F150" t="str">
            <v>河野　英雄</v>
          </cell>
          <cell r="G150" t="str">
            <v>代表取締役</v>
          </cell>
          <cell r="H150" t="str">
            <v>大阪市浪速区</v>
          </cell>
          <cell r="I150" t="str">
            <v>556-0021</v>
          </cell>
          <cell r="J150" t="str">
            <v>大阪市浪速区幸町１丁目２番２１号</v>
          </cell>
          <cell r="K150" t="str">
            <v>06-6567-2690</v>
          </cell>
          <cell r="L150" t="str">
            <v>06-6567-2790</v>
          </cell>
          <cell r="M150" t="str">
            <v>大阪市浪速区</v>
          </cell>
          <cell r="N150" t="str">
            <v>info@toho-c.co.jp</v>
          </cell>
          <cell r="O150">
            <v>20000</v>
          </cell>
          <cell r="P150">
            <v>47</v>
          </cell>
          <cell r="Q150">
            <v>1</v>
          </cell>
          <cell r="R150">
            <v>50000753</v>
          </cell>
          <cell r="S150">
            <v>491819</v>
          </cell>
        </row>
        <row r="151">
          <cell r="B151" t="str">
            <v>電138</v>
          </cell>
          <cell r="C151">
            <v>3</v>
          </cell>
          <cell r="D151" t="str">
            <v>（株）昭和設計コンサルタント</v>
          </cell>
          <cell r="E151" t="str">
            <v>ショウワセッケイコンサルタント</v>
          </cell>
          <cell r="F151" t="str">
            <v>木村　靖彦</v>
          </cell>
          <cell r="G151" t="str">
            <v>代表取締役社長</v>
          </cell>
          <cell r="H151" t="str">
            <v>大阪市北区</v>
          </cell>
          <cell r="I151" t="str">
            <v>530-0044</v>
          </cell>
          <cell r="J151" t="str">
            <v>大阪市北区東天満２丁目９番４号</v>
          </cell>
          <cell r="K151" t="str">
            <v>06-6357-7011</v>
          </cell>
          <cell r="L151" t="str">
            <v>06-4800-8001</v>
          </cell>
          <cell r="M151" t="str">
            <v>大阪市北区</v>
          </cell>
          <cell r="N151" t="str">
            <v>info@showacon.co.jp</v>
          </cell>
          <cell r="O151">
            <v>10000</v>
          </cell>
          <cell r="P151">
            <v>52</v>
          </cell>
          <cell r="Q151">
            <v>1</v>
          </cell>
          <cell r="R151">
            <v>50000668</v>
          </cell>
          <cell r="S151">
            <v>221537</v>
          </cell>
        </row>
        <row r="152">
          <cell r="B152" t="str">
            <v>電139</v>
          </cell>
          <cell r="C152">
            <v>2</v>
          </cell>
          <cell r="D152" t="str">
            <v>（株）葉月</v>
          </cell>
          <cell r="E152" t="str">
            <v>ハヅキ</v>
          </cell>
          <cell r="F152" t="str">
            <v>武藤　梢</v>
          </cell>
          <cell r="G152" t="str">
            <v>代表取締役</v>
          </cell>
          <cell r="H152" t="str">
            <v>京都市伏見区</v>
          </cell>
          <cell r="I152" t="str">
            <v>612-8469</v>
          </cell>
          <cell r="J152" t="str">
            <v>京都市伏見区中島河原田町３０</v>
          </cell>
          <cell r="K152" t="str">
            <v>075-634-6452</v>
          </cell>
          <cell r="L152" t="str">
            <v>075-634-6453</v>
          </cell>
          <cell r="M152" t="str">
            <v>京都市伏見区</v>
          </cell>
          <cell r="N152" t="str">
            <v>muto@fuga.ocn.ne.jp</v>
          </cell>
          <cell r="O152">
            <v>5000</v>
          </cell>
          <cell r="P152">
            <v>9</v>
          </cell>
          <cell r="Q152">
            <v>1</v>
          </cell>
          <cell r="R152">
            <v>50000728</v>
          </cell>
          <cell r="S152">
            <v>4961</v>
          </cell>
        </row>
        <row r="153">
          <cell r="B153" t="str">
            <v>電140</v>
          </cell>
          <cell r="C153">
            <v>3</v>
          </cell>
          <cell r="D153" t="str">
            <v>環境設計（株）</v>
          </cell>
          <cell r="E153" t="str">
            <v>カンキョウセッケイ</v>
          </cell>
          <cell r="F153" t="str">
            <v>中野　晋</v>
          </cell>
          <cell r="G153" t="str">
            <v>代表取締役</v>
          </cell>
          <cell r="H153" t="str">
            <v>大阪市中央区</v>
          </cell>
          <cell r="I153" t="str">
            <v>541-0056</v>
          </cell>
          <cell r="J153" t="str">
            <v>大阪市中央区久太郎町１丁目４番２号</v>
          </cell>
          <cell r="K153" t="str">
            <v>06-6261-2144</v>
          </cell>
          <cell r="L153" t="str">
            <v>06-6261-2146</v>
          </cell>
          <cell r="M153" t="str">
            <v>大阪市中央区</v>
          </cell>
          <cell r="N153" t="str">
            <v>info@kankyosekkei.co.jp</v>
          </cell>
          <cell r="O153">
            <v>12000</v>
          </cell>
          <cell r="P153">
            <v>57</v>
          </cell>
          <cell r="Q153">
            <v>1</v>
          </cell>
          <cell r="R153">
            <v>50000410</v>
          </cell>
          <cell r="S153">
            <v>261189</v>
          </cell>
        </row>
        <row r="154">
          <cell r="B154" t="str">
            <v>電141</v>
          </cell>
          <cell r="C154">
            <v>2</v>
          </cell>
          <cell r="D154" t="str">
            <v>（株）西播設計　京都支店</v>
          </cell>
          <cell r="E154" t="str">
            <v>セイバンセッケイ　キョウトシテン</v>
          </cell>
          <cell r="F154" t="str">
            <v>石田　利彦</v>
          </cell>
          <cell r="G154" t="str">
            <v>支店長</v>
          </cell>
          <cell r="H154" t="str">
            <v>福知山市</v>
          </cell>
          <cell r="I154" t="str">
            <v>620-0052</v>
          </cell>
          <cell r="J154" t="str">
            <v>福知山市昭和町７７番地１８号</v>
          </cell>
          <cell r="K154" t="str">
            <v>0773-22-6436</v>
          </cell>
          <cell r="L154" t="str">
            <v>0773-22-6434</v>
          </cell>
          <cell r="M154" t="str">
            <v>兵庫県たつの市</v>
          </cell>
          <cell r="N154" t="str">
            <v>kyoto@seiban-sekkei.co.jp</v>
          </cell>
          <cell r="O154">
            <v>50000</v>
          </cell>
          <cell r="P154">
            <v>49</v>
          </cell>
          <cell r="Q154">
            <v>1</v>
          </cell>
          <cell r="R154">
            <v>50000224</v>
          </cell>
          <cell r="S154">
            <v>568097</v>
          </cell>
        </row>
        <row r="155">
          <cell r="B155" t="str">
            <v>電142</v>
          </cell>
          <cell r="C155">
            <v>2</v>
          </cell>
          <cell r="D155" t="str">
            <v>（株）北斗エンジニアリング　丹後支店</v>
          </cell>
          <cell r="E155" t="str">
            <v>ホクトエンジニアリング　タンゴシテン</v>
          </cell>
          <cell r="F155" t="str">
            <v>廣居　正樹</v>
          </cell>
          <cell r="G155" t="str">
            <v>支店長</v>
          </cell>
          <cell r="H155" t="str">
            <v>京丹後市</v>
          </cell>
          <cell r="I155" t="str">
            <v>627-0004</v>
          </cell>
          <cell r="J155" t="str">
            <v>京丹後市峰山町荒山４０２</v>
          </cell>
          <cell r="K155" t="str">
            <v>0772-62-5731</v>
          </cell>
          <cell r="L155" t="str">
            <v>0772-62-5732</v>
          </cell>
          <cell r="M155" t="str">
            <v>大阪府茨木市</v>
          </cell>
          <cell r="N155" t="str">
            <v>okada@hokuto-e.co.jp</v>
          </cell>
          <cell r="O155">
            <v>40000</v>
          </cell>
          <cell r="P155">
            <v>50</v>
          </cell>
          <cell r="Q155">
            <v>1</v>
          </cell>
          <cell r="R155">
            <v>50000115</v>
          </cell>
          <cell r="S155">
            <v>277722</v>
          </cell>
        </row>
        <row r="156">
          <cell r="B156" t="str">
            <v>電143</v>
          </cell>
          <cell r="C156">
            <v>3</v>
          </cell>
          <cell r="D156" t="str">
            <v>エム・アイ・エー・アーキテクツ（有）</v>
          </cell>
          <cell r="E156" t="str">
            <v>エム・アイ・エー・アーキテクツ</v>
          </cell>
          <cell r="F156" t="str">
            <v>鈴木　道子</v>
          </cell>
          <cell r="G156" t="str">
            <v>代表取締役</v>
          </cell>
          <cell r="H156" t="str">
            <v>大阪市西区</v>
          </cell>
          <cell r="I156" t="str">
            <v>550-0003</v>
          </cell>
          <cell r="J156" t="str">
            <v>大阪市西区京町堀１丁目１５番８号ナイス京町堀ビル８階</v>
          </cell>
          <cell r="K156" t="str">
            <v>06-6445-9671</v>
          </cell>
          <cell r="L156" t="str">
            <v>06-6445-2177</v>
          </cell>
          <cell r="M156" t="str">
            <v>大阪市西区</v>
          </cell>
          <cell r="N156" t="str">
            <v>info@mia-archi.jp</v>
          </cell>
          <cell r="O156">
            <v>3000</v>
          </cell>
          <cell r="P156">
            <v>25</v>
          </cell>
          <cell r="Q156">
            <v>0</v>
          </cell>
          <cell r="R156">
            <v>50000797</v>
          </cell>
          <cell r="S156">
            <v>14586</v>
          </cell>
          <cell r="T156" t="str">
            <v>新規</v>
          </cell>
        </row>
        <row r="157">
          <cell r="B157" t="str">
            <v>電144</v>
          </cell>
          <cell r="C157">
            <v>3</v>
          </cell>
          <cell r="D157" t="str">
            <v>（株）丹青社　関西支店</v>
          </cell>
          <cell r="E157" t="str">
            <v>タンセイシャ　カンサイシテン</v>
          </cell>
          <cell r="F157" t="str">
            <v>辰巳　奉弘</v>
          </cell>
          <cell r="G157" t="str">
            <v>関西支店長</v>
          </cell>
          <cell r="H157" t="str">
            <v>大阪市北区</v>
          </cell>
          <cell r="I157" t="str">
            <v>530-0011</v>
          </cell>
          <cell r="J157" t="str">
            <v>大阪市北区大深町３番１号</v>
          </cell>
          <cell r="K157" t="str">
            <v>06-6377-5982</v>
          </cell>
          <cell r="L157" t="str">
            <v>06-6377-5992</v>
          </cell>
          <cell r="M157" t="str">
            <v>東京都港区</v>
          </cell>
          <cell r="N157" t="str">
            <v>dnsnst0604@tanseisha.co.jp</v>
          </cell>
          <cell r="O157">
            <v>4026750</v>
          </cell>
          <cell r="P157">
            <v>79</v>
          </cell>
          <cell r="Q157">
            <v>1</v>
          </cell>
          <cell r="R157">
            <v>50000442</v>
          </cell>
          <cell r="S157">
            <v>3855082</v>
          </cell>
        </row>
        <row r="158">
          <cell r="B158" t="str">
            <v>電145</v>
          </cell>
          <cell r="C158">
            <v>3</v>
          </cell>
          <cell r="D158" t="str">
            <v>扇コンサルタンツ（株）</v>
          </cell>
          <cell r="E158" t="str">
            <v>オウギコンサルタンツ</v>
          </cell>
          <cell r="F158" t="str">
            <v>田村　貴志</v>
          </cell>
          <cell r="G158" t="str">
            <v>代表取締役</v>
          </cell>
          <cell r="H158" t="str">
            <v>兵庫県神戸市</v>
          </cell>
          <cell r="I158" t="str">
            <v>650-0024</v>
          </cell>
          <cell r="J158" t="str">
            <v>兵庫県神戸市中央区海岸通４丁目３-７</v>
          </cell>
          <cell r="K158" t="str">
            <v>078-414-8466</v>
          </cell>
          <cell r="L158" t="str">
            <v>078-414-8422</v>
          </cell>
          <cell r="M158" t="str">
            <v>兵庫県神戸市</v>
          </cell>
          <cell r="N158" t="str">
            <v>consul@ougi.co.jp</v>
          </cell>
          <cell r="O158">
            <v>12000</v>
          </cell>
          <cell r="P158">
            <v>40</v>
          </cell>
          <cell r="Q158">
            <v>0</v>
          </cell>
          <cell r="R158">
            <v>50000800</v>
          </cell>
          <cell r="S158">
            <v>258494</v>
          </cell>
          <cell r="T158" t="str">
            <v>新規</v>
          </cell>
        </row>
        <row r="159">
          <cell r="B159" t="str">
            <v>電146</v>
          </cell>
          <cell r="C159">
            <v>2</v>
          </cell>
          <cell r="D159" t="str">
            <v>（株）ジャパックス　京都営業所</v>
          </cell>
          <cell r="E159" t="str">
            <v>ジャパックス　キョウトエイギョウショ</v>
          </cell>
          <cell r="F159" t="str">
            <v>歌丸　明</v>
          </cell>
          <cell r="G159" t="str">
            <v>所長</v>
          </cell>
          <cell r="H159" t="str">
            <v>京都市右京区</v>
          </cell>
          <cell r="I159" t="str">
            <v>601-0324</v>
          </cell>
          <cell r="J159" t="str">
            <v>京都市右京区京北下町畑野３３番地</v>
          </cell>
          <cell r="K159" t="str">
            <v>075-853-7037</v>
          </cell>
          <cell r="L159" t="str">
            <v>075-853-7038</v>
          </cell>
          <cell r="M159" t="str">
            <v>兵庫県神戸市</v>
          </cell>
          <cell r="N159" t="str">
            <v>jp@japax.org</v>
          </cell>
          <cell r="O159">
            <v>70000</v>
          </cell>
          <cell r="P159">
            <v>45</v>
          </cell>
          <cell r="Q159">
            <v>1</v>
          </cell>
          <cell r="R159">
            <v>50000158</v>
          </cell>
          <cell r="S159">
            <v>1370336</v>
          </cell>
        </row>
        <row r="160">
          <cell r="B160" t="str">
            <v>電147</v>
          </cell>
          <cell r="C160">
            <v>3</v>
          </cell>
          <cell r="D160" t="str">
            <v>（株）山下設計　関西支社</v>
          </cell>
          <cell r="E160" t="str">
            <v>ヤマシタセッケイ　カンサイシシャ</v>
          </cell>
          <cell r="F160" t="str">
            <v>筬島　亮</v>
          </cell>
          <cell r="G160" t="str">
            <v>副社長執行役員支社長</v>
          </cell>
          <cell r="H160" t="str">
            <v>大阪市中央区</v>
          </cell>
          <cell r="I160" t="str">
            <v>542-0081</v>
          </cell>
          <cell r="J160" t="str">
            <v>大阪市中央区南船場２丁目３番２号</v>
          </cell>
          <cell r="K160" t="str">
            <v>06-6260-0581</v>
          </cell>
          <cell r="L160" t="str">
            <v>06-6260-0575</v>
          </cell>
          <cell r="M160" t="str">
            <v>東京都中央区</v>
          </cell>
          <cell r="N160" t="str">
            <v>kikaku-kansai@yamashitasekkei.co.jp</v>
          </cell>
          <cell r="O160">
            <v>100000</v>
          </cell>
          <cell r="P160">
            <v>97</v>
          </cell>
          <cell r="Q160">
            <v>1</v>
          </cell>
          <cell r="R160">
            <v>50000358</v>
          </cell>
          <cell r="S160">
            <v>9394927</v>
          </cell>
        </row>
        <row r="161">
          <cell r="B161" t="str">
            <v>電148</v>
          </cell>
          <cell r="C161">
            <v>2</v>
          </cell>
          <cell r="D161" t="str">
            <v>（株）エース</v>
          </cell>
          <cell r="E161" t="str">
            <v>エース</v>
          </cell>
          <cell r="F161" t="str">
            <v>松川　統久</v>
          </cell>
          <cell r="G161" t="str">
            <v>代表取締役</v>
          </cell>
          <cell r="H161" t="str">
            <v>京都市下京区</v>
          </cell>
          <cell r="I161" t="str">
            <v>600-8138</v>
          </cell>
          <cell r="J161" t="str">
            <v>京都市下京区七条通木屋町上る大宮町２０５番地</v>
          </cell>
          <cell r="K161" t="str">
            <v>075-351-6878</v>
          </cell>
          <cell r="L161" t="str">
            <v>075-351-9061</v>
          </cell>
          <cell r="M161" t="str">
            <v>京都市下京区</v>
          </cell>
          <cell r="N161" t="str">
            <v>y_aoki@acekyoto.co.jp</v>
          </cell>
          <cell r="O161">
            <v>80000</v>
          </cell>
          <cell r="P161">
            <v>60</v>
          </cell>
          <cell r="Q161">
            <v>1</v>
          </cell>
          <cell r="R161">
            <v>50000366</v>
          </cell>
          <cell r="S161">
            <v>2958902</v>
          </cell>
        </row>
        <row r="162">
          <cell r="B162" t="str">
            <v>電149</v>
          </cell>
          <cell r="C162">
            <v>2</v>
          </cell>
          <cell r="D162" t="str">
            <v>武田興業（株）　京都支店</v>
          </cell>
          <cell r="E162" t="str">
            <v>タケダコウギョウ　キョウトシテン</v>
          </cell>
          <cell r="F162" t="str">
            <v>武田　雅代</v>
          </cell>
          <cell r="G162" t="str">
            <v>支店長</v>
          </cell>
          <cell r="H162" t="str">
            <v>八幡市</v>
          </cell>
          <cell r="I162" t="str">
            <v>614-8252</v>
          </cell>
          <cell r="J162" t="str">
            <v>八幡市岩田大将軍７-１</v>
          </cell>
          <cell r="K162" t="str">
            <v>075-983-8000</v>
          </cell>
          <cell r="L162" t="str">
            <v>075-983-8882</v>
          </cell>
          <cell r="M162" t="str">
            <v>大阪府枚方市</v>
          </cell>
          <cell r="N162" t="str">
            <v>honsya@takeda-kougyo.com</v>
          </cell>
          <cell r="O162">
            <v>30000</v>
          </cell>
          <cell r="P162">
            <v>50</v>
          </cell>
          <cell r="Q162">
            <v>1</v>
          </cell>
          <cell r="R162">
            <v>50000194</v>
          </cell>
          <cell r="S162">
            <v>128379</v>
          </cell>
        </row>
        <row r="163">
          <cell r="B163" t="str">
            <v>電150</v>
          </cell>
          <cell r="C163">
            <v>3</v>
          </cell>
          <cell r="D163" t="str">
            <v>（株）京成設計</v>
          </cell>
          <cell r="E163" t="str">
            <v>キョウセイセッケイ</v>
          </cell>
          <cell r="F163" t="str">
            <v>木村　吉成</v>
          </cell>
          <cell r="G163" t="str">
            <v>代表取締役</v>
          </cell>
          <cell r="H163" t="str">
            <v>奈良県奈良市</v>
          </cell>
          <cell r="I163" t="str">
            <v>630-8113</v>
          </cell>
          <cell r="J163" t="str">
            <v>奈良県奈良市法蓮町４２８-１　ルミエ-ル新大宮３０１</v>
          </cell>
          <cell r="K163" t="str">
            <v>0742-34-8088</v>
          </cell>
          <cell r="L163" t="str">
            <v>0742-34-2040</v>
          </cell>
          <cell r="M163" t="str">
            <v>奈良県奈良市</v>
          </cell>
          <cell r="N163" t="str">
            <v>kyosei-ado@nifty.ne.jp</v>
          </cell>
          <cell r="O163">
            <v>10000</v>
          </cell>
          <cell r="P163">
            <v>43</v>
          </cell>
          <cell r="Q163">
            <v>1</v>
          </cell>
          <cell r="R163">
            <v>50000640</v>
          </cell>
          <cell r="S163">
            <v>64637</v>
          </cell>
        </row>
        <row r="164">
          <cell r="B164" t="str">
            <v>電151</v>
          </cell>
          <cell r="C164">
            <v>2</v>
          </cell>
          <cell r="D164" t="str">
            <v>（株）修成建設コンサルタント　京都事務所</v>
          </cell>
          <cell r="E164" t="str">
            <v>シュウセイケンセツコンサルタント　キョウトジムショ</v>
          </cell>
          <cell r="F164" t="str">
            <v>仲　昭人</v>
          </cell>
          <cell r="G164" t="str">
            <v>所長</v>
          </cell>
          <cell r="H164" t="str">
            <v>京都市下京区</v>
          </cell>
          <cell r="I164" t="str">
            <v>600-8216</v>
          </cell>
          <cell r="J164" t="str">
            <v>京都市下京区木津屋橋通新町東入東塩小路町５７９-１１-４０６号</v>
          </cell>
          <cell r="K164" t="str">
            <v>075-344-2945</v>
          </cell>
          <cell r="L164" t="str">
            <v>075-344-2946</v>
          </cell>
          <cell r="M164" t="str">
            <v>大阪市北区</v>
          </cell>
          <cell r="N164" t="str">
            <v>scceigyo@shusei.co.jp</v>
          </cell>
          <cell r="O164">
            <v>70000</v>
          </cell>
          <cell r="P164">
            <v>62</v>
          </cell>
          <cell r="Q164">
            <v>1</v>
          </cell>
          <cell r="R164">
            <v>50000042</v>
          </cell>
          <cell r="S164">
            <v>2412313</v>
          </cell>
        </row>
        <row r="165">
          <cell r="B165" t="str">
            <v>電152</v>
          </cell>
          <cell r="C165">
            <v>2</v>
          </cell>
          <cell r="D165" t="str">
            <v>（株）日照技術コンサルタント</v>
          </cell>
          <cell r="E165" t="str">
            <v>ニッショウギジュツコンサルタント</v>
          </cell>
          <cell r="F165" t="str">
            <v>市原　久照</v>
          </cell>
          <cell r="G165" t="str">
            <v>代表取締役</v>
          </cell>
          <cell r="H165" t="str">
            <v>宇治市槇島町</v>
          </cell>
          <cell r="I165" t="str">
            <v>611-0041</v>
          </cell>
          <cell r="J165" t="str">
            <v>宇治市槇島町月夜３番地の２</v>
          </cell>
          <cell r="K165" t="str">
            <v>0774-22-7137</v>
          </cell>
          <cell r="L165" t="str">
            <v>0774-22-4220</v>
          </cell>
          <cell r="M165" t="str">
            <v>宇治市槇島町</v>
          </cell>
          <cell r="N165" t="str">
            <v>nissho-soumu@cyber.ocn.ne.jp</v>
          </cell>
          <cell r="O165">
            <v>15000</v>
          </cell>
          <cell r="P165">
            <v>44</v>
          </cell>
          <cell r="Q165">
            <v>1</v>
          </cell>
          <cell r="R165">
            <v>50000074</v>
          </cell>
          <cell r="S165">
            <v>184049</v>
          </cell>
        </row>
        <row r="166">
          <cell r="B166" t="str">
            <v>電153</v>
          </cell>
          <cell r="C166">
            <v>3</v>
          </cell>
          <cell r="D166" t="str">
            <v>（株）ビルディング・コンサルタントワイズ</v>
          </cell>
          <cell r="E166" t="str">
            <v>ビルディング　コンサルタントワイズ</v>
          </cell>
          <cell r="F166" t="str">
            <v>山本　勝義</v>
          </cell>
          <cell r="G166" t="str">
            <v>代表取締役</v>
          </cell>
          <cell r="H166" t="str">
            <v>滋賀県大津市</v>
          </cell>
          <cell r="I166" t="str">
            <v>520-0801</v>
          </cell>
          <cell r="J166" t="str">
            <v>滋賀県大津市におの浜３丁目４番４８号</v>
          </cell>
          <cell r="K166" t="str">
            <v>077-524-2535</v>
          </cell>
          <cell r="L166" t="str">
            <v>077-524-3125</v>
          </cell>
          <cell r="M166" t="str">
            <v>滋賀県大津市</v>
          </cell>
          <cell r="N166" t="str">
            <v>n-b.c.y-s@b-c-ys.co.jp</v>
          </cell>
          <cell r="O166">
            <v>10000</v>
          </cell>
          <cell r="P166">
            <v>41</v>
          </cell>
          <cell r="Q166">
            <v>1</v>
          </cell>
          <cell r="R166">
            <v>50000700</v>
          </cell>
          <cell r="S166">
            <v>209618</v>
          </cell>
        </row>
        <row r="167">
          <cell r="B167" t="str">
            <v>電154</v>
          </cell>
          <cell r="C167">
            <v>3</v>
          </cell>
          <cell r="D167" t="str">
            <v>（株）都市・計画・設計研究所　大阪事務所</v>
          </cell>
          <cell r="E167" t="str">
            <v>トシ　ケイカク　セッケイケンキュウショ　オオサカジムショ</v>
          </cell>
          <cell r="F167" t="str">
            <v>渡邊　寿之</v>
          </cell>
          <cell r="G167" t="str">
            <v>取締役大阪事務所長</v>
          </cell>
          <cell r="H167" t="str">
            <v>大阪市北区</v>
          </cell>
          <cell r="I167" t="str">
            <v>530-0043</v>
          </cell>
          <cell r="J167" t="str">
            <v>大阪市北区天満４丁目３番５号　中之島岡田ビル</v>
          </cell>
          <cell r="K167" t="str">
            <v>06-6351-2756</v>
          </cell>
          <cell r="L167" t="str">
            <v>06-6358-6081</v>
          </cell>
          <cell r="M167" t="str">
            <v>兵庫県神戸市</v>
          </cell>
          <cell r="N167" t="str">
            <v>c-nakao@ur-ipd.co.jp</v>
          </cell>
          <cell r="O167">
            <v>33000</v>
          </cell>
          <cell r="P167">
            <v>61</v>
          </cell>
          <cell r="Q167">
            <v>1</v>
          </cell>
          <cell r="R167">
            <v>50000207</v>
          </cell>
          <cell r="S167">
            <v>348638</v>
          </cell>
        </row>
        <row r="168">
          <cell r="B168" t="str">
            <v>電155</v>
          </cell>
          <cell r="C168">
            <v>2</v>
          </cell>
          <cell r="D168" t="str">
            <v>（株）花村コンサルタント</v>
          </cell>
          <cell r="E168" t="str">
            <v>ハナムラコンサルタント</v>
          </cell>
          <cell r="F168" t="str">
            <v>花村　浩司</v>
          </cell>
          <cell r="G168" t="str">
            <v>代表取締役</v>
          </cell>
          <cell r="H168" t="str">
            <v>宇治市</v>
          </cell>
          <cell r="I168" t="str">
            <v>611-0042</v>
          </cell>
          <cell r="J168" t="str">
            <v>宇治市小倉町南浦９-８</v>
          </cell>
          <cell r="K168" t="str">
            <v>0774-21-5067</v>
          </cell>
          <cell r="L168" t="str">
            <v>0774-21-5655</v>
          </cell>
          <cell r="M168" t="str">
            <v>宇治市</v>
          </cell>
          <cell r="N168" t="str">
            <v>hanamura@wao.or.jp</v>
          </cell>
          <cell r="O168">
            <v>20000</v>
          </cell>
          <cell r="P168">
            <v>45</v>
          </cell>
          <cell r="Q168">
            <v>1</v>
          </cell>
          <cell r="R168">
            <v>50000036</v>
          </cell>
          <cell r="S168">
            <v>93427</v>
          </cell>
        </row>
        <row r="169">
          <cell r="B169" t="str">
            <v>電156</v>
          </cell>
          <cell r="C169">
            <v>3</v>
          </cell>
          <cell r="D169" t="str">
            <v>（株）関西技研</v>
          </cell>
          <cell r="E169" t="str">
            <v>カンサイギケン</v>
          </cell>
          <cell r="F169" t="str">
            <v>土屋　紀彦</v>
          </cell>
          <cell r="G169" t="str">
            <v>代表取締役</v>
          </cell>
          <cell r="H169" t="str">
            <v>滋賀県甲賀市</v>
          </cell>
          <cell r="I169" t="str">
            <v>520-3433</v>
          </cell>
          <cell r="J169" t="str">
            <v>滋賀県甲賀市甲賀町大原市場５１５番地</v>
          </cell>
          <cell r="K169" t="str">
            <v>0748-88-2496</v>
          </cell>
          <cell r="L169" t="str">
            <v>0748-88-2416</v>
          </cell>
          <cell r="M169" t="str">
            <v>滋賀県甲賀市</v>
          </cell>
          <cell r="N169" t="str">
            <v>kg@kansai-giken.co.jp</v>
          </cell>
          <cell r="O169">
            <v>10000</v>
          </cell>
          <cell r="P169">
            <v>57</v>
          </cell>
          <cell r="Q169">
            <v>1</v>
          </cell>
          <cell r="R169">
            <v>50000356</v>
          </cell>
          <cell r="S169">
            <v>372393</v>
          </cell>
        </row>
        <row r="170">
          <cell r="B170" t="str">
            <v>電157</v>
          </cell>
          <cell r="C170">
            <v>3</v>
          </cell>
          <cell r="D170" t="str">
            <v>（株）日本設備綜合研究所</v>
          </cell>
          <cell r="E170" t="str">
            <v>ニホンセツビソウゴウケンキュウショ</v>
          </cell>
          <cell r="F170" t="str">
            <v>西村　好弘</v>
          </cell>
          <cell r="G170" t="str">
            <v>代表取締役社長</v>
          </cell>
          <cell r="H170" t="str">
            <v>大阪市北区</v>
          </cell>
          <cell r="I170" t="str">
            <v>530-0047</v>
          </cell>
          <cell r="J170" t="str">
            <v>大阪市北区西天満５丁目１番９号</v>
          </cell>
          <cell r="K170" t="str">
            <v>06-6364-6404</v>
          </cell>
          <cell r="L170" t="str">
            <v>06-6364-6405</v>
          </cell>
          <cell r="M170" t="str">
            <v>大阪市北区</v>
          </cell>
          <cell r="N170" t="str">
            <v>gyoumu@jegl.co.jp</v>
          </cell>
          <cell r="O170">
            <v>50000</v>
          </cell>
          <cell r="P170">
            <v>39</v>
          </cell>
          <cell r="Q170">
            <v>1</v>
          </cell>
          <cell r="R170">
            <v>50000325</v>
          </cell>
          <cell r="S170">
            <v>376789</v>
          </cell>
        </row>
        <row r="171">
          <cell r="B171" t="str">
            <v>電158</v>
          </cell>
          <cell r="C171">
            <v>2</v>
          </cell>
          <cell r="D171" t="str">
            <v>（株）東亜設計</v>
          </cell>
          <cell r="E171" t="str">
            <v>トウアセッケイ</v>
          </cell>
          <cell r="F171" t="str">
            <v>青野　聡</v>
          </cell>
          <cell r="G171" t="str">
            <v>代表取締役</v>
          </cell>
          <cell r="H171" t="str">
            <v>京丹後市</v>
          </cell>
          <cell r="I171" t="str">
            <v>627-0042</v>
          </cell>
          <cell r="J171" t="str">
            <v>京丹後市峰山町長岡４００-５</v>
          </cell>
          <cell r="K171" t="str">
            <v>0772-62-1295</v>
          </cell>
          <cell r="L171" t="str">
            <v>0772-62-6070</v>
          </cell>
          <cell r="M171" t="str">
            <v>京丹後市</v>
          </cell>
          <cell r="N171" t="str">
            <v>office@toa-arc.com</v>
          </cell>
          <cell r="O171">
            <v>10000</v>
          </cell>
          <cell r="P171">
            <v>56</v>
          </cell>
          <cell r="Q171">
            <v>1</v>
          </cell>
          <cell r="R171">
            <v>50000763</v>
          </cell>
          <cell r="S171">
            <v>67501</v>
          </cell>
        </row>
        <row r="172">
          <cell r="B172" t="str">
            <v>電159</v>
          </cell>
          <cell r="C172">
            <v>3</v>
          </cell>
          <cell r="D172" t="str">
            <v>エアロトヨタ（株）　西日本空情支社</v>
          </cell>
          <cell r="E172" t="str">
            <v>エアロトヨタカブシキガイシャ　ニシニホンクウジョウシシャ</v>
          </cell>
          <cell r="F172" t="str">
            <v>松村　伸二</v>
          </cell>
          <cell r="G172" t="str">
            <v>支社長</v>
          </cell>
          <cell r="H172" t="str">
            <v>大阪府吹田市</v>
          </cell>
          <cell r="I172" t="str">
            <v>564-0062</v>
          </cell>
          <cell r="J172" t="str">
            <v>大阪府吹田市垂水町３丁目３５番３１号</v>
          </cell>
          <cell r="K172" t="str">
            <v>06-6338-3321</v>
          </cell>
          <cell r="L172" t="str">
            <v>06-6338-0461</v>
          </cell>
          <cell r="M172" t="str">
            <v>東京都江東区</v>
          </cell>
          <cell r="N172" t="str">
            <v>s-osaka@aerotoyota.co.jp</v>
          </cell>
          <cell r="O172">
            <v>3192500</v>
          </cell>
          <cell r="P172">
            <v>70</v>
          </cell>
          <cell r="Q172">
            <v>1</v>
          </cell>
          <cell r="R172">
            <v>50000023</v>
          </cell>
          <cell r="S172">
            <v>12555328</v>
          </cell>
        </row>
        <row r="173">
          <cell r="B173" t="str">
            <v>電160</v>
          </cell>
          <cell r="C173">
            <v>3</v>
          </cell>
          <cell r="D173" t="str">
            <v>三菱電機ビルソリューションズ（株）</v>
          </cell>
          <cell r="E173" t="str">
            <v>ミツビシデンキビルソリューションズ</v>
          </cell>
          <cell r="F173" t="str">
            <v>織田　巌</v>
          </cell>
          <cell r="G173" t="str">
            <v>代表取締役</v>
          </cell>
          <cell r="H173" t="str">
            <v>東京都千代田区</v>
          </cell>
          <cell r="I173" t="str">
            <v>100-8335</v>
          </cell>
          <cell r="J173" t="str">
            <v>東京都千代田区丸の内２-７-３</v>
          </cell>
          <cell r="K173" t="str">
            <v>03-6206-5000</v>
          </cell>
          <cell r="L173" t="str">
            <v>03-3218-2990</v>
          </cell>
          <cell r="M173" t="str">
            <v>東京都千代田区</v>
          </cell>
          <cell r="N173" t="str">
            <v>l_nyusatsu.kyoto@meltec.co.jp</v>
          </cell>
          <cell r="O173">
            <v>5000000</v>
          </cell>
          <cell r="P173">
            <v>71</v>
          </cell>
          <cell r="Q173">
            <v>1</v>
          </cell>
          <cell r="R173">
            <v>50000430</v>
          </cell>
          <cell r="S173">
            <v>104250</v>
          </cell>
        </row>
        <row r="174">
          <cell r="B174" t="str">
            <v>電161</v>
          </cell>
          <cell r="C174">
            <v>3</v>
          </cell>
          <cell r="D174" t="str">
            <v>（株）佐藤総合計画　関西オフィス</v>
          </cell>
          <cell r="E174" t="str">
            <v>サトウソウゴウケイカク　カンサイオフィス</v>
          </cell>
          <cell r="F174" t="str">
            <v>井下　仁史</v>
          </cell>
          <cell r="G174" t="str">
            <v>取締役関西オフィス代表</v>
          </cell>
          <cell r="H174" t="str">
            <v>大阪市中央区</v>
          </cell>
          <cell r="I174" t="str">
            <v>540-0031</v>
          </cell>
          <cell r="J174" t="str">
            <v>大阪市中央区北浜東１-２６</v>
          </cell>
          <cell r="K174" t="str">
            <v>06-6946-7330</v>
          </cell>
          <cell r="L174" t="str">
            <v>06-6946-7336</v>
          </cell>
          <cell r="M174" t="str">
            <v>東京都墨田区</v>
          </cell>
          <cell r="N174" t="str">
            <v>satow_kansai.osaka@axscom.co.jp</v>
          </cell>
          <cell r="O174">
            <v>50000</v>
          </cell>
          <cell r="P174">
            <v>80</v>
          </cell>
          <cell r="Q174">
            <v>1</v>
          </cell>
          <cell r="R174">
            <v>50000334</v>
          </cell>
          <cell r="S174">
            <v>8240680</v>
          </cell>
        </row>
        <row r="175">
          <cell r="B175" t="str">
            <v>電162</v>
          </cell>
          <cell r="C175">
            <v>3</v>
          </cell>
          <cell r="D175" t="str">
            <v>（株）長大　大阪支社</v>
          </cell>
          <cell r="E175" t="str">
            <v>チョウダイ　オオサカシシャ</v>
          </cell>
          <cell r="F175" t="str">
            <v>廣田　健二</v>
          </cell>
          <cell r="G175" t="str">
            <v>支社長</v>
          </cell>
          <cell r="H175" t="str">
            <v>大阪市西区</v>
          </cell>
          <cell r="I175" t="str">
            <v>550-0013</v>
          </cell>
          <cell r="J175" t="str">
            <v>大阪市西区新町２丁目２０番６号</v>
          </cell>
          <cell r="K175" t="str">
            <v>06-6541-5793</v>
          </cell>
          <cell r="L175" t="str">
            <v>06-6541-5485</v>
          </cell>
          <cell r="M175" t="str">
            <v>東京都中央区</v>
          </cell>
          <cell r="N175" t="str">
            <v>nyuusatsu-os@chodai.co.jp</v>
          </cell>
          <cell r="O175">
            <v>1000000</v>
          </cell>
          <cell r="P175">
            <v>57</v>
          </cell>
          <cell r="Q175">
            <v>1</v>
          </cell>
          <cell r="R175">
            <v>50000350</v>
          </cell>
          <cell r="S175">
            <v>20084685</v>
          </cell>
        </row>
        <row r="176">
          <cell r="B176" t="str">
            <v>電163</v>
          </cell>
          <cell r="C176">
            <v>2</v>
          </cell>
          <cell r="D176" t="str">
            <v>（株）倉田総合鑑定　京都営業所</v>
          </cell>
          <cell r="E176" t="str">
            <v>クラタソウゴウカンテイ　キョウトエイギョウショ</v>
          </cell>
          <cell r="F176" t="str">
            <v>倉田　智史</v>
          </cell>
          <cell r="G176" t="str">
            <v>京都営業所長</v>
          </cell>
          <cell r="H176" t="str">
            <v>京都市上京区</v>
          </cell>
          <cell r="I176" t="str">
            <v>602-8441</v>
          </cell>
          <cell r="J176" t="str">
            <v>京都市上京区大宮通五辻下る観世町１１６-２１</v>
          </cell>
          <cell r="K176" t="str">
            <v>075-417-1365</v>
          </cell>
          <cell r="L176" t="str">
            <v>075-417-1366</v>
          </cell>
          <cell r="M176" t="str">
            <v>奈良県奈良市</v>
          </cell>
          <cell r="N176" t="str">
            <v>t-kurata@kuratakantei.co.jp</v>
          </cell>
          <cell r="O176">
            <v>10000</v>
          </cell>
          <cell r="P176">
            <v>22</v>
          </cell>
          <cell r="Q176">
            <v>1</v>
          </cell>
          <cell r="R176">
            <v>50000323</v>
          </cell>
          <cell r="S176">
            <v>73150</v>
          </cell>
        </row>
        <row r="177">
          <cell r="B177" t="str">
            <v>電164</v>
          </cell>
          <cell r="C177">
            <v>3</v>
          </cell>
          <cell r="D177" t="str">
            <v>応用地質（株）　京滋営業所</v>
          </cell>
          <cell r="E177" t="str">
            <v>オウヨウチシツ　ケイジエイギヨウショ</v>
          </cell>
          <cell r="F177" t="str">
            <v>小林　誠二</v>
          </cell>
          <cell r="G177" t="str">
            <v>営業所長</v>
          </cell>
          <cell r="H177" t="str">
            <v>滋賀県大津市</v>
          </cell>
          <cell r="I177" t="str">
            <v>520-0044</v>
          </cell>
          <cell r="J177" t="str">
            <v>滋賀県大津市京町４丁目４番２３号</v>
          </cell>
          <cell r="K177" t="str">
            <v>077-527-0146</v>
          </cell>
          <cell r="L177" t="str">
            <v>077-527-0395</v>
          </cell>
          <cell r="M177" t="str">
            <v>東京都千代田区</v>
          </cell>
          <cell r="N177" t="str">
            <v>shiga-eigyo@oyonet.oyo.co.jp</v>
          </cell>
          <cell r="O177">
            <v>16174600</v>
          </cell>
          <cell r="P177">
            <v>68</v>
          </cell>
          <cell r="Q177">
            <v>1</v>
          </cell>
          <cell r="R177">
            <v>50000101</v>
          </cell>
          <cell r="S177">
            <v>36335285</v>
          </cell>
        </row>
        <row r="178">
          <cell r="B178" t="str">
            <v>電165</v>
          </cell>
          <cell r="C178">
            <v>2</v>
          </cell>
          <cell r="D178" t="str">
            <v>（株）東光コンサルタンツ　京都営業所</v>
          </cell>
          <cell r="E178" t="str">
            <v>トウコウコンサルタンツ　キョウトエイギョウショ</v>
          </cell>
          <cell r="F178" t="str">
            <v>山本　憲一郎</v>
          </cell>
          <cell r="G178" t="str">
            <v>所長</v>
          </cell>
          <cell r="H178" t="str">
            <v>城陽市</v>
          </cell>
          <cell r="I178" t="str">
            <v>610-0121</v>
          </cell>
          <cell r="J178" t="str">
            <v>城陽市寺田樋尻４４番地６</v>
          </cell>
          <cell r="K178" t="str">
            <v>0774-58-3011</v>
          </cell>
          <cell r="L178" t="str">
            <v>0774-58-3012</v>
          </cell>
          <cell r="M178" t="str">
            <v>東京都豊島区</v>
          </cell>
          <cell r="N178" t="str">
            <v>o-eigyo@tokoc.co.jp</v>
          </cell>
          <cell r="O178">
            <v>100000</v>
          </cell>
          <cell r="P178">
            <v>66</v>
          </cell>
          <cell r="Q178">
            <v>1</v>
          </cell>
          <cell r="R178">
            <v>50000310</v>
          </cell>
          <cell r="S178">
            <v>3488557</v>
          </cell>
        </row>
        <row r="179">
          <cell r="B179" t="str">
            <v>電166</v>
          </cell>
          <cell r="C179">
            <v>2</v>
          </cell>
          <cell r="D179" t="str">
            <v>（株）みやこ設備設計</v>
          </cell>
          <cell r="E179" t="str">
            <v>ミヤコセツビセッケイ</v>
          </cell>
          <cell r="F179" t="str">
            <v>室谷　章二</v>
          </cell>
          <cell r="G179" t="str">
            <v>代表取締役</v>
          </cell>
          <cell r="H179" t="str">
            <v>京都市中京区</v>
          </cell>
          <cell r="I179" t="str">
            <v>604-8873</v>
          </cell>
          <cell r="J179" t="str">
            <v>京都市中京区壬生花井町２３番地　柴ビル</v>
          </cell>
          <cell r="K179" t="str">
            <v>075-823-2201</v>
          </cell>
          <cell r="L179" t="str">
            <v>075-823-2203</v>
          </cell>
          <cell r="M179" t="str">
            <v>京都市中京区</v>
          </cell>
          <cell r="N179" t="str">
            <v>info@miyako-setsubi.com</v>
          </cell>
          <cell r="O179">
            <v>10000</v>
          </cell>
          <cell r="P179">
            <v>29</v>
          </cell>
          <cell r="Q179">
            <v>1</v>
          </cell>
          <cell r="R179">
            <v>50000715</v>
          </cell>
          <cell r="S179">
            <v>168766</v>
          </cell>
        </row>
        <row r="180">
          <cell r="B180" t="str">
            <v>電167</v>
          </cell>
          <cell r="C180">
            <v>2</v>
          </cell>
          <cell r="D180" t="str">
            <v>（株）ゼネス</v>
          </cell>
          <cell r="E180" t="str">
            <v>ゼネス</v>
          </cell>
          <cell r="F180" t="str">
            <v>吉川　隆信</v>
          </cell>
          <cell r="G180" t="str">
            <v>代表取締役</v>
          </cell>
          <cell r="H180" t="str">
            <v>宇治市</v>
          </cell>
          <cell r="I180" t="str">
            <v>611-0031</v>
          </cell>
          <cell r="J180" t="str">
            <v>宇治市広野町西裏２８番地の３</v>
          </cell>
          <cell r="K180" t="str">
            <v>0774-41-1500</v>
          </cell>
          <cell r="L180" t="str">
            <v>0774-41-1800</v>
          </cell>
          <cell r="M180" t="str">
            <v>宇治市</v>
          </cell>
          <cell r="N180" t="str">
            <v>genece@hs-g.co.jp</v>
          </cell>
          <cell r="O180">
            <v>10000</v>
          </cell>
          <cell r="P180">
            <v>32</v>
          </cell>
          <cell r="Q180">
            <v>1</v>
          </cell>
          <cell r="R180">
            <v>50000614</v>
          </cell>
          <cell r="S180">
            <v>22057</v>
          </cell>
        </row>
        <row r="181">
          <cell r="B181" t="str">
            <v>電168</v>
          </cell>
          <cell r="C181">
            <v>3</v>
          </cell>
          <cell r="D181" t="str">
            <v>（株）シアターワークショップ</v>
          </cell>
          <cell r="E181" t="str">
            <v>シアターワークショップ</v>
          </cell>
          <cell r="F181" t="str">
            <v>伊藤　正示</v>
          </cell>
          <cell r="G181" t="str">
            <v>代表取締役</v>
          </cell>
          <cell r="H181" t="str">
            <v>東京都渋谷区</v>
          </cell>
          <cell r="I181" t="str">
            <v>150-0001</v>
          </cell>
          <cell r="J181" t="str">
            <v>東京都渋谷区神宮前６-２３-３</v>
          </cell>
          <cell r="K181" t="str">
            <v>03-5766-3555</v>
          </cell>
          <cell r="L181" t="str">
            <v>03-6433-5390</v>
          </cell>
          <cell r="M181" t="str">
            <v>東京都渋谷区</v>
          </cell>
          <cell r="N181" t="str">
            <v>info_tws@theatre-workshop.co.jp</v>
          </cell>
          <cell r="O181">
            <v>10150</v>
          </cell>
          <cell r="P181">
            <v>41</v>
          </cell>
          <cell r="Q181">
            <v>1</v>
          </cell>
          <cell r="R181">
            <v>50000765</v>
          </cell>
          <cell r="S181">
            <v>512634</v>
          </cell>
        </row>
        <row r="182">
          <cell r="B182" t="str">
            <v>電169</v>
          </cell>
          <cell r="C182">
            <v>2</v>
          </cell>
          <cell r="D182" t="str">
            <v>（株）綜合技術コンサルタント</v>
          </cell>
          <cell r="E182" t="str">
            <v>ソウゴウギジュツコンサルタント</v>
          </cell>
          <cell r="F182" t="str">
            <v>山口　芳彦</v>
          </cell>
          <cell r="G182" t="str">
            <v>代表取締役</v>
          </cell>
          <cell r="H182" t="str">
            <v>京都市南区</v>
          </cell>
          <cell r="I182" t="str">
            <v>601-8304</v>
          </cell>
          <cell r="J182" t="str">
            <v>京都市南区吉祥院前河原町１番地</v>
          </cell>
          <cell r="K182" t="str">
            <v>075-312-0653</v>
          </cell>
          <cell r="L182" t="str">
            <v>075-312-0636</v>
          </cell>
          <cell r="M182" t="str">
            <v>京都市南区</v>
          </cell>
          <cell r="N182" t="str">
            <v>eigyoubu@kk-sgc.co.jp</v>
          </cell>
          <cell r="O182">
            <v>32000</v>
          </cell>
          <cell r="P182">
            <v>61</v>
          </cell>
          <cell r="Q182">
            <v>1</v>
          </cell>
          <cell r="R182">
            <v>50000071</v>
          </cell>
          <cell r="S182">
            <v>79805</v>
          </cell>
        </row>
        <row r="183">
          <cell r="B183" t="str">
            <v>電170</v>
          </cell>
          <cell r="C183">
            <v>2</v>
          </cell>
          <cell r="D183" t="str">
            <v>湯浅コンサルタント（株）</v>
          </cell>
          <cell r="E183" t="str">
            <v>ユアサコンサルタント</v>
          </cell>
          <cell r="F183" t="str">
            <v>向井　信之</v>
          </cell>
          <cell r="G183" t="str">
            <v>代表取締役</v>
          </cell>
          <cell r="H183" t="str">
            <v>京都市中京区</v>
          </cell>
          <cell r="I183" t="str">
            <v>604-0952</v>
          </cell>
          <cell r="J183" t="str">
            <v>京都市中京区富小路通二条下る俵屋町１９５</v>
          </cell>
          <cell r="K183" t="str">
            <v>075-241-1825</v>
          </cell>
          <cell r="L183" t="str">
            <v>075-231-8637</v>
          </cell>
          <cell r="M183" t="str">
            <v>京都市中京区</v>
          </cell>
          <cell r="N183" t="str">
            <v>yuasa@yuasa-con.co.jp</v>
          </cell>
          <cell r="O183">
            <v>25500</v>
          </cell>
          <cell r="P183">
            <v>55</v>
          </cell>
          <cell r="Q183">
            <v>1</v>
          </cell>
          <cell r="R183">
            <v>50000277</v>
          </cell>
          <cell r="S183">
            <v>95613</v>
          </cell>
        </row>
        <row r="184">
          <cell r="B184" t="str">
            <v>電171</v>
          </cell>
          <cell r="C184">
            <v>3</v>
          </cell>
          <cell r="D184" t="str">
            <v>中日本航空（株）　大阪北摂支店</v>
          </cell>
          <cell r="E184" t="str">
            <v>ナカニホンコウクウ　オオサカホクセツシテン</v>
          </cell>
          <cell r="F184" t="str">
            <v>橋本　英幸</v>
          </cell>
          <cell r="G184" t="str">
            <v>支店長</v>
          </cell>
          <cell r="H184" t="str">
            <v>大阪市淀川区</v>
          </cell>
          <cell r="I184" t="str">
            <v>532-0003</v>
          </cell>
          <cell r="J184" t="str">
            <v>大阪市淀川区宮原４丁目３番３９号新大阪ＮＫビル２Ｆ</v>
          </cell>
          <cell r="K184" t="str">
            <v>06-6152-5651</v>
          </cell>
          <cell r="L184" t="str">
            <v>06-6152-5653</v>
          </cell>
          <cell r="M184" t="str">
            <v>愛知県西春日井郡</v>
          </cell>
          <cell r="N184" t="str">
            <v>osaka-chosok@nnk.co.jp</v>
          </cell>
          <cell r="O184">
            <v>120000</v>
          </cell>
          <cell r="P184">
            <v>72</v>
          </cell>
          <cell r="Q184">
            <v>1</v>
          </cell>
          <cell r="R184">
            <v>50000084</v>
          </cell>
          <cell r="S184">
            <v>3468305</v>
          </cell>
        </row>
        <row r="185">
          <cell r="B185" t="str">
            <v>電172</v>
          </cell>
          <cell r="C185">
            <v>2</v>
          </cell>
          <cell r="D185" t="str">
            <v>（株）日産技術コンサルタント　京都事務所</v>
          </cell>
          <cell r="E185" t="str">
            <v>ニッサンギジュツコンサルタント　キョウトジムショ</v>
          </cell>
          <cell r="F185" t="str">
            <v>井上　恭自</v>
          </cell>
          <cell r="G185" t="str">
            <v>所長</v>
          </cell>
          <cell r="H185" t="str">
            <v>京都市伏見区</v>
          </cell>
          <cell r="I185" t="str">
            <v>612-8051</v>
          </cell>
          <cell r="J185" t="str">
            <v>京都市伏見区今町６７９番地</v>
          </cell>
          <cell r="K185" t="str">
            <v>075-611-3121</v>
          </cell>
          <cell r="L185" t="str">
            <v>075-611-8894</v>
          </cell>
          <cell r="M185" t="str">
            <v>大阪市中央区</v>
          </cell>
          <cell r="N185" t="str">
            <v>kyoj@nissan-gijyutsu.co.jp</v>
          </cell>
          <cell r="O185">
            <v>70000</v>
          </cell>
          <cell r="P185">
            <v>47</v>
          </cell>
          <cell r="Q185">
            <v>1</v>
          </cell>
          <cell r="R185">
            <v>50000303</v>
          </cell>
          <cell r="S185">
            <v>2443208</v>
          </cell>
        </row>
        <row r="186">
          <cell r="B186" t="str">
            <v>電173</v>
          </cell>
          <cell r="C186">
            <v>2</v>
          </cell>
          <cell r="D186" t="str">
            <v>ＮｉＸ　ＪＡＰＡＮ（株）　京都営業所</v>
          </cell>
          <cell r="E186" t="str">
            <v>ニックスジャパン　キョウトエイギョウショ</v>
          </cell>
          <cell r="F186" t="str">
            <v>大西　克明</v>
          </cell>
          <cell r="G186" t="str">
            <v>所長</v>
          </cell>
          <cell r="H186" t="str">
            <v>京都府福知山市</v>
          </cell>
          <cell r="I186" t="str">
            <v>620-0058</v>
          </cell>
          <cell r="J186" t="str">
            <v>福知山市厚２１７番地１－１０１</v>
          </cell>
          <cell r="K186" t="str">
            <v>0773-45-3883</v>
          </cell>
          <cell r="L186" t="str">
            <v>0773-45-3884</v>
          </cell>
          <cell r="M186" t="str">
            <v>富山県富山市</v>
          </cell>
          <cell r="N186" t="str">
            <v>nix-west@nix-japan.co.jp</v>
          </cell>
          <cell r="O186">
            <v>80000</v>
          </cell>
          <cell r="P186">
            <v>46</v>
          </cell>
          <cell r="Q186">
            <v>1</v>
          </cell>
          <cell r="R186">
            <v>50000669</v>
          </cell>
          <cell r="S186">
            <v>4593055</v>
          </cell>
        </row>
        <row r="187">
          <cell r="B187" t="str">
            <v>電174</v>
          </cell>
          <cell r="C187">
            <v>3</v>
          </cell>
          <cell r="D187" t="str">
            <v>（株）壇建築計画事務所</v>
          </cell>
          <cell r="E187" t="str">
            <v>ダンケンチクケイカクジムショ</v>
          </cell>
          <cell r="F187" t="str">
            <v>北野　健太郎</v>
          </cell>
          <cell r="G187" t="str">
            <v>代表取締役</v>
          </cell>
          <cell r="H187" t="str">
            <v>大阪府岸和田市</v>
          </cell>
          <cell r="I187" t="str">
            <v>596-0044</v>
          </cell>
          <cell r="J187" t="str">
            <v>大阪府岸和田市西之内町２７番５号</v>
          </cell>
          <cell r="K187" t="str">
            <v>072-444-1605</v>
          </cell>
          <cell r="L187" t="str">
            <v>072-443-1138</v>
          </cell>
          <cell r="M187" t="str">
            <v>大阪府岸和田市</v>
          </cell>
          <cell r="N187" t="str">
            <v>plan@dan-kenchiku.co.jp</v>
          </cell>
          <cell r="O187">
            <v>30000</v>
          </cell>
          <cell r="P187">
            <v>52</v>
          </cell>
          <cell r="Q187">
            <v>1</v>
          </cell>
          <cell r="R187">
            <v>50000634</v>
          </cell>
          <cell r="S187">
            <v>1074548</v>
          </cell>
        </row>
        <row r="188">
          <cell r="B188" t="str">
            <v>電175</v>
          </cell>
          <cell r="C188">
            <v>2</v>
          </cell>
          <cell r="D188" t="str">
            <v>（有）丸重屋</v>
          </cell>
          <cell r="E188" t="str">
            <v>マルシゲヤ</v>
          </cell>
          <cell r="F188" t="str">
            <v>平手　克治</v>
          </cell>
          <cell r="G188" t="str">
            <v>取締役</v>
          </cell>
          <cell r="H188" t="str">
            <v>京都市山科区</v>
          </cell>
          <cell r="I188" t="str">
            <v>607-8214</v>
          </cell>
          <cell r="J188" t="str">
            <v>京都市山科区勧修寺平田町５７番地</v>
          </cell>
          <cell r="K188" t="str">
            <v>075-591-1919</v>
          </cell>
          <cell r="L188" t="str">
            <v>075-592-1919</v>
          </cell>
          <cell r="M188" t="str">
            <v>京都市山科区</v>
          </cell>
          <cell r="N188" t="str">
            <v>kanri@marushigeya.com</v>
          </cell>
          <cell r="O188">
            <v>10000</v>
          </cell>
          <cell r="P188">
            <v>24</v>
          </cell>
          <cell r="Q188">
            <v>1</v>
          </cell>
          <cell r="R188">
            <v>50000768</v>
          </cell>
          <cell r="S188">
            <v>198487</v>
          </cell>
        </row>
        <row r="189">
          <cell r="B189" t="str">
            <v>電176</v>
          </cell>
          <cell r="C189">
            <v>2</v>
          </cell>
          <cell r="D189" t="str">
            <v>（株）エイト日本技術開発　京都支店</v>
          </cell>
          <cell r="E189" t="str">
            <v>エイトニホンギジュツカイハツ　キョウトシテン</v>
          </cell>
          <cell r="F189" t="str">
            <v>川本　峰大</v>
          </cell>
          <cell r="G189" t="str">
            <v>支店長</v>
          </cell>
          <cell r="H189" t="str">
            <v>京都市下京区</v>
          </cell>
          <cell r="I189" t="str">
            <v>600-8492</v>
          </cell>
          <cell r="J189" t="str">
            <v>京都市下京区四条通新町東入月鉾町６２番地</v>
          </cell>
          <cell r="K189" t="str">
            <v>075-241-1035</v>
          </cell>
          <cell r="L189" t="str">
            <v>075-241-1036</v>
          </cell>
          <cell r="M189" t="str">
            <v>岡山県岡山市</v>
          </cell>
          <cell r="N189" t="str">
            <v>kyoto@ej-hds.co.jp</v>
          </cell>
          <cell r="O189">
            <v>2056880</v>
          </cell>
          <cell r="P189">
            <v>70</v>
          </cell>
          <cell r="Q189">
            <v>1</v>
          </cell>
          <cell r="R189">
            <v>50000161</v>
          </cell>
          <cell r="S189">
            <v>26243219</v>
          </cell>
        </row>
        <row r="190">
          <cell r="B190" t="str">
            <v>電177</v>
          </cell>
          <cell r="C190">
            <v>3</v>
          </cell>
          <cell r="D190" t="str">
            <v>（株）近代設計　大阪支社</v>
          </cell>
          <cell r="E190" t="str">
            <v>キンダイセッケイ　オオサカシシャ</v>
          </cell>
          <cell r="F190" t="str">
            <v>沼田　和宏</v>
          </cell>
          <cell r="G190" t="str">
            <v>支社長</v>
          </cell>
          <cell r="H190" t="str">
            <v>大阪市中央区</v>
          </cell>
          <cell r="I190" t="str">
            <v>541-0053</v>
          </cell>
          <cell r="J190" t="str">
            <v>大阪市中央区本町２丁目６番１０号</v>
          </cell>
          <cell r="K190" t="str">
            <v>06-6121-5251</v>
          </cell>
          <cell r="L190" t="str">
            <v>06-6244-7870</v>
          </cell>
          <cell r="M190" t="str">
            <v>東京都千代田区</v>
          </cell>
          <cell r="N190" t="str">
            <v>ec2@kindai.co.jp</v>
          </cell>
          <cell r="O190">
            <v>50000</v>
          </cell>
          <cell r="P190">
            <v>56</v>
          </cell>
          <cell r="Q190">
            <v>1</v>
          </cell>
          <cell r="R190">
            <v>50000378</v>
          </cell>
          <cell r="S190">
            <v>5587939</v>
          </cell>
        </row>
        <row r="191">
          <cell r="B191" t="str">
            <v>電178</v>
          </cell>
          <cell r="C191">
            <v>3</v>
          </cell>
          <cell r="D191" t="str">
            <v>日化エンジニアリング（株）</v>
          </cell>
          <cell r="E191" t="str">
            <v>ニッカエンジニアリング</v>
          </cell>
          <cell r="F191" t="str">
            <v>稲村　俊彦</v>
          </cell>
          <cell r="G191" t="str">
            <v>代表取締役社長</v>
          </cell>
          <cell r="H191" t="str">
            <v>大阪市港区</v>
          </cell>
          <cell r="I191" t="str">
            <v>552-0001</v>
          </cell>
          <cell r="J191" t="str">
            <v>大阪市港区波除３-１２-４</v>
          </cell>
          <cell r="K191" t="str">
            <v>06-6586-1123</v>
          </cell>
          <cell r="L191" t="str">
            <v>06-6586-1127</v>
          </cell>
          <cell r="M191" t="str">
            <v>大阪市港区</v>
          </cell>
          <cell r="N191" t="str">
            <v>osaka@nikka-eng.co.jp</v>
          </cell>
          <cell r="O191">
            <v>30000</v>
          </cell>
          <cell r="P191">
            <v>54</v>
          </cell>
          <cell r="Q191">
            <v>1</v>
          </cell>
          <cell r="R191">
            <v>50000132</v>
          </cell>
          <cell r="S191">
            <v>927747</v>
          </cell>
        </row>
        <row r="192">
          <cell r="B192" t="str">
            <v>電179</v>
          </cell>
          <cell r="C192">
            <v>3</v>
          </cell>
          <cell r="D192" t="str">
            <v>（株）アイ・エフ建築設計研究所</v>
          </cell>
          <cell r="E192" t="str">
            <v>アイエフケンチクセッケイケンキュウショ</v>
          </cell>
          <cell r="F192" t="str">
            <v>吉羽　逸郎</v>
          </cell>
          <cell r="G192" t="str">
            <v>代表取締役</v>
          </cell>
          <cell r="H192" t="str">
            <v>大阪市中央区</v>
          </cell>
          <cell r="I192" t="str">
            <v>540-0036</v>
          </cell>
          <cell r="J192" t="str">
            <v>大阪市中央区船越町１丁目３番４号</v>
          </cell>
          <cell r="K192" t="str">
            <v>06-6947-5953</v>
          </cell>
          <cell r="L192" t="str">
            <v>06-6947-0943</v>
          </cell>
          <cell r="M192" t="str">
            <v>大阪市中央区</v>
          </cell>
          <cell r="N192" t="str">
            <v>ifa@if-arch.co.jp</v>
          </cell>
          <cell r="O192">
            <v>10000</v>
          </cell>
          <cell r="P192">
            <v>34</v>
          </cell>
          <cell r="Q192">
            <v>1</v>
          </cell>
          <cell r="R192">
            <v>50000680</v>
          </cell>
          <cell r="S192">
            <v>130623</v>
          </cell>
        </row>
        <row r="193">
          <cell r="B193" t="str">
            <v>電180</v>
          </cell>
          <cell r="C193">
            <v>2</v>
          </cell>
          <cell r="D193" t="str">
            <v>（株）一級建築士事務所設計組織ＤＮＡ</v>
          </cell>
          <cell r="E193" t="str">
            <v>イッキュウケンチクシジムショディエヌエイ</v>
          </cell>
          <cell r="F193" t="str">
            <v>角　直弘</v>
          </cell>
          <cell r="G193" t="str">
            <v>代表取締役</v>
          </cell>
          <cell r="H193" t="str">
            <v>城陽市</v>
          </cell>
          <cell r="I193" t="str">
            <v>610-0111</v>
          </cell>
          <cell r="J193" t="str">
            <v>城陽市富野西垣内３３-９６</v>
          </cell>
          <cell r="K193" t="str">
            <v>075-354-5115</v>
          </cell>
          <cell r="L193" t="str">
            <v>075-354-5157</v>
          </cell>
          <cell r="M193" t="str">
            <v>城陽市</v>
          </cell>
          <cell r="N193" t="str">
            <v>info@den-nen.com</v>
          </cell>
          <cell r="O193">
            <v>10000</v>
          </cell>
          <cell r="P193">
            <v>32</v>
          </cell>
          <cell r="Q193">
            <v>1</v>
          </cell>
          <cell r="R193">
            <v>50000777</v>
          </cell>
          <cell r="S193">
            <v>53329</v>
          </cell>
        </row>
        <row r="194">
          <cell r="B194" t="str">
            <v>電181</v>
          </cell>
          <cell r="C194">
            <v>3</v>
          </cell>
          <cell r="D194" t="str">
            <v>いであ（株）　大阪支社</v>
          </cell>
          <cell r="E194" t="str">
            <v>イデア　オオサカシシャ</v>
          </cell>
          <cell r="F194" t="str">
            <v>松本　達郎</v>
          </cell>
          <cell r="G194" t="str">
            <v>支社長</v>
          </cell>
          <cell r="H194" t="str">
            <v>大阪市住之江区</v>
          </cell>
          <cell r="I194" t="str">
            <v>559-8519</v>
          </cell>
          <cell r="J194" t="str">
            <v>大阪市住之江区南港北一丁目２４番２２号</v>
          </cell>
          <cell r="K194" t="str">
            <v>06-4703-2812</v>
          </cell>
          <cell r="L194" t="str">
            <v>06-4703-2814</v>
          </cell>
          <cell r="M194" t="str">
            <v>東京都世田谷区</v>
          </cell>
          <cell r="N194" t="str">
            <v>calsosk@ideacon.co.jp</v>
          </cell>
          <cell r="O194">
            <v>3173236</v>
          </cell>
          <cell r="P194">
            <v>72</v>
          </cell>
          <cell r="Q194">
            <v>1</v>
          </cell>
          <cell r="R194">
            <v>50000170</v>
          </cell>
          <cell r="S194">
            <v>21689417</v>
          </cell>
        </row>
        <row r="195">
          <cell r="B195" t="str">
            <v>電182</v>
          </cell>
          <cell r="C195">
            <v>2</v>
          </cell>
          <cell r="D195" t="str">
            <v>（株）きんそく</v>
          </cell>
          <cell r="E195" t="str">
            <v>キンソク</v>
          </cell>
          <cell r="F195" t="str">
            <v>奥野　勝司</v>
          </cell>
          <cell r="G195" t="str">
            <v>代表取締役</v>
          </cell>
          <cell r="H195" t="str">
            <v>京都市南区</v>
          </cell>
          <cell r="I195" t="str">
            <v>601-8135</v>
          </cell>
          <cell r="J195" t="str">
            <v>京都市南区上鳥羽石橋町２０７番地</v>
          </cell>
          <cell r="K195" t="str">
            <v>075-682-7710</v>
          </cell>
          <cell r="L195" t="str">
            <v>075-682-7720</v>
          </cell>
          <cell r="M195" t="str">
            <v>京都市南区</v>
          </cell>
          <cell r="N195" t="str">
            <v>tender@kinsoku.com</v>
          </cell>
          <cell r="O195">
            <v>20150</v>
          </cell>
          <cell r="P195">
            <v>32</v>
          </cell>
          <cell r="Q195">
            <v>1</v>
          </cell>
          <cell r="R195">
            <v>50000521</v>
          </cell>
          <cell r="S195">
            <v>2175257</v>
          </cell>
        </row>
        <row r="196">
          <cell r="B196" t="str">
            <v>電183</v>
          </cell>
          <cell r="C196">
            <v>3</v>
          </cell>
          <cell r="D196" t="str">
            <v>阪急コンストラクション・マネジメント（株）</v>
          </cell>
          <cell r="E196" t="str">
            <v>ハンキュウコンストラクションマネジメント</v>
          </cell>
          <cell r="F196" t="str">
            <v>井坂　博一</v>
          </cell>
          <cell r="G196" t="str">
            <v>代表取締役</v>
          </cell>
          <cell r="H196" t="str">
            <v>大阪市北区</v>
          </cell>
          <cell r="I196" t="str">
            <v>530-0001</v>
          </cell>
          <cell r="J196" t="str">
            <v>大阪市北区梅田二丁目２番２２号</v>
          </cell>
          <cell r="K196" t="str">
            <v>06-6147-3059</v>
          </cell>
          <cell r="L196" t="str">
            <v>06-6147-3079</v>
          </cell>
          <cell r="M196" t="str">
            <v>大阪市北区</v>
          </cell>
          <cell r="N196" t="str">
            <v>nyusatsu@hankyu-cm.jp</v>
          </cell>
          <cell r="O196">
            <v>10000</v>
          </cell>
          <cell r="P196">
            <v>29</v>
          </cell>
          <cell r="Q196">
            <v>0</v>
          </cell>
          <cell r="R196">
            <v>50000803</v>
          </cell>
          <cell r="S196">
            <v>1287986</v>
          </cell>
          <cell r="T196" t="str">
            <v>新規</v>
          </cell>
        </row>
        <row r="197">
          <cell r="B197" t="str">
            <v>電184</v>
          </cell>
          <cell r="C197">
            <v>2</v>
          </cell>
          <cell r="D197" t="str">
            <v>（有）一級建築士事務所　コア建築事務所</v>
          </cell>
          <cell r="E197" t="str">
            <v>イッキュウケンチクシジムショ　コアケンチクジムショ</v>
          </cell>
          <cell r="F197" t="str">
            <v>羽生田　英雄</v>
          </cell>
          <cell r="G197" t="str">
            <v>代表取締役</v>
          </cell>
          <cell r="H197" t="str">
            <v>京都市西京区</v>
          </cell>
          <cell r="I197" t="str">
            <v>610-1143</v>
          </cell>
          <cell r="J197" t="str">
            <v>京都市西京区大原野東境谷町一丁目３番地</v>
          </cell>
          <cell r="K197" t="str">
            <v>075-333-3337</v>
          </cell>
          <cell r="L197" t="str">
            <v>075-333-3390</v>
          </cell>
          <cell r="M197" t="str">
            <v>京都市西京区</v>
          </cell>
          <cell r="N197" t="str">
            <v>coa@poem.ocn.ne.jp</v>
          </cell>
          <cell r="O197">
            <v>3000</v>
          </cell>
          <cell r="P197">
            <v>30</v>
          </cell>
          <cell r="Q197">
            <v>1</v>
          </cell>
          <cell r="R197">
            <v>50000108</v>
          </cell>
          <cell r="S197">
            <v>62772</v>
          </cell>
        </row>
        <row r="198">
          <cell r="B198" t="str">
            <v>電185</v>
          </cell>
          <cell r="C198">
            <v>1</v>
          </cell>
          <cell r="D198" t="str">
            <v>（株）コム建築コンサルタント　京都営業所</v>
          </cell>
          <cell r="E198" t="str">
            <v>コムケンチクコンサルタント　キョウトエイギョウショ</v>
          </cell>
          <cell r="F198" t="str">
            <v>大門　憲司</v>
          </cell>
          <cell r="G198" t="str">
            <v>所長</v>
          </cell>
          <cell r="H198" t="str">
            <v>京田辺市河原</v>
          </cell>
          <cell r="I198" t="str">
            <v>610-0361</v>
          </cell>
          <cell r="J198" t="str">
            <v>京田辺市河原里ノ内５２番地７西村ビル２階</v>
          </cell>
          <cell r="K198" t="str">
            <v>0774-64-6121</v>
          </cell>
          <cell r="L198" t="str">
            <v>0774-66-3776</v>
          </cell>
          <cell r="M198" t="str">
            <v>奈良県生駒市</v>
          </cell>
          <cell r="N198" t="str">
            <v>office.kyoto@com-architect.co.jp</v>
          </cell>
          <cell r="O198">
            <v>10000</v>
          </cell>
          <cell r="P198">
            <v>30</v>
          </cell>
          <cell r="Q198">
            <v>1</v>
          </cell>
          <cell r="R198">
            <v>50000367</v>
          </cell>
          <cell r="S198">
            <v>115996</v>
          </cell>
        </row>
        <row r="199">
          <cell r="B199" t="str">
            <v>電186</v>
          </cell>
          <cell r="C199">
            <v>2</v>
          </cell>
          <cell r="D199" t="str">
            <v>アジア航測（株）　京都支店</v>
          </cell>
          <cell r="E199" t="str">
            <v>アジアコウソク　キョウトシテン</v>
          </cell>
          <cell r="F199" t="str">
            <v>渡邉　広幸</v>
          </cell>
          <cell r="G199" t="str">
            <v>支店長</v>
          </cell>
          <cell r="H199" t="str">
            <v>京都市中京区</v>
          </cell>
          <cell r="I199" t="str">
            <v>604-0845</v>
          </cell>
          <cell r="J199" t="str">
            <v>京都市中京区烏丸通御池上ル二条殿町５５２番地　明治安田生命京都ビル７Ｆ</v>
          </cell>
          <cell r="K199" t="str">
            <v>075-254-0447</v>
          </cell>
          <cell r="L199" t="str">
            <v>075-211-5044</v>
          </cell>
          <cell r="M199" t="str">
            <v>東京都新宿区</v>
          </cell>
          <cell r="N199" t="str">
            <v>ei.kyouto@ajiko.co.jp</v>
          </cell>
          <cell r="O199">
            <v>1673778</v>
          </cell>
          <cell r="P199">
            <v>75</v>
          </cell>
          <cell r="Q199">
            <v>1</v>
          </cell>
          <cell r="R199">
            <v>50000340</v>
          </cell>
          <cell r="S199">
            <v>30867062</v>
          </cell>
        </row>
        <row r="200">
          <cell r="B200" t="str">
            <v>電187</v>
          </cell>
          <cell r="C200">
            <v>2</v>
          </cell>
          <cell r="D200" t="str">
            <v>（株）森エンジニアリング　京都支店</v>
          </cell>
          <cell r="E200" t="str">
            <v>モリエンジニアリング　キョウトシテン</v>
          </cell>
          <cell r="F200" t="str">
            <v>山田　隆幸</v>
          </cell>
          <cell r="G200" t="str">
            <v>支店長</v>
          </cell>
          <cell r="H200" t="str">
            <v>舞鶴市</v>
          </cell>
          <cell r="I200" t="str">
            <v>625-0025</v>
          </cell>
          <cell r="J200" t="str">
            <v>舞鶴市字市場竜宮７３９番地３１　城ビル３階</v>
          </cell>
          <cell r="K200" t="str">
            <v>0773-64-3222</v>
          </cell>
          <cell r="L200" t="str">
            <v>0773-64-4043</v>
          </cell>
          <cell r="M200" t="str">
            <v>群馬県桐生市</v>
          </cell>
          <cell r="N200" t="str">
            <v>maizuru@mori-eng.co.jp</v>
          </cell>
          <cell r="O200">
            <v>10000</v>
          </cell>
          <cell r="P200">
            <v>35</v>
          </cell>
          <cell r="Q200">
            <v>1</v>
          </cell>
          <cell r="R200">
            <v>50000519</v>
          </cell>
          <cell r="S200">
            <v>4705080</v>
          </cell>
        </row>
        <row r="201">
          <cell r="B201" t="str">
            <v>電188</v>
          </cell>
          <cell r="C201">
            <v>3</v>
          </cell>
          <cell r="D201" t="str">
            <v>トレンドデザイン（株）　本店営業企画部</v>
          </cell>
          <cell r="E201" t="str">
            <v>トレンドデザイン　ホンテンエイギョウキカクブ</v>
          </cell>
          <cell r="F201" t="str">
            <v>吉成　香</v>
          </cell>
          <cell r="G201" t="str">
            <v>部長</v>
          </cell>
          <cell r="H201" t="str">
            <v>神奈川県横浜市</v>
          </cell>
          <cell r="I201" t="str">
            <v>233-0013</v>
          </cell>
          <cell r="J201" t="str">
            <v>神奈川県横浜市港南区丸山台二丁目１番１号</v>
          </cell>
          <cell r="K201" t="str">
            <v>045-353-7250</v>
          </cell>
          <cell r="L201" t="str">
            <v>045-353-7270</v>
          </cell>
          <cell r="M201" t="str">
            <v>神奈川県横浜市</v>
          </cell>
          <cell r="N201" t="str">
            <v>trend@t-design.com</v>
          </cell>
          <cell r="O201">
            <v>233062</v>
          </cell>
          <cell r="P201">
            <v>22</v>
          </cell>
          <cell r="Q201">
            <v>0</v>
          </cell>
          <cell r="R201">
            <v>50000798</v>
          </cell>
          <cell r="S201">
            <v>497997</v>
          </cell>
          <cell r="T201" t="str">
            <v>新規</v>
          </cell>
        </row>
        <row r="202">
          <cell r="B202" t="str">
            <v>電189</v>
          </cell>
          <cell r="C202">
            <v>2</v>
          </cell>
          <cell r="D202" t="str">
            <v>（株）綜企画設計　京都支店</v>
          </cell>
          <cell r="E202" t="str">
            <v>ソウキカクセッケイ　キョウトシテン</v>
          </cell>
          <cell r="F202" t="str">
            <v>三浦　光寛</v>
          </cell>
          <cell r="G202" t="str">
            <v>京都支店長</v>
          </cell>
          <cell r="H202" t="str">
            <v>京都市下京区</v>
          </cell>
          <cell r="I202" t="str">
            <v>600-8107</v>
          </cell>
          <cell r="J202" t="str">
            <v>京都市下京区東錺屋町１８９番地</v>
          </cell>
          <cell r="K202" t="str">
            <v>075-353-2080</v>
          </cell>
          <cell r="L202" t="str">
            <v>075-353-2081</v>
          </cell>
          <cell r="M202" t="str">
            <v>東京都中央区</v>
          </cell>
          <cell r="N202" t="str">
            <v>kyoto@soukikaku.co.jp</v>
          </cell>
          <cell r="O202">
            <v>90000</v>
          </cell>
          <cell r="P202">
            <v>34</v>
          </cell>
          <cell r="Q202">
            <v>1</v>
          </cell>
          <cell r="R202">
            <v>50000406</v>
          </cell>
          <cell r="S202">
            <v>5722577</v>
          </cell>
        </row>
        <row r="203">
          <cell r="B203" t="str">
            <v>電190</v>
          </cell>
          <cell r="C203">
            <v>2</v>
          </cell>
          <cell r="D203" t="str">
            <v>（株）ＫＥＩＳＩＮ　京都営業所</v>
          </cell>
          <cell r="E203" t="str">
            <v>ケイシン　キョウトエイギョウショ</v>
          </cell>
          <cell r="F203" t="str">
            <v>西林　嘉隆</v>
          </cell>
          <cell r="G203" t="str">
            <v>所長</v>
          </cell>
          <cell r="H203" t="str">
            <v>木津川市</v>
          </cell>
          <cell r="I203" t="str">
            <v>619-0222</v>
          </cell>
          <cell r="J203" t="str">
            <v>木津川市相楽神後原３０-２４-２０１</v>
          </cell>
          <cell r="K203" t="str">
            <v>0774-73-5660</v>
          </cell>
          <cell r="L203" t="str">
            <v>0774-66-4660</v>
          </cell>
          <cell r="M203" t="str">
            <v>奈良県大和高田市</v>
          </cell>
          <cell r="N203" t="str">
            <v>keisin-nara@trad.ocn.ne.jp</v>
          </cell>
          <cell r="O203">
            <v>18000</v>
          </cell>
          <cell r="P203">
            <v>15</v>
          </cell>
          <cell r="Q203">
            <v>1</v>
          </cell>
          <cell r="R203">
            <v>50000607</v>
          </cell>
          <cell r="S203">
            <v>163744</v>
          </cell>
        </row>
        <row r="204">
          <cell r="B204" t="str">
            <v>電191</v>
          </cell>
          <cell r="C204">
            <v>1</v>
          </cell>
          <cell r="D204" t="str">
            <v>（株）シードコンサルタント　京都支店</v>
          </cell>
          <cell r="E204" t="str">
            <v>シードコンサルタント　キョウトシテン</v>
          </cell>
          <cell r="F204" t="str">
            <v>松本　和也</v>
          </cell>
          <cell r="G204" t="str">
            <v>支店長</v>
          </cell>
          <cell r="H204" t="str">
            <v>京田辺市田辺中央</v>
          </cell>
          <cell r="I204" t="str">
            <v>610-0334</v>
          </cell>
          <cell r="J204" t="str">
            <v>京田辺市田辺中央３丁目３-９シ-クビル３階</v>
          </cell>
          <cell r="K204" t="str">
            <v>0774-65-5750</v>
          </cell>
          <cell r="L204" t="str">
            <v>0774-65-5750</v>
          </cell>
          <cell r="M204" t="str">
            <v>奈良県奈良市</v>
          </cell>
          <cell r="N204" t="str">
            <v>k.matsumoto@seedcon.co.jp</v>
          </cell>
          <cell r="O204">
            <v>80000</v>
          </cell>
          <cell r="P204">
            <v>58</v>
          </cell>
          <cell r="Q204">
            <v>1</v>
          </cell>
          <cell r="R204">
            <v>50000240</v>
          </cell>
          <cell r="S204">
            <v>742917</v>
          </cell>
        </row>
        <row r="205">
          <cell r="B205" t="str">
            <v>電192</v>
          </cell>
          <cell r="C205">
            <v>3</v>
          </cell>
          <cell r="D205" t="str">
            <v>（株）ヘッズ</v>
          </cell>
          <cell r="E205" t="str">
            <v>ヘッズ</v>
          </cell>
          <cell r="F205" t="str">
            <v>大塚　守康</v>
          </cell>
          <cell r="G205" t="str">
            <v>代表取締役</v>
          </cell>
          <cell r="H205" t="str">
            <v>大阪市北区</v>
          </cell>
          <cell r="I205" t="str">
            <v>530-0022</v>
          </cell>
          <cell r="J205" t="str">
            <v>大阪市北区浪花町１２番２４号</v>
          </cell>
          <cell r="K205" t="str">
            <v>06-6373-9369</v>
          </cell>
          <cell r="L205" t="str">
            <v>06-6373-9370</v>
          </cell>
          <cell r="M205" t="str">
            <v>大阪市北区</v>
          </cell>
          <cell r="N205" t="str">
            <v>window@heads-net.co.jp</v>
          </cell>
          <cell r="O205">
            <v>15000</v>
          </cell>
          <cell r="P205">
            <v>58</v>
          </cell>
          <cell r="Q205">
            <v>1</v>
          </cell>
          <cell r="R205">
            <v>50000119</v>
          </cell>
          <cell r="S205">
            <v>212708</v>
          </cell>
        </row>
        <row r="206">
          <cell r="B206" t="str">
            <v>電193</v>
          </cell>
          <cell r="C206">
            <v>2</v>
          </cell>
          <cell r="D206" t="str">
            <v>（株）コスト</v>
          </cell>
          <cell r="E206" t="str">
            <v>コスト</v>
          </cell>
          <cell r="F206" t="str">
            <v>中嶋　一浩</v>
          </cell>
          <cell r="G206" t="str">
            <v>代表取締役</v>
          </cell>
          <cell r="H206" t="str">
            <v>京都市中京区</v>
          </cell>
          <cell r="I206" t="str">
            <v>604-8481</v>
          </cell>
          <cell r="J206" t="str">
            <v>京都市中京区西ノ京冷泉町９８-５　ダイコウビル３階</v>
          </cell>
          <cell r="K206" t="str">
            <v>075-366-8308</v>
          </cell>
          <cell r="L206" t="str">
            <v>075-366-8307</v>
          </cell>
          <cell r="M206" t="str">
            <v>京都市中京区</v>
          </cell>
          <cell r="N206" t="str">
            <v>info@costtrad.com</v>
          </cell>
          <cell r="O206">
            <v>20000</v>
          </cell>
          <cell r="P206">
            <v>28</v>
          </cell>
          <cell r="Q206">
            <v>1</v>
          </cell>
          <cell r="R206" t="str">
            <v>50000721</v>
          </cell>
          <cell r="S206">
            <v>121616</v>
          </cell>
        </row>
        <row r="207">
          <cell r="B207" t="str">
            <v>電194</v>
          </cell>
          <cell r="C207">
            <v>2</v>
          </cell>
          <cell r="D207" t="str">
            <v>（株）ノム建築設計室</v>
          </cell>
          <cell r="E207" t="str">
            <v>ノムケンチクセッケイシツ</v>
          </cell>
          <cell r="F207" t="str">
            <v>三輪　勝孝</v>
          </cell>
          <cell r="G207" t="str">
            <v>代表取締役</v>
          </cell>
          <cell r="H207" t="str">
            <v>京都市右京区</v>
          </cell>
          <cell r="I207" t="str">
            <v>615-0906</v>
          </cell>
          <cell r="J207" t="str">
            <v>京都市右京区梅津高畝町５２番地１</v>
          </cell>
          <cell r="K207" t="str">
            <v>075-863-3160</v>
          </cell>
          <cell r="L207" t="str">
            <v>075-863-3180</v>
          </cell>
          <cell r="M207" t="str">
            <v>京都市右京区</v>
          </cell>
          <cell r="N207" t="str">
            <v>nyusatsu@nom-ad.co.jp</v>
          </cell>
          <cell r="O207">
            <v>10000</v>
          </cell>
          <cell r="P207">
            <v>50</v>
          </cell>
          <cell r="Q207">
            <v>1</v>
          </cell>
          <cell r="R207">
            <v>50000273</v>
          </cell>
          <cell r="S207">
            <v>195764</v>
          </cell>
        </row>
        <row r="208">
          <cell r="B208" t="str">
            <v>電195</v>
          </cell>
          <cell r="C208">
            <v>3</v>
          </cell>
          <cell r="D208" t="str">
            <v>（株）隈研吾建築都市設計事務所</v>
          </cell>
          <cell r="E208" t="str">
            <v>クマケンゴケンチクセッケイジムショ</v>
          </cell>
          <cell r="F208" t="str">
            <v>横尾　実　</v>
          </cell>
          <cell r="G208" t="str">
            <v>代表取締役</v>
          </cell>
          <cell r="H208" t="str">
            <v>東京都港区</v>
          </cell>
          <cell r="I208" t="str">
            <v>107-0062</v>
          </cell>
          <cell r="J208" t="str">
            <v>東京都港区南青山２-２４-８</v>
          </cell>
          <cell r="K208" t="str">
            <v>03-3401-7721</v>
          </cell>
          <cell r="L208" t="str">
            <v>03-3401-7778</v>
          </cell>
          <cell r="M208" t="str">
            <v>東京都港区</v>
          </cell>
          <cell r="N208" t="str">
            <v>nyuusatsu@kkaa.co.jp</v>
          </cell>
          <cell r="O208">
            <v>10000</v>
          </cell>
          <cell r="P208">
            <v>35</v>
          </cell>
          <cell r="Q208">
            <v>1</v>
          </cell>
          <cell r="R208">
            <v>50000778</v>
          </cell>
          <cell r="S208">
            <v>6098249</v>
          </cell>
        </row>
        <row r="209">
          <cell r="B209" t="str">
            <v>電196</v>
          </cell>
          <cell r="C209">
            <v>3</v>
          </cell>
          <cell r="D209" t="str">
            <v>ランドブレイン（株）　大阪事務所</v>
          </cell>
          <cell r="E209" t="str">
            <v>ランドブレイン　オオサカジムショ</v>
          </cell>
          <cell r="F209" t="str">
            <v>小笹　清</v>
          </cell>
          <cell r="G209" t="str">
            <v>所長</v>
          </cell>
          <cell r="H209" t="str">
            <v>大阪市西区</v>
          </cell>
          <cell r="I209" t="str">
            <v>550-0005</v>
          </cell>
          <cell r="J209" t="str">
            <v>大阪市西区西本町１丁目３番１５号　大阪建大ビル</v>
          </cell>
          <cell r="K209" t="str">
            <v>06-6541-2755</v>
          </cell>
          <cell r="L209" t="str">
            <v>06-6541-2733</v>
          </cell>
          <cell r="M209" t="str">
            <v>東京都千代田区</v>
          </cell>
          <cell r="N209" t="str">
            <v>osaka@landbrains.co.jp</v>
          </cell>
          <cell r="O209">
            <v>390000</v>
          </cell>
          <cell r="P209">
            <v>50</v>
          </cell>
          <cell r="Q209">
            <v>1</v>
          </cell>
          <cell r="R209">
            <v>50000278</v>
          </cell>
          <cell r="S209">
            <v>8231531</v>
          </cell>
        </row>
        <row r="210">
          <cell r="B210" t="str">
            <v>電197</v>
          </cell>
          <cell r="C210">
            <v>2</v>
          </cell>
          <cell r="D210" t="str">
            <v>（株）ソーゴーギケン</v>
          </cell>
          <cell r="E210" t="str">
            <v>ソーゴーギケン</v>
          </cell>
          <cell r="F210" t="str">
            <v>門河　良典</v>
          </cell>
          <cell r="G210" t="str">
            <v>代表取締役</v>
          </cell>
          <cell r="H210" t="str">
            <v>宮津市</v>
          </cell>
          <cell r="I210" t="str">
            <v>629-2251</v>
          </cell>
          <cell r="J210" t="str">
            <v>宮津市字須津１６７６-１</v>
          </cell>
          <cell r="K210" t="str">
            <v>0772-46-5292</v>
          </cell>
          <cell r="L210" t="str">
            <v>0772-46-4401</v>
          </cell>
          <cell r="M210" t="str">
            <v>宮津市</v>
          </cell>
          <cell r="N210" t="str">
            <v>matsumoto@sogogiken.jp</v>
          </cell>
          <cell r="O210">
            <v>10000</v>
          </cell>
          <cell r="P210">
            <v>37</v>
          </cell>
          <cell r="Q210">
            <v>1</v>
          </cell>
          <cell r="R210">
            <v>50000417</v>
          </cell>
          <cell r="S210">
            <v>191698</v>
          </cell>
        </row>
        <row r="211">
          <cell r="B211" t="str">
            <v>電198</v>
          </cell>
          <cell r="C211">
            <v>3</v>
          </cell>
          <cell r="D211" t="str">
            <v>（株）大和建築事務所</v>
          </cell>
          <cell r="E211" t="str">
            <v>ヤマトケンチクジムショ</v>
          </cell>
          <cell r="F211" t="str">
            <v>泉　裕人</v>
          </cell>
          <cell r="G211" t="str">
            <v>代表取締役社長</v>
          </cell>
          <cell r="H211" t="str">
            <v>大阪市中央区</v>
          </cell>
          <cell r="I211" t="str">
            <v>542-0012</v>
          </cell>
          <cell r="J211" t="str">
            <v>大阪市中央区谷町７丁目１番３９-３０３号</v>
          </cell>
          <cell r="K211" t="str">
            <v>06-6761-1244</v>
          </cell>
          <cell r="L211" t="str">
            <v>06-6764-1940</v>
          </cell>
          <cell r="M211" t="str">
            <v>大阪市中央区</v>
          </cell>
          <cell r="N211" t="str">
            <v>yamatoao@sweet.ocn.ne.jp</v>
          </cell>
          <cell r="O211">
            <v>10000</v>
          </cell>
          <cell r="P211">
            <v>69</v>
          </cell>
          <cell r="Q211">
            <v>1</v>
          </cell>
          <cell r="R211">
            <v>50000516</v>
          </cell>
          <cell r="S211">
            <v>113577</v>
          </cell>
        </row>
        <row r="212">
          <cell r="B212" t="str">
            <v>電199</v>
          </cell>
          <cell r="C212">
            <v>2</v>
          </cell>
          <cell r="D212" t="str">
            <v>国際航業（株）　京都支店</v>
          </cell>
          <cell r="E212" t="str">
            <v>コクサイコウギョウ　キョウトシテン</v>
          </cell>
          <cell r="F212" t="str">
            <v>金井　顕治</v>
          </cell>
          <cell r="G212" t="str">
            <v>支店長</v>
          </cell>
          <cell r="H212" t="str">
            <v>京都市下京区</v>
          </cell>
          <cell r="I212" t="str">
            <v>600-8023</v>
          </cell>
          <cell r="J212" t="str">
            <v>京都市下京区河原町通松原上ル二丁目富永町３３８（京阪四条河原町ビル）</v>
          </cell>
          <cell r="K212" t="str">
            <v>075-351-0530</v>
          </cell>
          <cell r="L212" t="str">
            <v>075-351-0610</v>
          </cell>
          <cell r="M212" t="str">
            <v>東京都新宿区</v>
          </cell>
          <cell r="N212" t="str">
            <v>info-kyoto@kk-grp.jp</v>
          </cell>
          <cell r="O212">
            <v>6794013</v>
          </cell>
          <cell r="P212">
            <v>78</v>
          </cell>
          <cell r="Q212">
            <v>1</v>
          </cell>
          <cell r="R212">
            <v>50000280</v>
          </cell>
          <cell r="S212">
            <v>34871160</v>
          </cell>
        </row>
        <row r="213">
          <cell r="B213" t="str">
            <v>電200</v>
          </cell>
          <cell r="C213">
            <v>2</v>
          </cell>
          <cell r="D213" t="str">
            <v>（株）キクチコンサルタント</v>
          </cell>
          <cell r="E213" t="str">
            <v>キクチコンサルタント</v>
          </cell>
          <cell r="F213" t="str">
            <v>菊地　博之</v>
          </cell>
          <cell r="G213" t="str">
            <v>代表取締役</v>
          </cell>
          <cell r="H213" t="str">
            <v>京都市北区</v>
          </cell>
          <cell r="I213" t="str">
            <v>603-8345</v>
          </cell>
          <cell r="J213" t="str">
            <v>京都市北区平野八丁柳町６６番地の８</v>
          </cell>
          <cell r="K213" t="str">
            <v>075-462-5544</v>
          </cell>
          <cell r="L213" t="str">
            <v>075-462-8553</v>
          </cell>
          <cell r="M213" t="str">
            <v>京都市北区</v>
          </cell>
          <cell r="N213" t="str">
            <v>kyoutofu-get@kikuchi-con.co.jp</v>
          </cell>
          <cell r="O213">
            <v>48000</v>
          </cell>
          <cell r="P213">
            <v>70</v>
          </cell>
          <cell r="Q213">
            <v>1</v>
          </cell>
          <cell r="R213">
            <v>50000429</v>
          </cell>
          <cell r="S213">
            <v>925062</v>
          </cell>
        </row>
        <row r="214">
          <cell r="B214" t="str">
            <v>電201</v>
          </cell>
          <cell r="C214">
            <v>2</v>
          </cell>
          <cell r="D214" t="str">
            <v>（株）ウエスコ　京都支店</v>
          </cell>
          <cell r="E214" t="str">
            <v>ウエスコ　キョウトシテン</v>
          </cell>
          <cell r="F214" t="str">
            <v>日吉　健一</v>
          </cell>
          <cell r="G214" t="str">
            <v>支店長</v>
          </cell>
          <cell r="H214" t="str">
            <v>福知山市</v>
          </cell>
          <cell r="I214" t="str">
            <v>620-0055</v>
          </cell>
          <cell r="J214" t="str">
            <v>福知山市篠尾新町１丁目７５番地</v>
          </cell>
          <cell r="K214" t="str">
            <v>0773-23-2840</v>
          </cell>
          <cell r="L214" t="str">
            <v>0773-23-8152</v>
          </cell>
          <cell r="M214" t="str">
            <v>岡山県岡山市</v>
          </cell>
          <cell r="N214" t="str">
            <v>ec-fukuchiyama@wesco.co.jp</v>
          </cell>
          <cell r="O214">
            <v>100000</v>
          </cell>
          <cell r="P214">
            <v>53</v>
          </cell>
          <cell r="Q214">
            <v>1</v>
          </cell>
          <cell r="R214">
            <v>50000121</v>
          </cell>
          <cell r="S214">
            <v>11358027</v>
          </cell>
        </row>
        <row r="215">
          <cell r="B215" t="str">
            <v>電202</v>
          </cell>
          <cell r="C215">
            <v>3</v>
          </cell>
          <cell r="D215" t="str">
            <v>眞木建築設計事務所</v>
          </cell>
          <cell r="E215" t="str">
            <v>マキケンチクセッケイジムショ</v>
          </cell>
          <cell r="F215" t="str">
            <v>眞木　利喜太</v>
          </cell>
          <cell r="G215" t="str">
            <v>代表者</v>
          </cell>
          <cell r="H215" t="str">
            <v>大阪府四条畷市</v>
          </cell>
          <cell r="I215" t="str">
            <v>５７５－００５３</v>
          </cell>
          <cell r="J215" t="str">
            <v>大阪府四條畷市中野３２-５レジオン四條畷６０４</v>
          </cell>
          <cell r="K215" t="str">
            <v>072-876-6452</v>
          </cell>
          <cell r="L215" t="str">
            <v>072-876-6452</v>
          </cell>
          <cell r="M215" t="str">
            <v>大阪府四条畷市</v>
          </cell>
          <cell r="N215" t="str">
            <v>cfo@makisekkei.com</v>
          </cell>
          <cell r="O215">
            <v>0</v>
          </cell>
          <cell r="P215">
            <v>19</v>
          </cell>
          <cell r="Q215">
            <v>0</v>
          </cell>
          <cell r="R215">
            <v>50000805</v>
          </cell>
          <cell r="S215">
            <v>11142</v>
          </cell>
          <cell r="T215" t="str">
            <v>新規</v>
          </cell>
        </row>
        <row r="216">
          <cell r="B216" t="str">
            <v>電203</v>
          </cell>
          <cell r="C216">
            <v>2</v>
          </cell>
          <cell r="D216" t="str">
            <v>（株）中村設計</v>
          </cell>
          <cell r="E216" t="str">
            <v>ナカムラセッケイ</v>
          </cell>
          <cell r="F216" t="str">
            <v>岩田　信一</v>
          </cell>
          <cell r="G216" t="str">
            <v>代表取締役</v>
          </cell>
          <cell r="H216" t="str">
            <v>京都市下京区</v>
          </cell>
          <cell r="I216" t="str">
            <v>600-8436</v>
          </cell>
          <cell r="J216" t="str">
            <v>京都市下京区室町通松原下る元両替町２５４番地</v>
          </cell>
          <cell r="K216" t="str">
            <v>075-353-5201</v>
          </cell>
          <cell r="L216" t="str">
            <v>075-353-5202</v>
          </cell>
          <cell r="M216" t="str">
            <v>京都市下京区</v>
          </cell>
          <cell r="N216" t="str">
            <v>e-mail@nakamurasekkei.co.jp</v>
          </cell>
          <cell r="O216">
            <v>10000</v>
          </cell>
          <cell r="P216">
            <v>59</v>
          </cell>
          <cell r="Q216">
            <v>1</v>
          </cell>
          <cell r="R216">
            <v>50000035</v>
          </cell>
          <cell r="S216">
            <v>218625</v>
          </cell>
        </row>
        <row r="217">
          <cell r="B217" t="str">
            <v>電204</v>
          </cell>
          <cell r="C217">
            <v>2</v>
          </cell>
          <cell r="D217" t="str">
            <v>大阪エンジニアリング（株）　京都南営業所</v>
          </cell>
          <cell r="E217" t="str">
            <v>オオサカエンジニアリング　キョウトミナミエイギョウショ</v>
          </cell>
          <cell r="F217" t="str">
            <v>吉村　和也</v>
          </cell>
          <cell r="G217" t="str">
            <v>所長</v>
          </cell>
          <cell r="H217" t="str">
            <v>京都市右京区</v>
          </cell>
          <cell r="I217" t="str">
            <v>616-8322</v>
          </cell>
          <cell r="J217" t="str">
            <v>京都市右京区嵯峨野芝野町１７-３０</v>
          </cell>
          <cell r="K217" t="str">
            <v>075-863-4035</v>
          </cell>
          <cell r="L217" t="str">
            <v>075-863-4036</v>
          </cell>
          <cell r="M217" t="str">
            <v>大阪市西区</v>
          </cell>
          <cell r="N217" t="str">
            <v>nyusatsu-eigyo@o-e.co.jp</v>
          </cell>
          <cell r="O217">
            <v>20000</v>
          </cell>
          <cell r="P217">
            <v>68</v>
          </cell>
          <cell r="Q217">
            <v>1</v>
          </cell>
          <cell r="R217" t="str">
            <v>50000070</v>
          </cell>
          <cell r="S217">
            <v>468371</v>
          </cell>
        </row>
        <row r="218">
          <cell r="B218" t="str">
            <v>電205</v>
          </cell>
          <cell r="C218">
            <v>2</v>
          </cell>
          <cell r="D218" t="str">
            <v>第一設計監理（株）　京都営業所</v>
          </cell>
          <cell r="E218" t="str">
            <v>ダイイチセッケイカンリ　キョウトエイギョウショ</v>
          </cell>
          <cell r="F218" t="str">
            <v>福永　茂門</v>
          </cell>
          <cell r="G218" t="str">
            <v>営業所長</v>
          </cell>
          <cell r="H218" t="str">
            <v>京都市北区</v>
          </cell>
          <cell r="I218" t="str">
            <v>603-8423</v>
          </cell>
          <cell r="J218" t="str">
            <v>京都市北区紫竹上芝本町９３</v>
          </cell>
          <cell r="K218" t="str">
            <v>075-708-8704</v>
          </cell>
          <cell r="L218" t="str">
            <v>075-708-8724</v>
          </cell>
          <cell r="M218" t="str">
            <v>滋賀県湖南市</v>
          </cell>
          <cell r="N218" t="str">
            <v>eigyo@daiichi-skc.co.jp</v>
          </cell>
          <cell r="O218">
            <v>30000</v>
          </cell>
          <cell r="P218">
            <v>47</v>
          </cell>
          <cell r="Q218">
            <v>1</v>
          </cell>
          <cell r="R218">
            <v>50000699</v>
          </cell>
          <cell r="S218">
            <v>1722389</v>
          </cell>
        </row>
        <row r="219">
          <cell r="B219" t="str">
            <v>電206</v>
          </cell>
          <cell r="C219">
            <v>3</v>
          </cell>
          <cell r="D219" t="str">
            <v>（株）ワールド設計</v>
          </cell>
          <cell r="E219" t="str">
            <v>ワールドセッケイ</v>
          </cell>
          <cell r="F219" t="str">
            <v>阪口　龍平</v>
          </cell>
          <cell r="G219" t="str">
            <v>代表取締役</v>
          </cell>
          <cell r="H219" t="str">
            <v>奈良県磯城郡</v>
          </cell>
          <cell r="I219" t="str">
            <v>636-0342</v>
          </cell>
          <cell r="J219" t="str">
            <v>奈良県磯城郡田原本町大字三笠１５２-１０</v>
          </cell>
          <cell r="K219" t="str">
            <v>0744-33-1616</v>
          </cell>
          <cell r="L219" t="str">
            <v>0744-33-8181</v>
          </cell>
          <cell r="M219" t="str">
            <v>奈良県磯城郡</v>
          </cell>
          <cell r="N219" t="str">
            <v>world_a_design@ybb.ne.jp</v>
          </cell>
          <cell r="O219">
            <v>10000</v>
          </cell>
          <cell r="P219">
            <v>55</v>
          </cell>
          <cell r="Q219">
            <v>1</v>
          </cell>
          <cell r="R219">
            <v>50000462</v>
          </cell>
          <cell r="S219">
            <v>86066</v>
          </cell>
        </row>
        <row r="220">
          <cell r="B220" t="str">
            <v>電207</v>
          </cell>
          <cell r="C220">
            <v>2</v>
          </cell>
          <cell r="D220" t="str">
            <v>（株）オオバ　京都営業所</v>
          </cell>
          <cell r="E220" t="str">
            <v>オオバ　キョウトエイギョウショ</v>
          </cell>
          <cell r="F220" t="str">
            <v>奥村　朋久</v>
          </cell>
          <cell r="G220" t="str">
            <v>所長</v>
          </cell>
          <cell r="H220" t="str">
            <v>京都市下京区</v>
          </cell>
          <cell r="I220" t="str">
            <v>600-8413</v>
          </cell>
          <cell r="J220" t="str">
            <v>京都市下京区烏丸通仏光寺下る大政所町６８０番地</v>
          </cell>
          <cell r="K220" t="str">
            <v>075-351-6155</v>
          </cell>
          <cell r="L220" t="str">
            <v>075-351-6155</v>
          </cell>
          <cell r="M220" t="str">
            <v>東京都千代田区</v>
          </cell>
          <cell r="N220" t="str">
            <v>eigyo_os@k-ohba.co.jp</v>
          </cell>
          <cell r="O220">
            <v>2131733</v>
          </cell>
          <cell r="P220">
            <v>103</v>
          </cell>
          <cell r="Q220">
            <v>1</v>
          </cell>
          <cell r="R220">
            <v>50000127</v>
          </cell>
          <cell r="S220">
            <v>15098831</v>
          </cell>
        </row>
        <row r="221">
          <cell r="B221" t="str">
            <v>電208</v>
          </cell>
          <cell r="C221">
            <v>3</v>
          </cell>
          <cell r="D221" t="str">
            <v>（株）五星　関西支社</v>
          </cell>
          <cell r="E221" t="str">
            <v>ゴセイ　カンサイシシャ</v>
          </cell>
          <cell r="F221" t="str">
            <v>川俣　博史</v>
          </cell>
          <cell r="G221" t="str">
            <v>支社長</v>
          </cell>
          <cell r="H221" t="str">
            <v>大阪市東成区</v>
          </cell>
          <cell r="I221" t="str">
            <v>537-0025</v>
          </cell>
          <cell r="J221" t="str">
            <v xml:space="preserve">大阪市東成区中道３-１１-９ </v>
          </cell>
          <cell r="K221" t="str">
            <v>06-6977-8771</v>
          </cell>
          <cell r="L221" t="str">
            <v>06-6977-8772</v>
          </cell>
          <cell r="M221" t="str">
            <v>香川県三豊市</v>
          </cell>
          <cell r="N221" t="str">
            <v>kseigyo@mail.gosei.co.jp</v>
          </cell>
          <cell r="O221">
            <v>48000</v>
          </cell>
          <cell r="P221">
            <v>62</v>
          </cell>
          <cell r="Q221">
            <v>1</v>
          </cell>
          <cell r="R221">
            <v>50000046</v>
          </cell>
          <cell r="S221">
            <v>2012922</v>
          </cell>
        </row>
        <row r="222">
          <cell r="B222" t="str">
            <v>電209</v>
          </cell>
          <cell r="C222">
            <v>3</v>
          </cell>
          <cell r="D222" t="str">
            <v>（株）ＩＮＡ新建築研究所　西日本支社</v>
          </cell>
          <cell r="E222" t="str">
            <v>アイエヌエーシンケンチクケンキュウショ　ニシニホンシシャ</v>
          </cell>
          <cell r="F222" t="str">
            <v>鈴木　孝明</v>
          </cell>
          <cell r="G222" t="str">
            <v>支社長</v>
          </cell>
          <cell r="H222" t="str">
            <v>大阪市淀川区</v>
          </cell>
          <cell r="I222" t="str">
            <v>532-0004</v>
          </cell>
          <cell r="J222" t="str">
            <v>大阪市淀川区西宮原１丁目５番３３号</v>
          </cell>
          <cell r="K222" t="str">
            <v>06-6399-2171</v>
          </cell>
          <cell r="L222" t="str">
            <v>06-6399-2173</v>
          </cell>
          <cell r="M222" t="str">
            <v>東京都文京区</v>
          </cell>
          <cell r="N222" t="str">
            <v>wst-bus@newarch.co.jp</v>
          </cell>
          <cell r="O222">
            <v>50000</v>
          </cell>
          <cell r="P222">
            <v>66</v>
          </cell>
          <cell r="Q222">
            <v>1</v>
          </cell>
          <cell r="R222">
            <v>50000060</v>
          </cell>
          <cell r="S222">
            <v>4424433</v>
          </cell>
        </row>
        <row r="223">
          <cell r="B223" t="str">
            <v>電210</v>
          </cell>
          <cell r="C223">
            <v>2</v>
          </cell>
          <cell r="D223" t="str">
            <v>（株）八州　京都営業所</v>
          </cell>
          <cell r="E223" t="str">
            <v>ハッシュウ　キョウトエイギョウショ</v>
          </cell>
          <cell r="F223" t="str">
            <v>辻口　和範</v>
          </cell>
          <cell r="G223" t="str">
            <v>所長</v>
          </cell>
          <cell r="H223" t="str">
            <v>京都市中京区</v>
          </cell>
          <cell r="I223" t="str">
            <v>601-8451</v>
          </cell>
          <cell r="J223" t="str">
            <v>京都市南区唐橋川久保町５</v>
          </cell>
          <cell r="K223" t="str">
            <v>075-252-2092</v>
          </cell>
          <cell r="L223" t="str">
            <v>075-252-2093</v>
          </cell>
          <cell r="M223" t="str">
            <v>東京都江東区</v>
          </cell>
          <cell r="N223" t="str">
            <v>hskansai@hasshu.co.jp</v>
          </cell>
          <cell r="O223">
            <v>50000</v>
          </cell>
          <cell r="P223">
            <v>78</v>
          </cell>
          <cell r="Q223">
            <v>1</v>
          </cell>
          <cell r="R223">
            <v>50000292</v>
          </cell>
          <cell r="S223">
            <v>3273428</v>
          </cell>
        </row>
        <row r="224">
          <cell r="B224" t="str">
            <v>電211</v>
          </cell>
          <cell r="C224">
            <v>2</v>
          </cell>
          <cell r="D224" t="str">
            <v>（株）アサノ大成基礎エンジニアリング　京都営業所</v>
          </cell>
          <cell r="E224" t="str">
            <v>アサノタイセイキソエンジニアリング　キョウトエイギョウショ</v>
          </cell>
          <cell r="F224" t="str">
            <v>小瀬川　奉久</v>
          </cell>
          <cell r="G224" t="str">
            <v>所長</v>
          </cell>
          <cell r="H224" t="str">
            <v>京都市中京区</v>
          </cell>
          <cell r="I224" t="str">
            <v>604-8211</v>
          </cell>
          <cell r="J224" t="str">
            <v>京都市中京区六角通室町西入玉蔵町１２１</v>
          </cell>
          <cell r="K224" t="str">
            <v>075-254-7795</v>
          </cell>
          <cell r="L224" t="str">
            <v>075-254-7796</v>
          </cell>
          <cell r="M224" t="str">
            <v>東京都台東区</v>
          </cell>
          <cell r="N224" t="str">
            <v>kinki_bid@atk-eng.jp</v>
          </cell>
          <cell r="O224">
            <v>450000</v>
          </cell>
          <cell r="P224">
            <v>63</v>
          </cell>
          <cell r="Q224">
            <v>1</v>
          </cell>
          <cell r="R224">
            <v>50000399</v>
          </cell>
          <cell r="S224">
            <v>4856530</v>
          </cell>
        </row>
        <row r="225">
          <cell r="B225" t="str">
            <v>電212</v>
          </cell>
          <cell r="C225">
            <v>3</v>
          </cell>
          <cell r="D225" t="str">
            <v>東洋検査工業（株）　大阪支店</v>
          </cell>
          <cell r="E225" t="str">
            <v>トウヨウケンサコウギヨウカブシキカイシャ　オオサカシテン</v>
          </cell>
          <cell r="F225" t="str">
            <v>大畑　浩二</v>
          </cell>
          <cell r="G225" t="str">
            <v>支店長</v>
          </cell>
          <cell r="H225" t="str">
            <v>大阪府堺市</v>
          </cell>
          <cell r="I225" t="str">
            <v>592-8333</v>
          </cell>
          <cell r="J225" t="str">
            <v>大阪府堺市西区浜寺石津町西４-７-７３４-２１</v>
          </cell>
          <cell r="K225" t="str">
            <v>072-245-5013</v>
          </cell>
          <cell r="L225" t="str">
            <v>072-245-0826</v>
          </cell>
          <cell r="M225" t="str">
            <v>大阪府堺市</v>
          </cell>
          <cell r="N225" t="str">
            <v>marketing@toyo-kensa.co.jp</v>
          </cell>
          <cell r="O225">
            <v>40000</v>
          </cell>
          <cell r="P225">
            <v>53</v>
          </cell>
          <cell r="Q225">
            <v>1</v>
          </cell>
          <cell r="R225">
            <v>50000396</v>
          </cell>
          <cell r="S225">
            <v>335963</v>
          </cell>
        </row>
        <row r="226">
          <cell r="B226" t="str">
            <v>電213</v>
          </cell>
          <cell r="C226">
            <v>2</v>
          </cell>
          <cell r="D226" t="str">
            <v>（株）上智　京都支店</v>
          </cell>
          <cell r="E226" t="str">
            <v>ジョウチ　キョウトシテン</v>
          </cell>
          <cell r="F226" t="str">
            <v>神島　和也</v>
          </cell>
          <cell r="G226" t="str">
            <v>支店長</v>
          </cell>
          <cell r="H226" t="str">
            <v>亀岡市</v>
          </cell>
          <cell r="I226" t="str">
            <v>621-0042</v>
          </cell>
          <cell r="J226" t="str">
            <v>亀岡市千代川町高野林北ン田１番地１３</v>
          </cell>
          <cell r="K226" t="str">
            <v>0771-24-1766</v>
          </cell>
          <cell r="L226" t="str">
            <v>0771-24-1766</v>
          </cell>
          <cell r="M226" t="str">
            <v>富山県砺波市</v>
          </cell>
          <cell r="N226" t="str">
            <v>nyuusatsu-kinki@johchi.co.jp</v>
          </cell>
          <cell r="O226">
            <v>84000</v>
          </cell>
          <cell r="P226">
            <v>65</v>
          </cell>
          <cell r="Q226">
            <v>1</v>
          </cell>
          <cell r="R226">
            <v>50000013</v>
          </cell>
          <cell r="S226">
            <v>1494009</v>
          </cell>
        </row>
        <row r="227">
          <cell r="B227" t="str">
            <v>電214</v>
          </cell>
          <cell r="C227">
            <v>2</v>
          </cell>
          <cell r="D227" t="str">
            <v>ワークエンジニアリング（株）</v>
          </cell>
          <cell r="E227" t="str">
            <v>ワークエンジニアリング</v>
          </cell>
          <cell r="F227" t="str">
            <v>岩田　茂</v>
          </cell>
          <cell r="G227" t="str">
            <v>代表取締役</v>
          </cell>
          <cell r="H227" t="str">
            <v>京都市中京区</v>
          </cell>
          <cell r="I227" t="str">
            <v>604-0883</v>
          </cell>
          <cell r="J227" t="str">
            <v>京都市中京区間之町竹屋町下ル楠町６１０番地　森ビル２階</v>
          </cell>
          <cell r="K227" t="str">
            <v>075-221-8023</v>
          </cell>
          <cell r="L227" t="str">
            <v>075-223-6049</v>
          </cell>
          <cell r="M227" t="str">
            <v>京都市中京区</v>
          </cell>
          <cell r="N227" t="str">
            <v>work-e@viola.ocn.ne.jp</v>
          </cell>
          <cell r="O227">
            <v>10000</v>
          </cell>
          <cell r="P227">
            <v>40</v>
          </cell>
          <cell r="Q227">
            <v>1</v>
          </cell>
          <cell r="R227">
            <v>50000464</v>
          </cell>
          <cell r="S227">
            <v>53749</v>
          </cell>
        </row>
        <row r="228">
          <cell r="B228" t="str">
            <v>電215</v>
          </cell>
          <cell r="C228">
            <v>2</v>
          </cell>
          <cell r="D228" t="str">
            <v>（株）産業工学研究所　京都営業所</v>
          </cell>
          <cell r="E228" t="str">
            <v>サンギョウコウガクケンキュウショ　キョウトエイギョウショ</v>
          </cell>
          <cell r="F228" t="str">
            <v>今泉　雅樹</v>
          </cell>
          <cell r="G228" t="str">
            <v>所長</v>
          </cell>
          <cell r="H228" t="str">
            <v>京都市下京区</v>
          </cell>
          <cell r="I228" t="str">
            <v>600-8314</v>
          </cell>
          <cell r="J228" t="str">
            <v>京都市下京区若宮通六条下る若宮町５４４番地の１</v>
          </cell>
          <cell r="K228" t="str">
            <v>075-353-9515</v>
          </cell>
          <cell r="L228" t="str">
            <v>075-353-9525</v>
          </cell>
          <cell r="M228" t="str">
            <v>大阪市西区</v>
          </cell>
          <cell r="N228" t="str">
            <v>eigyo@sanken-eil.co.jp</v>
          </cell>
          <cell r="O228">
            <v>10000</v>
          </cell>
          <cell r="P228">
            <v>54</v>
          </cell>
          <cell r="Q228">
            <v>1</v>
          </cell>
          <cell r="R228">
            <v>50000082</v>
          </cell>
          <cell r="S228">
            <v>263467</v>
          </cell>
        </row>
        <row r="229">
          <cell r="B229" t="str">
            <v>電216</v>
          </cell>
          <cell r="C229">
            <v>2</v>
          </cell>
          <cell r="D229" t="str">
            <v>（株）ファノバ　京都営業所</v>
          </cell>
          <cell r="E229" t="str">
            <v>ファノバ　キョウトエイギョウショ</v>
          </cell>
          <cell r="F229" t="str">
            <v>尾山　浩司</v>
          </cell>
          <cell r="G229" t="str">
            <v>所長</v>
          </cell>
          <cell r="H229" t="str">
            <v>京都市中京区</v>
          </cell>
          <cell r="I229" t="str">
            <v>604-0985</v>
          </cell>
          <cell r="J229" t="str">
            <v>京都市中京区麩屋町通丸太町下る舟屋町４２４</v>
          </cell>
          <cell r="K229" t="str">
            <v>075-255-5105</v>
          </cell>
          <cell r="L229" t="str">
            <v>075-255-5106</v>
          </cell>
          <cell r="M229" t="str">
            <v>大阪市北区</v>
          </cell>
          <cell r="N229" t="str">
            <v>osk.con@fnv.co.jp</v>
          </cell>
          <cell r="O229">
            <v>30000</v>
          </cell>
          <cell r="P229">
            <v>56</v>
          </cell>
          <cell r="Q229">
            <v>1</v>
          </cell>
          <cell r="R229">
            <v>50000141</v>
          </cell>
          <cell r="S229">
            <v>392862</v>
          </cell>
        </row>
        <row r="230">
          <cell r="B230" t="str">
            <v>電217</v>
          </cell>
          <cell r="C230">
            <v>3</v>
          </cell>
          <cell r="D230" t="str">
            <v>（株）類設計室</v>
          </cell>
          <cell r="E230" t="str">
            <v>ルイセッケイシツ</v>
          </cell>
          <cell r="F230" t="str">
            <v>阿部　紘</v>
          </cell>
          <cell r="G230" t="str">
            <v>代表取締役</v>
          </cell>
          <cell r="H230" t="str">
            <v>大阪市淀川区</v>
          </cell>
          <cell r="I230" t="str">
            <v>532-0011</v>
          </cell>
          <cell r="J230" t="str">
            <v>大阪市淀川区西中島４-３-２</v>
          </cell>
          <cell r="K230" t="str">
            <v>06-6305-6666</v>
          </cell>
          <cell r="L230" t="str">
            <v>06-6305-2237</v>
          </cell>
          <cell r="M230" t="str">
            <v>大阪市淀川区</v>
          </cell>
          <cell r="N230" t="str">
            <v>simei_o@rui.ne.jp</v>
          </cell>
          <cell r="O230">
            <v>99000</v>
          </cell>
          <cell r="P230">
            <v>52</v>
          </cell>
          <cell r="Q230">
            <v>1</v>
          </cell>
          <cell r="R230">
            <v>50000019</v>
          </cell>
          <cell r="S230">
            <v>4403403</v>
          </cell>
        </row>
        <row r="231">
          <cell r="B231" t="str">
            <v>電218</v>
          </cell>
          <cell r="C231">
            <v>2</v>
          </cell>
          <cell r="D231" t="str">
            <v>（株）タクサド</v>
          </cell>
          <cell r="E231" t="str">
            <v>タクサド</v>
          </cell>
          <cell r="F231" t="str">
            <v>横野　浩一</v>
          </cell>
          <cell r="G231" t="str">
            <v>代表取締役</v>
          </cell>
          <cell r="H231" t="str">
            <v>京都市中京区</v>
          </cell>
          <cell r="I231" t="str">
            <v>604-8227</v>
          </cell>
          <cell r="J231" t="str">
            <v>京都市中京区西洞院通錦小路上る古西町４３６番地</v>
          </cell>
          <cell r="K231" t="str">
            <v>075-251-0778</v>
          </cell>
          <cell r="L231" t="str">
            <v>075-251-0788</v>
          </cell>
          <cell r="M231" t="str">
            <v>京都市中京区</v>
          </cell>
          <cell r="N231" t="str">
            <v>info@taksado.co.jp</v>
          </cell>
          <cell r="O231">
            <v>5000</v>
          </cell>
          <cell r="P231">
            <v>18</v>
          </cell>
          <cell r="Q231">
            <v>1</v>
          </cell>
          <cell r="R231">
            <v>50000775</v>
          </cell>
          <cell r="S231">
            <v>102374</v>
          </cell>
        </row>
        <row r="232">
          <cell r="B232" t="str">
            <v>電219</v>
          </cell>
          <cell r="C232">
            <v>2</v>
          </cell>
          <cell r="D232" t="str">
            <v>（株）建設技術研究所　京都事務所</v>
          </cell>
          <cell r="E232" t="str">
            <v>ケンセツギジュツケンキュウジョ　キョウトジムショ</v>
          </cell>
          <cell r="F232" t="str">
            <v>鴻池　貴之</v>
          </cell>
          <cell r="G232" t="str">
            <v>所長</v>
          </cell>
          <cell r="H232" t="str">
            <v>京都市下京区</v>
          </cell>
          <cell r="I232" t="str">
            <v>600-8413</v>
          </cell>
          <cell r="J232" t="str">
            <v>京都市下京区烏丸通仏光寺下ル大政所町６８０</v>
          </cell>
          <cell r="K232" t="str">
            <v>075-353-7088</v>
          </cell>
          <cell r="L232" t="str">
            <v>075-353-7089</v>
          </cell>
          <cell r="M232" t="str">
            <v>東京都中央区</v>
          </cell>
          <cell r="N232" t="str">
            <v>e-osaka@ctie.co.jp</v>
          </cell>
          <cell r="O232">
            <v>3025875</v>
          </cell>
          <cell r="P232">
            <v>62</v>
          </cell>
          <cell r="Q232">
            <v>1</v>
          </cell>
          <cell r="R232">
            <v>50000289</v>
          </cell>
          <cell r="S232">
            <v>56237156</v>
          </cell>
        </row>
        <row r="233">
          <cell r="B233" t="str">
            <v>電220</v>
          </cell>
          <cell r="C233">
            <v>3</v>
          </cell>
          <cell r="D233" t="str">
            <v>（株）地域経済研究所</v>
          </cell>
          <cell r="E233" t="str">
            <v>チイキケイザイケンキュウショ</v>
          </cell>
          <cell r="F233" t="str">
            <v>三木　健治</v>
          </cell>
          <cell r="G233" t="str">
            <v>代表取締役</v>
          </cell>
          <cell r="H233" t="str">
            <v>大阪市中央区</v>
          </cell>
          <cell r="I233" t="str">
            <v>540-0033</v>
          </cell>
          <cell r="J233" t="str">
            <v>大阪市中央区石町一丁目１番１号　天満橋千代田ビル２号館５階</v>
          </cell>
          <cell r="K233" t="str">
            <v>06-6314-6300</v>
          </cell>
          <cell r="L233" t="str">
            <v>06-6314-6301</v>
          </cell>
          <cell r="M233" t="str">
            <v>大阪市中央区</v>
          </cell>
          <cell r="N233" t="str">
            <v>ckkckk@ckk-osaka.co.jp</v>
          </cell>
          <cell r="O233">
            <v>10000</v>
          </cell>
          <cell r="P233">
            <v>47</v>
          </cell>
          <cell r="Q233">
            <v>1</v>
          </cell>
          <cell r="R233">
            <v>50000094</v>
          </cell>
          <cell r="S233">
            <v>230166</v>
          </cell>
        </row>
        <row r="234">
          <cell r="B234" t="str">
            <v>電221</v>
          </cell>
          <cell r="C234">
            <v>3</v>
          </cell>
          <cell r="D234" t="str">
            <v>三菱ＵＦＪリサーチ＆コンサルティング（株）　大阪</v>
          </cell>
          <cell r="E234" t="str">
            <v>ミツビシユーエフジェイリサーチアンドコンサルティング　オオサカ</v>
          </cell>
          <cell r="F234" t="str">
            <v>植村　直樹</v>
          </cell>
          <cell r="G234" t="str">
            <v>常務執行役員</v>
          </cell>
          <cell r="H234" t="str">
            <v>大阪市北区</v>
          </cell>
          <cell r="I234" t="str">
            <v>530-8213</v>
          </cell>
          <cell r="J234" t="str">
            <v>大阪市北区梅田２丁目５番２５号</v>
          </cell>
          <cell r="K234" t="str">
            <v>06-7637-1500</v>
          </cell>
          <cell r="L234" t="str">
            <v>06-7637-1501</v>
          </cell>
          <cell r="M234" t="str">
            <v>東京都港区</v>
          </cell>
          <cell r="N234" t="str">
            <v>denshi-osaka@murc.jp</v>
          </cell>
          <cell r="O234">
            <v>2060000</v>
          </cell>
          <cell r="P234">
            <v>40</v>
          </cell>
          <cell r="Q234">
            <v>1</v>
          </cell>
          <cell r="R234">
            <v>50000164</v>
          </cell>
          <cell r="S234">
            <v>1656716</v>
          </cell>
        </row>
        <row r="235">
          <cell r="B235" t="str">
            <v>電222</v>
          </cell>
          <cell r="C235">
            <v>2</v>
          </cell>
          <cell r="D235" t="str">
            <v>（株）播磨設計コンサルタント　福知山営業所</v>
          </cell>
          <cell r="E235" t="str">
            <v>ハリマセッケイコンサルタント　フクチヤマエイギョウショ</v>
          </cell>
          <cell r="F235" t="str">
            <v>髙見　英之</v>
          </cell>
          <cell r="G235" t="str">
            <v>所長</v>
          </cell>
          <cell r="H235" t="str">
            <v>福知山市</v>
          </cell>
          <cell r="I235" t="str">
            <v>620-0856</v>
          </cell>
          <cell r="J235" t="str">
            <v>福知山市土師宮町一丁目９７番地</v>
          </cell>
          <cell r="K235" t="str">
            <v>0773-20-2580</v>
          </cell>
          <cell r="L235" t="str">
            <v>0773-20-2581</v>
          </cell>
          <cell r="M235" t="str">
            <v>兵庫県加古川市</v>
          </cell>
          <cell r="N235" t="str">
            <v>haricon@poppy.ocn.ne.jp</v>
          </cell>
          <cell r="O235">
            <v>10000</v>
          </cell>
          <cell r="P235">
            <v>49</v>
          </cell>
          <cell r="Q235">
            <v>1</v>
          </cell>
          <cell r="R235">
            <v>50000525</v>
          </cell>
          <cell r="S235">
            <v>330046</v>
          </cell>
        </row>
        <row r="236">
          <cell r="B236" t="str">
            <v>電223</v>
          </cell>
          <cell r="C236">
            <v>3</v>
          </cell>
          <cell r="D236" t="str">
            <v>（株）桝谷設計</v>
          </cell>
          <cell r="E236" t="str">
            <v>マスタニセッケイ</v>
          </cell>
          <cell r="F236" t="str">
            <v>中元　綱一</v>
          </cell>
          <cell r="G236" t="str">
            <v>代表取締役</v>
          </cell>
          <cell r="H236" t="str">
            <v>奈良県奈良市</v>
          </cell>
          <cell r="I236" t="str">
            <v>630-8042</v>
          </cell>
          <cell r="J236" t="str">
            <v>奈良県奈良市西ノ京町１０１番地の１</v>
          </cell>
          <cell r="K236" t="str">
            <v>0742-34-1461</v>
          </cell>
          <cell r="L236" t="str">
            <v>0742-34-2112</v>
          </cell>
          <cell r="M236" t="str">
            <v>奈良県奈良市</v>
          </cell>
          <cell r="N236" t="str">
            <v>ki@masutani.co.jp</v>
          </cell>
          <cell r="O236">
            <v>35000</v>
          </cell>
          <cell r="P236">
            <v>65</v>
          </cell>
          <cell r="Q236">
            <v>0</v>
          </cell>
          <cell r="R236">
            <v>50000145</v>
          </cell>
          <cell r="S236">
            <v>280117</v>
          </cell>
          <cell r="T236" t="str">
            <v>新規</v>
          </cell>
        </row>
        <row r="237">
          <cell r="B237" t="str">
            <v>電224</v>
          </cell>
          <cell r="C237">
            <v>3</v>
          </cell>
          <cell r="D237" t="str">
            <v>（株）三上建築事務所</v>
          </cell>
          <cell r="E237" t="str">
            <v>ミカミケンチクジムショ</v>
          </cell>
          <cell r="F237" t="str">
            <v>益子　一彦</v>
          </cell>
          <cell r="G237" t="str">
            <v>代表取締役</v>
          </cell>
          <cell r="H237" t="str">
            <v>茨城県水戸市</v>
          </cell>
          <cell r="I237" t="str">
            <v>310-0062</v>
          </cell>
          <cell r="J237" t="str">
            <v>茨城県水戸市大町三丁目４番３６号</v>
          </cell>
          <cell r="K237" t="str">
            <v>029-224-0606</v>
          </cell>
          <cell r="L237" t="str">
            <v>029-226-3778</v>
          </cell>
          <cell r="M237" t="str">
            <v>茨城県水戸市</v>
          </cell>
          <cell r="N237" t="str">
            <v>kudo@mikami-arc.co.jp</v>
          </cell>
          <cell r="O237">
            <v>10000</v>
          </cell>
          <cell r="P237">
            <v>91</v>
          </cell>
          <cell r="Q237">
            <v>0</v>
          </cell>
          <cell r="R237">
            <v>50000801</v>
          </cell>
          <cell r="S237">
            <v>446317</v>
          </cell>
          <cell r="T237" t="str">
            <v>新規</v>
          </cell>
        </row>
        <row r="238">
          <cell r="B238" t="str">
            <v>電225</v>
          </cell>
          <cell r="C238">
            <v>3</v>
          </cell>
          <cell r="D238" t="str">
            <v>（株）サポート　大阪営業所</v>
          </cell>
          <cell r="E238" t="str">
            <v>サポート　オオサカエイギョウショ</v>
          </cell>
          <cell r="F238" t="str">
            <v>松村　直樹</v>
          </cell>
          <cell r="G238" t="str">
            <v>所長</v>
          </cell>
          <cell r="H238" t="str">
            <v>大阪市淀川区</v>
          </cell>
          <cell r="I238" t="str">
            <v>532-0012</v>
          </cell>
          <cell r="J238" t="str">
            <v>大阪市淀川区木川東二丁目５-４１-４０５</v>
          </cell>
          <cell r="K238" t="str">
            <v>06-6459-9552</v>
          </cell>
          <cell r="L238" t="str">
            <v>06-6459-9553</v>
          </cell>
          <cell r="M238" t="str">
            <v>東京都台東区</v>
          </cell>
          <cell r="N238" t="str">
            <v>nyusatsu@support-c.co.jp</v>
          </cell>
          <cell r="O238">
            <v>30000</v>
          </cell>
          <cell r="P238">
            <v>31</v>
          </cell>
          <cell r="Q238">
            <v>0</v>
          </cell>
          <cell r="R238">
            <v>50000802</v>
          </cell>
          <cell r="S238">
            <v>1280935</v>
          </cell>
          <cell r="T238" t="str">
            <v>新規</v>
          </cell>
        </row>
        <row r="239">
          <cell r="B239" t="str">
            <v>電226</v>
          </cell>
          <cell r="C239">
            <v>1</v>
          </cell>
          <cell r="D239" t="str">
            <v>（株）技研　京都南営業所</v>
          </cell>
          <cell r="E239" t="str">
            <v>ギケン　キョウトミナミエイギョウショ</v>
          </cell>
          <cell r="F239" t="str">
            <v>笹崎　大雄</v>
          </cell>
          <cell r="G239" t="str">
            <v>所長</v>
          </cell>
          <cell r="H239" t="str">
            <v>京田辺市花住坂</v>
          </cell>
          <cell r="I239" t="str">
            <v>610-0352</v>
          </cell>
          <cell r="J239" t="str">
            <v>京都府京田辺市花住坂３-２２-１４</v>
          </cell>
          <cell r="K239" t="str">
            <v>0774-68-2474</v>
          </cell>
          <cell r="L239" t="str">
            <v>0774-68-2299</v>
          </cell>
          <cell r="M239" t="str">
            <v>大阪市北区</v>
          </cell>
          <cell r="N239" t="str">
            <v>oka@giken-kk.com</v>
          </cell>
          <cell r="O239">
            <v>30000</v>
          </cell>
          <cell r="P239">
            <v>51</v>
          </cell>
          <cell r="Q239">
            <v>1</v>
          </cell>
          <cell r="R239">
            <v>50000034</v>
          </cell>
          <cell r="S239">
            <v>189198</v>
          </cell>
        </row>
        <row r="240">
          <cell r="B240" t="str">
            <v>電227</v>
          </cell>
          <cell r="C240">
            <v>2</v>
          </cell>
          <cell r="D240" t="str">
            <v>（株）萩原測量設計事務所</v>
          </cell>
          <cell r="E240" t="str">
            <v>ハギハラソクリョウセッケイジムショ</v>
          </cell>
          <cell r="F240" t="str">
            <v>萩原　純三</v>
          </cell>
          <cell r="G240" t="str">
            <v>代表取締役</v>
          </cell>
          <cell r="H240" t="str">
            <v>宇治市</v>
          </cell>
          <cell r="I240" t="str">
            <v>611-0026</v>
          </cell>
          <cell r="J240" t="str">
            <v>宇治市開町４７番地の２</v>
          </cell>
          <cell r="K240" t="str">
            <v>0774-41-7806</v>
          </cell>
          <cell r="L240" t="str">
            <v>0774-45-2863</v>
          </cell>
          <cell r="M240" t="str">
            <v>宇治市</v>
          </cell>
          <cell r="N240" t="str">
            <v>hagisoku@hera.eonet.ne.jp</v>
          </cell>
          <cell r="O240">
            <v>10000</v>
          </cell>
          <cell r="P240">
            <v>57</v>
          </cell>
          <cell r="Q240">
            <v>1</v>
          </cell>
          <cell r="R240">
            <v>50000434</v>
          </cell>
          <cell r="S240">
            <v>52384</v>
          </cell>
        </row>
        <row r="241">
          <cell r="B241" t="str">
            <v>電228</v>
          </cell>
          <cell r="C241">
            <v>2</v>
          </cell>
          <cell r="D241" t="str">
            <v>正和設計（株）　京都営業所</v>
          </cell>
          <cell r="E241" t="str">
            <v>セイワセッケイ　キョウトエイギョウショ</v>
          </cell>
          <cell r="F241" t="str">
            <v>田中　伸明</v>
          </cell>
          <cell r="G241" t="str">
            <v>所長</v>
          </cell>
          <cell r="H241" t="str">
            <v>京都市右京区</v>
          </cell>
          <cell r="I241" t="str">
            <v>616-8147</v>
          </cell>
          <cell r="J241" t="str">
            <v>京都市右京区太秦土本町１１-６２</v>
          </cell>
          <cell r="K241" t="str">
            <v>075-873-2091</v>
          </cell>
          <cell r="L241" t="str">
            <v>075-873-2093</v>
          </cell>
          <cell r="M241" t="str">
            <v>滋賀県大津市</v>
          </cell>
          <cell r="N241" t="str">
            <v>info@seiwa-cc.co.jp</v>
          </cell>
          <cell r="O241">
            <v>70000</v>
          </cell>
          <cell r="P241">
            <v>61</v>
          </cell>
          <cell r="Q241">
            <v>1</v>
          </cell>
          <cell r="R241">
            <v>50000165</v>
          </cell>
          <cell r="S241">
            <v>1169178</v>
          </cell>
        </row>
        <row r="242">
          <cell r="B242" t="str">
            <v>電229</v>
          </cell>
          <cell r="C242">
            <v>3</v>
          </cell>
          <cell r="D242" t="str">
            <v>（株）土屋総合設計</v>
          </cell>
          <cell r="E242" t="str">
            <v>ツチヤソウゴウセッケイ</v>
          </cell>
          <cell r="F242" t="str">
            <v>土屋　英仁</v>
          </cell>
          <cell r="G242" t="str">
            <v>代表取締役</v>
          </cell>
          <cell r="H242" t="str">
            <v>大阪府泉佐野市</v>
          </cell>
          <cell r="I242" t="str">
            <v>598-0063</v>
          </cell>
          <cell r="J242" t="str">
            <v>大阪府泉佐野市湊４丁目５番２２号</v>
          </cell>
          <cell r="K242" t="str">
            <v>072-463-2500</v>
          </cell>
          <cell r="L242" t="str">
            <v>072-463-2529</v>
          </cell>
          <cell r="M242" t="str">
            <v>大阪府泉佐野市</v>
          </cell>
          <cell r="N242" t="str">
            <v>info@tsuchiya-arc.jp</v>
          </cell>
          <cell r="O242">
            <v>800</v>
          </cell>
          <cell r="P242">
            <v>67</v>
          </cell>
          <cell r="Q242">
            <v>1</v>
          </cell>
          <cell r="R242">
            <v>50000606</v>
          </cell>
          <cell r="S242">
            <v>544858</v>
          </cell>
        </row>
        <row r="243">
          <cell r="B243" t="str">
            <v>電230</v>
          </cell>
          <cell r="C243">
            <v>2</v>
          </cell>
          <cell r="D243" t="str">
            <v>セントラルコンサルタント（株）　京都営業所</v>
          </cell>
          <cell r="E243" t="str">
            <v>セントラルコンサルタント　キョウトエイギョウショ</v>
          </cell>
          <cell r="F243" t="str">
            <v>山中　宏之</v>
          </cell>
          <cell r="G243" t="str">
            <v>京都営業所長</v>
          </cell>
          <cell r="H243" t="str">
            <v>京都市南区</v>
          </cell>
          <cell r="I243" t="str">
            <v>601-8414</v>
          </cell>
          <cell r="J243" t="str">
            <v>京都市南区西九条蔵王町５３番地　京都プラザホテルオフィススクエア７Ｆ</v>
          </cell>
          <cell r="K243" t="str">
            <v>075-681-0644</v>
          </cell>
          <cell r="L243" t="str">
            <v>075-681-0654</v>
          </cell>
          <cell r="M243" t="str">
            <v>東京都中央区</v>
          </cell>
          <cell r="N243" t="str">
            <v>denosk@central-con.co.jp</v>
          </cell>
          <cell r="O243">
            <v>130000</v>
          </cell>
          <cell r="P243">
            <v>58</v>
          </cell>
          <cell r="Q243">
            <v>1</v>
          </cell>
          <cell r="R243">
            <v>50000296</v>
          </cell>
          <cell r="S243">
            <v>12514577</v>
          </cell>
        </row>
        <row r="244">
          <cell r="B244" t="str">
            <v>電231</v>
          </cell>
          <cell r="C244">
            <v>3</v>
          </cell>
          <cell r="D244" t="str">
            <v>（株）安井建築設計事務所</v>
          </cell>
          <cell r="E244" t="str">
            <v>ヤスイケンチクセッケイジムショ</v>
          </cell>
          <cell r="F244" t="str">
            <v>佐野　吉彦</v>
          </cell>
          <cell r="G244" t="str">
            <v>代表取締役社長</v>
          </cell>
          <cell r="H244" t="str">
            <v>大阪市中央区</v>
          </cell>
          <cell r="I244" t="str">
            <v>540-0034</v>
          </cell>
          <cell r="J244" t="str">
            <v>大阪市中央区島町二丁目４番７号</v>
          </cell>
          <cell r="K244" t="str">
            <v>06-6943-1371</v>
          </cell>
          <cell r="L244" t="str">
            <v>06-6941-4094</v>
          </cell>
          <cell r="M244" t="str">
            <v>大阪市中央区</v>
          </cell>
          <cell r="N244" t="str">
            <v>oskkkk-1@yasui-archi.co.jp</v>
          </cell>
          <cell r="O244">
            <v>80000</v>
          </cell>
          <cell r="P244">
            <v>101</v>
          </cell>
          <cell r="Q244">
            <v>1</v>
          </cell>
          <cell r="R244">
            <v>50000126</v>
          </cell>
          <cell r="S244">
            <v>8201417</v>
          </cell>
        </row>
        <row r="245">
          <cell r="B245" t="str">
            <v>電232</v>
          </cell>
          <cell r="C245">
            <v>3</v>
          </cell>
          <cell r="D245" t="str">
            <v>（株）テイコク　大阪支店</v>
          </cell>
          <cell r="E245" t="str">
            <v>テイコク　オオサカシテン</v>
          </cell>
          <cell r="F245" t="str">
            <v>田澤　義之</v>
          </cell>
          <cell r="G245" t="str">
            <v>支店長</v>
          </cell>
          <cell r="H245" t="str">
            <v>大阪市中央区</v>
          </cell>
          <cell r="I245" t="str">
            <v>541-0041</v>
          </cell>
          <cell r="J245" t="str">
            <v>大阪市中央区北浜三丁目２番２５号</v>
          </cell>
          <cell r="K245" t="str">
            <v>06-7222-3035</v>
          </cell>
          <cell r="L245" t="str">
            <v>06-7632-2855</v>
          </cell>
          <cell r="M245" t="str">
            <v>岐阜県岐阜市</v>
          </cell>
          <cell r="N245" t="str">
            <v>nagoya@teikoku-eng.co.jp</v>
          </cell>
          <cell r="O245">
            <v>88000</v>
          </cell>
          <cell r="P245">
            <v>71</v>
          </cell>
          <cell r="Q245">
            <v>1</v>
          </cell>
          <cell r="R245">
            <v>50000737</v>
          </cell>
          <cell r="S245">
            <v>4946009</v>
          </cell>
        </row>
        <row r="246">
          <cell r="B246" t="str">
            <v>電233</v>
          </cell>
          <cell r="C246">
            <v>3</v>
          </cell>
          <cell r="D246" t="str">
            <v>（株）緑景</v>
          </cell>
          <cell r="E246" t="str">
            <v>リョクケイ</v>
          </cell>
          <cell r="F246" t="str">
            <v>上田　純也</v>
          </cell>
          <cell r="G246" t="str">
            <v>代表取締役</v>
          </cell>
          <cell r="H246" t="str">
            <v>大阪市天王寺区</v>
          </cell>
          <cell r="I246" t="str">
            <v>543-0001</v>
          </cell>
          <cell r="J246" t="str">
            <v>大阪市天王寺区上本町六丁目９番１４号</v>
          </cell>
          <cell r="K246" t="str">
            <v>06-6718-6880</v>
          </cell>
          <cell r="L246" t="str">
            <v>06-6718-6850</v>
          </cell>
          <cell r="M246" t="str">
            <v>大阪市天王寺区</v>
          </cell>
          <cell r="N246" t="str">
            <v>info@ryokukei.jp</v>
          </cell>
          <cell r="O246">
            <v>30000</v>
          </cell>
          <cell r="P246">
            <v>58</v>
          </cell>
          <cell r="Q246">
            <v>1</v>
          </cell>
          <cell r="R246">
            <v>50000089</v>
          </cell>
          <cell r="S246">
            <v>310899</v>
          </cell>
        </row>
        <row r="247">
          <cell r="B247" t="str">
            <v>電234</v>
          </cell>
          <cell r="C247">
            <v>1</v>
          </cell>
          <cell r="D247" t="str">
            <v>牧草総合設計（株）　学研支社</v>
          </cell>
          <cell r="E247" t="str">
            <v>マキグサソウゴウセッケイ　ガッケンシシャ</v>
          </cell>
          <cell r="F247" t="str">
            <v>平山　哲男</v>
          </cell>
          <cell r="G247" t="str">
            <v>支社長</v>
          </cell>
          <cell r="H247" t="str">
            <v>京田辺市東</v>
          </cell>
          <cell r="I247" t="str">
            <v>610-0362</v>
          </cell>
          <cell r="J247" t="str">
            <v>京田辺市東西神屋２８番地の１</v>
          </cell>
          <cell r="K247" t="str">
            <v>0774-62-5261</v>
          </cell>
          <cell r="L247" t="str">
            <v>0774-68-6901</v>
          </cell>
          <cell r="M247" t="str">
            <v>京都市下京区</v>
          </cell>
          <cell r="N247" t="str">
            <v>sogo@makigusa.co.jp</v>
          </cell>
          <cell r="O247">
            <v>10000</v>
          </cell>
          <cell r="P247">
            <v>61</v>
          </cell>
          <cell r="Q247">
            <v>1</v>
          </cell>
          <cell r="R247">
            <v>50000337</v>
          </cell>
          <cell r="S247">
            <v>476862</v>
          </cell>
        </row>
        <row r="248">
          <cell r="B248" t="str">
            <v>電235</v>
          </cell>
          <cell r="C248">
            <v>3</v>
          </cell>
          <cell r="D248" t="str">
            <v>ペンタフ（株）</v>
          </cell>
          <cell r="E248" t="str">
            <v>ペンタフ</v>
          </cell>
          <cell r="F248" t="str">
            <v>後藤　淸</v>
          </cell>
          <cell r="G248" t="str">
            <v>代表取締役</v>
          </cell>
          <cell r="H248" t="str">
            <v>大阪市北区</v>
          </cell>
          <cell r="I248" t="str">
            <v>531-0076</v>
          </cell>
          <cell r="J248" t="str">
            <v>大阪市北区大淀中１丁目７番１０号</v>
          </cell>
          <cell r="K248" t="str">
            <v>06-6458-1231</v>
          </cell>
          <cell r="L248" t="str">
            <v>06-6458-1221</v>
          </cell>
          <cell r="M248" t="str">
            <v>大阪市北区</v>
          </cell>
          <cell r="N248" t="str">
            <v>info@pentough.com</v>
          </cell>
          <cell r="O248">
            <v>10000</v>
          </cell>
          <cell r="P248">
            <v>34</v>
          </cell>
          <cell r="Q248">
            <v>1</v>
          </cell>
          <cell r="R248">
            <v>50000160</v>
          </cell>
          <cell r="S248">
            <v>552998</v>
          </cell>
        </row>
        <row r="249">
          <cell r="B249" t="str">
            <v>電236</v>
          </cell>
          <cell r="C249">
            <v>1</v>
          </cell>
          <cell r="D249" t="str">
            <v>キタイ設計（株）　京田辺事務所</v>
          </cell>
          <cell r="E249" t="str">
            <v>キタイセッケイ　キョウタナベジムショ</v>
          </cell>
          <cell r="F249" t="str">
            <v>内藤　秀俊</v>
          </cell>
          <cell r="G249" t="str">
            <v>所長</v>
          </cell>
          <cell r="H249" t="str">
            <v>京田辺市田辺</v>
          </cell>
          <cell r="I249" t="str">
            <v>610-0331</v>
          </cell>
          <cell r="J249" t="str">
            <v>京田辺市田辺平田１番地の７２</v>
          </cell>
          <cell r="K249" t="str">
            <v>0774-39-7711</v>
          </cell>
          <cell r="L249" t="str">
            <v>0774-39-7722</v>
          </cell>
          <cell r="M249" t="str">
            <v>滋賀県近江八幡市</v>
          </cell>
          <cell r="N249" t="str">
            <v>kyoto@kitai.jp</v>
          </cell>
          <cell r="O249">
            <v>90000</v>
          </cell>
          <cell r="P249">
            <v>63</v>
          </cell>
          <cell r="Q249">
            <v>1</v>
          </cell>
          <cell r="R249">
            <v>50000425</v>
          </cell>
          <cell r="S249">
            <v>3167380</v>
          </cell>
        </row>
        <row r="250">
          <cell r="B250" t="str">
            <v>電237</v>
          </cell>
          <cell r="C250">
            <v>3</v>
          </cell>
          <cell r="D250" t="str">
            <v>（株）新都市二十一</v>
          </cell>
          <cell r="E250" t="str">
            <v>シントシニジュウイチ</v>
          </cell>
          <cell r="F250" t="str">
            <v>髙岡　正輔</v>
          </cell>
          <cell r="G250" t="str">
            <v>代表取締役</v>
          </cell>
          <cell r="H250" t="str">
            <v>奈良県奈良市</v>
          </cell>
          <cell r="I250" t="str">
            <v>630-8012</v>
          </cell>
          <cell r="J250" t="str">
            <v>奈良県奈良市二条大路南一丁目２-７</v>
          </cell>
          <cell r="K250" t="str">
            <v>0742-33-1577</v>
          </cell>
          <cell r="L250" t="str">
            <v>0742-35-6791</v>
          </cell>
          <cell r="M250" t="str">
            <v>奈良県奈良市</v>
          </cell>
          <cell r="N250" t="str">
            <v>acnt@shintoshi21.com</v>
          </cell>
          <cell r="O250">
            <v>10000</v>
          </cell>
          <cell r="P250">
            <v>49</v>
          </cell>
          <cell r="Q250">
            <v>1</v>
          </cell>
          <cell r="R250">
            <v>50000190</v>
          </cell>
          <cell r="S250">
            <v>162322</v>
          </cell>
        </row>
        <row r="251">
          <cell r="B251" t="str">
            <v>電238</v>
          </cell>
          <cell r="C251">
            <v>3</v>
          </cell>
          <cell r="D251" t="str">
            <v>中央コンサルタンツ（株）　大阪支店</v>
          </cell>
          <cell r="E251" t="str">
            <v>チュウオウコンサルタンツ　オオサカシテン</v>
          </cell>
          <cell r="F251" t="str">
            <v>澤田　茂和</v>
          </cell>
          <cell r="G251" t="str">
            <v>執行役員支店長</v>
          </cell>
          <cell r="H251" t="str">
            <v>大阪市中央区</v>
          </cell>
          <cell r="I251" t="str">
            <v>541-0042</v>
          </cell>
          <cell r="J251" t="str">
            <v>大阪市中央区今橋四丁目１番１号</v>
          </cell>
          <cell r="K251" t="str">
            <v>06-4706-2541</v>
          </cell>
          <cell r="L251" t="str">
            <v>06-4706-2540</v>
          </cell>
          <cell r="M251" t="str">
            <v>愛知県名古屋市</v>
          </cell>
          <cell r="N251" t="str">
            <v>osaka@chuoh-c.co.jp</v>
          </cell>
          <cell r="O251">
            <v>360000</v>
          </cell>
          <cell r="P251">
            <v>65</v>
          </cell>
          <cell r="Q251">
            <v>1</v>
          </cell>
          <cell r="R251">
            <v>50000407</v>
          </cell>
          <cell r="S251">
            <v>12305122</v>
          </cell>
        </row>
        <row r="252">
          <cell r="B252" t="str">
            <v>電239</v>
          </cell>
          <cell r="C252">
            <v>2</v>
          </cell>
          <cell r="D252" t="str">
            <v>（株）阿波設計事務所　京都支店</v>
          </cell>
          <cell r="E252" t="str">
            <v>アワセッケイジムショ　キョウトシテン</v>
          </cell>
          <cell r="F252" t="str">
            <v>寺本　尚樹</v>
          </cell>
          <cell r="G252" t="str">
            <v>支店長</v>
          </cell>
          <cell r="H252" t="str">
            <v>京都市中京区</v>
          </cell>
          <cell r="I252" t="str">
            <v>604-0981</v>
          </cell>
          <cell r="J252" t="str">
            <v>京都市中京区御幸町通丸太町下ル毘沙門町５５３</v>
          </cell>
          <cell r="K252" t="str">
            <v>075-231-5688</v>
          </cell>
          <cell r="L252" t="str">
            <v>075-231-5689</v>
          </cell>
          <cell r="M252" t="str">
            <v>大阪市浪速区</v>
          </cell>
          <cell r="N252" t="str">
            <v>teramoto@awax.jp</v>
          </cell>
          <cell r="O252">
            <v>35000</v>
          </cell>
          <cell r="P252">
            <v>64</v>
          </cell>
          <cell r="Q252">
            <v>1</v>
          </cell>
          <cell r="R252">
            <v>50000262</v>
          </cell>
          <cell r="S252">
            <v>1188644</v>
          </cell>
        </row>
        <row r="253">
          <cell r="B253" t="str">
            <v>電240</v>
          </cell>
          <cell r="C253">
            <v>2</v>
          </cell>
          <cell r="D253" t="str">
            <v>（一社）京都微生物研究所</v>
          </cell>
          <cell r="E253" t="str">
            <v>キョウトビセイブツケンキュウショ</v>
          </cell>
          <cell r="F253" t="str">
            <v>大藪　正樹</v>
          </cell>
          <cell r="G253" t="str">
            <v>理事長</v>
          </cell>
          <cell r="H253" t="str">
            <v>京都市山科区</v>
          </cell>
          <cell r="I253" t="str">
            <v>607-8326</v>
          </cell>
          <cell r="J253" t="str">
            <v>京都市山科区川田御出町３番地の４</v>
          </cell>
          <cell r="K253" t="str">
            <v>075-593-1441</v>
          </cell>
          <cell r="L253" t="str">
            <v>075-593-9394</v>
          </cell>
          <cell r="M253" t="str">
            <v>京都市山科区</v>
          </cell>
          <cell r="N253" t="str">
            <v>k-imai@kyobiken.net</v>
          </cell>
          <cell r="O253">
            <v>1700</v>
          </cell>
          <cell r="P253">
            <v>61</v>
          </cell>
          <cell r="Q253">
            <v>1</v>
          </cell>
          <cell r="R253">
            <v>50000038</v>
          </cell>
          <cell r="S253">
            <v>3311816</v>
          </cell>
        </row>
        <row r="254">
          <cell r="B254" t="str">
            <v>電241</v>
          </cell>
          <cell r="C254">
            <v>1</v>
          </cell>
          <cell r="D254" t="str">
            <v>日本振興（株）　京都事務所</v>
          </cell>
          <cell r="E254" t="str">
            <v>ニホンシンコウ　キョウトジムショ</v>
          </cell>
          <cell r="F254" t="str">
            <v>坂本　政治</v>
          </cell>
          <cell r="G254" t="str">
            <v>所長</v>
          </cell>
          <cell r="H254" t="str">
            <v>京田辺市田辺</v>
          </cell>
          <cell r="I254" t="str">
            <v>610-0331</v>
          </cell>
          <cell r="J254" t="str">
            <v>京田辺市田辺鳥本１３-２０７</v>
          </cell>
          <cell r="K254" t="str">
            <v>0774-94-6140</v>
          </cell>
          <cell r="L254" t="str">
            <v>0774-94-6141</v>
          </cell>
          <cell r="M254" t="str">
            <v>大阪府大阪市</v>
          </cell>
          <cell r="N254" t="str">
            <v>ns.oosaka@nihon-shinko.com</v>
          </cell>
          <cell r="O254">
            <v>100000</v>
          </cell>
          <cell r="P254">
            <v>48</v>
          </cell>
          <cell r="Q254">
            <v>1</v>
          </cell>
          <cell r="R254">
            <v>50000011</v>
          </cell>
          <cell r="S254">
            <v>16364405</v>
          </cell>
        </row>
        <row r="255">
          <cell r="B255" t="str">
            <v>電242</v>
          </cell>
          <cell r="C255">
            <v>2</v>
          </cell>
          <cell r="D255" t="str">
            <v>（株）平和ＩＴＣ　京都営業所</v>
          </cell>
          <cell r="E255" t="str">
            <v>ヘイワアイティシー　キョウトエイギョウショ</v>
          </cell>
          <cell r="F255" t="str">
            <v>中村　浩行</v>
          </cell>
          <cell r="G255" t="str">
            <v>営業所長</v>
          </cell>
          <cell r="H255" t="str">
            <v>木津川市</v>
          </cell>
          <cell r="I255" t="str">
            <v>619-0214</v>
          </cell>
          <cell r="J255" t="str">
            <v>木津川市奈良道４６-１-１０８</v>
          </cell>
          <cell r="K255" t="str">
            <v>0774-66-7266</v>
          </cell>
          <cell r="L255" t="str">
            <v>050-3737-2478</v>
          </cell>
          <cell r="M255" t="str">
            <v>福井県福井市</v>
          </cell>
          <cell r="N255" t="str">
            <v>nyusatsu@heiwa-sk.co.jp</v>
          </cell>
          <cell r="O255">
            <v>10000</v>
          </cell>
          <cell r="P255">
            <v>62</v>
          </cell>
          <cell r="Q255">
            <v>1</v>
          </cell>
          <cell r="R255">
            <v>50000692</v>
          </cell>
          <cell r="S255">
            <v>218759</v>
          </cell>
        </row>
        <row r="256">
          <cell r="B256" t="str">
            <v>電243</v>
          </cell>
          <cell r="C256">
            <v>2</v>
          </cell>
          <cell r="D256" t="str">
            <v>（株）大建技術コンサルタンツ　京都営業所</v>
          </cell>
          <cell r="E256" t="str">
            <v>ダイケンギジュツコンサルタンツ　キョウトエイギョウショ</v>
          </cell>
          <cell r="F256" t="str">
            <v>登玉　晃次</v>
          </cell>
          <cell r="G256" t="str">
            <v>所長</v>
          </cell>
          <cell r="H256" t="str">
            <v>京都市下京区</v>
          </cell>
          <cell r="I256" t="str">
            <v>600-8423</v>
          </cell>
          <cell r="J256" t="str">
            <v>京都市下京区仏光寺通室町東入ル釘隠町２５５小川京都ビル３０２</v>
          </cell>
          <cell r="K256" t="str">
            <v>075-983-0725</v>
          </cell>
          <cell r="L256" t="str">
            <v>075-983-0726</v>
          </cell>
          <cell r="M256" t="str">
            <v>大阪市中央区</v>
          </cell>
          <cell r="N256" t="str">
            <v>eigyo@daiken-tec.co.jp</v>
          </cell>
          <cell r="O256">
            <v>30000</v>
          </cell>
          <cell r="P256">
            <v>56</v>
          </cell>
          <cell r="Q256">
            <v>1</v>
          </cell>
          <cell r="R256">
            <v>50000120</v>
          </cell>
          <cell r="S256">
            <v>339098</v>
          </cell>
        </row>
        <row r="257">
          <cell r="B257" t="str">
            <v>電244</v>
          </cell>
          <cell r="C257">
            <v>3</v>
          </cell>
          <cell r="D257" t="str">
            <v>（株）水原建築設計事務所</v>
          </cell>
          <cell r="E257" t="str">
            <v>ミズハラケンチクセッケイジムショ</v>
          </cell>
          <cell r="F257" t="str">
            <v>水原　脩</v>
          </cell>
          <cell r="G257" t="str">
            <v>代表取締役社長</v>
          </cell>
          <cell r="H257" t="str">
            <v>滋賀県彦根市</v>
          </cell>
          <cell r="I257" t="str">
            <v>522-0052</v>
          </cell>
          <cell r="J257" t="str">
            <v>滋賀県彦根市長曽根南町４４３番地</v>
          </cell>
          <cell r="K257" t="str">
            <v>0749-22-1679</v>
          </cell>
          <cell r="L257" t="str">
            <v>0749-26-3006</v>
          </cell>
          <cell r="M257" t="str">
            <v>滋賀県彦根市</v>
          </cell>
          <cell r="N257" t="str">
            <v>mizu-apo@mizu-apo.com</v>
          </cell>
          <cell r="O257">
            <v>1000</v>
          </cell>
          <cell r="P257">
            <v>64</v>
          </cell>
          <cell r="Q257">
            <v>0</v>
          </cell>
          <cell r="R257">
            <v>50000402</v>
          </cell>
          <cell r="S257">
            <v>205846</v>
          </cell>
          <cell r="T257" t="str">
            <v>過去あり</v>
          </cell>
        </row>
        <row r="258">
          <cell r="B258" t="str">
            <v>電245</v>
          </cell>
          <cell r="C258">
            <v>2</v>
          </cell>
          <cell r="D258" t="str">
            <v>（株）東和テクノロジー　京滋営業所</v>
          </cell>
          <cell r="E258" t="str">
            <v>トウワテクノロジー　ケイジエイギョウショ</v>
          </cell>
          <cell r="F258" t="str">
            <v>福永　和弘</v>
          </cell>
          <cell r="G258" t="str">
            <v>所長</v>
          </cell>
          <cell r="H258" t="str">
            <v>京都市西京区</v>
          </cell>
          <cell r="I258" t="str">
            <v>616-0022</v>
          </cell>
          <cell r="J258" t="str">
            <v>京都市西京区嵐山朝月町５５番１１</v>
          </cell>
          <cell r="K258" t="str">
            <v>075-366-0430</v>
          </cell>
          <cell r="L258" t="str">
            <v>075-366-0431</v>
          </cell>
          <cell r="M258" t="str">
            <v>広島県広島市</v>
          </cell>
          <cell r="N258" t="str">
            <v>sales@technology.co.jp</v>
          </cell>
          <cell r="O258">
            <v>20000</v>
          </cell>
          <cell r="P258">
            <v>18</v>
          </cell>
          <cell r="Q258">
            <v>1</v>
          </cell>
          <cell r="R258">
            <v>50000275</v>
          </cell>
          <cell r="S258">
            <v>1337100</v>
          </cell>
        </row>
        <row r="259">
          <cell r="B259" t="str">
            <v>電246</v>
          </cell>
          <cell r="C259">
            <v>3</v>
          </cell>
          <cell r="D259" t="str">
            <v>（一財）関西環境管理技術センター</v>
          </cell>
          <cell r="E259" t="str">
            <v>カンサイカンキョウカンリギジュツセンター</v>
          </cell>
          <cell r="F259" t="str">
            <v>小林　啓</v>
          </cell>
          <cell r="G259" t="str">
            <v>理事長</v>
          </cell>
          <cell r="H259" t="str">
            <v>大阪市西区</v>
          </cell>
          <cell r="I259" t="str">
            <v>550-0021</v>
          </cell>
          <cell r="J259" t="str">
            <v>大阪市西区川口２丁目９番１０号</v>
          </cell>
          <cell r="K259" t="str">
            <v>06-6583-3262</v>
          </cell>
          <cell r="L259" t="str">
            <v>06-6583-3274</v>
          </cell>
          <cell r="M259" t="str">
            <v>大阪市西区</v>
          </cell>
          <cell r="N259" t="str">
            <v>ek_kikaku@ematec.or.jp</v>
          </cell>
          <cell r="O259">
            <v>20000</v>
          </cell>
          <cell r="P259">
            <v>53</v>
          </cell>
          <cell r="Q259">
            <v>1</v>
          </cell>
          <cell r="R259">
            <v>50000151</v>
          </cell>
          <cell r="S259">
            <v>537944</v>
          </cell>
        </row>
        <row r="260">
          <cell r="B260" t="str">
            <v>電247</v>
          </cell>
          <cell r="C260">
            <v>2</v>
          </cell>
          <cell r="D260" t="str">
            <v>（株）アズクリエイト</v>
          </cell>
          <cell r="E260" t="str">
            <v>アズクリエイト</v>
          </cell>
          <cell r="F260" t="str">
            <v>塩崎　幸生</v>
          </cell>
          <cell r="G260" t="str">
            <v>代表取締役</v>
          </cell>
          <cell r="H260" t="str">
            <v>舞鶴市</v>
          </cell>
          <cell r="I260" t="str">
            <v>625-0036</v>
          </cell>
          <cell r="J260" t="str">
            <v>舞鶴市字浜３１２</v>
          </cell>
          <cell r="K260" t="str">
            <v>0773-64-5559</v>
          </cell>
          <cell r="L260" t="str">
            <v>0773-64-5306</v>
          </cell>
          <cell r="M260" t="str">
            <v>舞鶴市</v>
          </cell>
          <cell r="N260" t="str">
            <v>t.naya@ascreate.co.jp</v>
          </cell>
          <cell r="O260">
            <v>10000</v>
          </cell>
          <cell r="P260">
            <v>52</v>
          </cell>
          <cell r="Q260">
            <v>1</v>
          </cell>
          <cell r="R260">
            <v>50000754</v>
          </cell>
          <cell r="S260">
            <v>204490</v>
          </cell>
        </row>
        <row r="261">
          <cell r="B261" t="str">
            <v>電248</v>
          </cell>
          <cell r="C261">
            <v>3</v>
          </cell>
          <cell r="D261" t="str">
            <v>街角企画（株）</v>
          </cell>
          <cell r="E261" t="str">
            <v>マチカドキカク</v>
          </cell>
          <cell r="F261" t="str">
            <v>山本　一馬</v>
          </cell>
          <cell r="G261" t="str">
            <v>代表取締役</v>
          </cell>
          <cell r="H261" t="str">
            <v>大阪市北区</v>
          </cell>
          <cell r="I261" t="str">
            <v>530-0041</v>
          </cell>
          <cell r="J261" t="str">
            <v>大阪市北区天神橋１丁目１-１</v>
          </cell>
          <cell r="K261" t="str">
            <v>06-6358-0712</v>
          </cell>
          <cell r="L261" t="str">
            <v>06-6358-7047</v>
          </cell>
          <cell r="M261" t="str">
            <v>大阪市北区</v>
          </cell>
          <cell r="N261" t="str">
            <v>info@machikadokikaku.com</v>
          </cell>
          <cell r="O261">
            <v>10000</v>
          </cell>
          <cell r="P261">
            <v>21</v>
          </cell>
          <cell r="Q261">
            <v>1</v>
          </cell>
          <cell r="R261">
            <v>50000678</v>
          </cell>
          <cell r="S261">
            <v>45847</v>
          </cell>
        </row>
        <row r="262">
          <cell r="B262" t="str">
            <v>電249</v>
          </cell>
          <cell r="C262">
            <v>3</v>
          </cell>
          <cell r="D262" t="str">
            <v>（株）コンステック</v>
          </cell>
          <cell r="E262" t="str">
            <v>コンステック</v>
          </cell>
          <cell r="F262" t="str">
            <v>茶家　義明</v>
          </cell>
          <cell r="G262" t="str">
            <v>代表取締役</v>
          </cell>
          <cell r="H262" t="str">
            <v>大阪市中央区</v>
          </cell>
          <cell r="I262" t="str">
            <v>540-0031</v>
          </cell>
          <cell r="J262" t="str">
            <v>大阪市中央区北浜東４-３３</v>
          </cell>
          <cell r="K262" t="str">
            <v>06-4791-3100</v>
          </cell>
          <cell r="L262" t="str">
            <v>06-4791-3102</v>
          </cell>
          <cell r="M262" t="str">
            <v>大阪市中央区</v>
          </cell>
          <cell r="N262" t="str">
            <v>constec-osaka@cons-hd.co.jp</v>
          </cell>
          <cell r="O262">
            <v>96000</v>
          </cell>
          <cell r="P262">
            <v>55</v>
          </cell>
          <cell r="Q262">
            <v>1</v>
          </cell>
          <cell r="R262">
            <v>50000675</v>
          </cell>
          <cell r="S262">
            <v>272200</v>
          </cell>
        </row>
        <row r="263">
          <cell r="B263" t="str">
            <v>電250</v>
          </cell>
          <cell r="C263">
            <v>2</v>
          </cell>
          <cell r="D263" t="str">
            <v>（株）国土開発センター　京都営業所</v>
          </cell>
          <cell r="E263" t="str">
            <v>コクドカイハツセンター　キョウトエイギョウショ</v>
          </cell>
          <cell r="F263" t="str">
            <v>安田　肇</v>
          </cell>
          <cell r="G263" t="str">
            <v>所長</v>
          </cell>
          <cell r="H263" t="str">
            <v>福知山市</v>
          </cell>
          <cell r="I263" t="str">
            <v>620-0052</v>
          </cell>
          <cell r="J263" t="str">
            <v>福知山市昭和町６４番地</v>
          </cell>
          <cell r="K263" t="str">
            <v>0773-22-1161</v>
          </cell>
          <cell r="L263" t="str">
            <v>0773-22-1162</v>
          </cell>
          <cell r="M263" t="str">
            <v>石川県金沢市</v>
          </cell>
          <cell r="N263" t="str">
            <v>oskegyo@kokudonet.co.jp</v>
          </cell>
          <cell r="O263">
            <v>95000</v>
          </cell>
          <cell r="P263">
            <v>59</v>
          </cell>
          <cell r="Q263">
            <v>1</v>
          </cell>
          <cell r="R263">
            <v>50000191</v>
          </cell>
          <cell r="S263">
            <v>4172867</v>
          </cell>
        </row>
        <row r="264">
          <cell r="B264" t="str">
            <v>電251</v>
          </cell>
          <cell r="C264">
            <v>3</v>
          </cell>
          <cell r="D264" t="str">
            <v>（株）エルクコンサルタント</v>
          </cell>
          <cell r="E264" t="str">
            <v>エルクコンサルタント</v>
          </cell>
          <cell r="F264" t="str">
            <v>河野　陽子</v>
          </cell>
          <cell r="G264" t="str">
            <v>代表取締役</v>
          </cell>
          <cell r="H264" t="str">
            <v>兵庫県神戸市</v>
          </cell>
          <cell r="I264" t="str">
            <v>651-0087</v>
          </cell>
          <cell r="J264" t="str">
            <v>兵庫県神戸市中央区御幸通四丁目２番９号</v>
          </cell>
          <cell r="K264" t="str">
            <v>078-222-2108</v>
          </cell>
          <cell r="L264" t="str">
            <v>078-222-2106</v>
          </cell>
          <cell r="M264" t="str">
            <v>兵庫県神戸市</v>
          </cell>
          <cell r="N264" t="str">
            <v>elk@ch.mbn.or.jp</v>
          </cell>
          <cell r="O264">
            <v>30349</v>
          </cell>
          <cell r="P264">
            <v>27</v>
          </cell>
          <cell r="Q264">
            <v>1</v>
          </cell>
          <cell r="R264">
            <v>50000539</v>
          </cell>
          <cell r="S264">
            <v>256645</v>
          </cell>
        </row>
        <row r="265">
          <cell r="B265" t="str">
            <v>電252</v>
          </cell>
          <cell r="C265">
            <v>3</v>
          </cell>
          <cell r="D265" t="str">
            <v>（株）ワースコンサル</v>
          </cell>
          <cell r="E265" t="str">
            <v>ワースコンサル</v>
          </cell>
          <cell r="F265" t="str">
            <v>竹中　暢啓</v>
          </cell>
          <cell r="G265" t="str">
            <v>代表取締役</v>
          </cell>
          <cell r="H265" t="str">
            <v>和歌山県和歌山市</v>
          </cell>
          <cell r="I265" t="str">
            <v>640-8481</v>
          </cell>
          <cell r="J265" t="str">
            <v>和歌山県和歌山市直川３７５番地の５</v>
          </cell>
          <cell r="K265" t="str">
            <v>073-462-1231</v>
          </cell>
          <cell r="L265" t="str">
            <v>073-462-3631</v>
          </cell>
          <cell r="M265" t="str">
            <v>和歌山県和歌山市</v>
          </cell>
          <cell r="N265" t="str">
            <v>hashimoto@wasco.co.jp</v>
          </cell>
          <cell r="O265">
            <v>50000</v>
          </cell>
          <cell r="P265">
            <v>53</v>
          </cell>
          <cell r="Q265">
            <v>1</v>
          </cell>
          <cell r="R265">
            <v>50000632</v>
          </cell>
          <cell r="S265">
            <v>645730</v>
          </cell>
          <cell r="T265" t="str">
            <v>社名変更　前「和歌山航測」</v>
          </cell>
        </row>
        <row r="266">
          <cell r="B266" t="str">
            <v>電253</v>
          </cell>
          <cell r="C266">
            <v>3</v>
          </cell>
          <cell r="D266" t="str">
            <v>近畿設計測量（株）</v>
          </cell>
          <cell r="E266" t="str">
            <v>キンキセッケイソクリョウ</v>
          </cell>
          <cell r="F266" t="str">
            <v>西村　幸記</v>
          </cell>
          <cell r="G266" t="str">
            <v>代表取締役</v>
          </cell>
          <cell r="H266" t="str">
            <v>滋賀県大津市</v>
          </cell>
          <cell r="I266" t="str">
            <v>520-0821</v>
          </cell>
          <cell r="J266" t="str">
            <v>滋賀県大津市湖城が丘３２番３号</v>
          </cell>
          <cell r="K266" t="str">
            <v>077-522-1884</v>
          </cell>
          <cell r="L266" t="str">
            <v>077-525-7168</v>
          </cell>
          <cell r="M266" t="str">
            <v>滋賀県大津市</v>
          </cell>
          <cell r="N266" t="str">
            <v>biz-h@kinki-sk.co.jp</v>
          </cell>
          <cell r="O266">
            <v>20000</v>
          </cell>
          <cell r="P266">
            <v>53</v>
          </cell>
          <cell r="Q266">
            <v>1</v>
          </cell>
          <cell r="R266">
            <v>50000265</v>
          </cell>
          <cell r="S266">
            <v>357469</v>
          </cell>
        </row>
        <row r="267">
          <cell r="B267" t="str">
            <v>電254</v>
          </cell>
          <cell r="C267">
            <v>2</v>
          </cell>
          <cell r="D267" t="str">
            <v>（株）エフウォーターマネジメント　京都事務所</v>
          </cell>
          <cell r="E267" t="str">
            <v>エフウォーターマネジメント　キョウトジムショ</v>
          </cell>
          <cell r="F267" t="str">
            <v>小嶋　政宏</v>
          </cell>
          <cell r="G267" t="str">
            <v>所長</v>
          </cell>
          <cell r="H267" t="str">
            <v>京都市中京区</v>
          </cell>
          <cell r="I267" t="str">
            <v>604-8145</v>
          </cell>
          <cell r="J267" t="str">
            <v>京都市中京区東洞院通り蛸薬師下ル　エステ-トビル四条烏丸５Ｆ</v>
          </cell>
          <cell r="K267" t="str">
            <v>075-256-1076</v>
          </cell>
          <cell r="L267" t="str">
            <v>075-256-2286</v>
          </cell>
          <cell r="M267" t="str">
            <v>滋賀県大津市</v>
          </cell>
          <cell r="N267" t="str">
            <v>kyoto@fwater-mgt.co.jp</v>
          </cell>
          <cell r="O267">
            <v>52700</v>
          </cell>
          <cell r="P267">
            <v>66</v>
          </cell>
          <cell r="Q267">
            <v>1</v>
          </cell>
          <cell r="R267">
            <v>50000073</v>
          </cell>
          <cell r="S267">
            <v>991579</v>
          </cell>
        </row>
        <row r="268">
          <cell r="B268" t="str">
            <v>電255</v>
          </cell>
          <cell r="C268">
            <v>2</v>
          </cell>
          <cell r="D268" t="str">
            <v>日本メンテナンスエンジニヤリング（株）</v>
          </cell>
          <cell r="E268" t="str">
            <v>ニホンメンテナスエンジニヤリング　キョウトシテン</v>
          </cell>
          <cell r="F268" t="str">
            <v>木成　芳晃</v>
          </cell>
          <cell r="G268" t="str">
            <v>支店長</v>
          </cell>
          <cell r="H268" t="str">
            <v>乙訓郡大山崎町</v>
          </cell>
          <cell r="I268" t="str">
            <v>618-0071</v>
          </cell>
          <cell r="J268" t="str">
            <v>乙訓郡大山崎町字大山崎小字鏡田１０番地９</v>
          </cell>
          <cell r="K268" t="str">
            <v>075-959-0701</v>
          </cell>
          <cell r="L268" t="str">
            <v>075-959-0702</v>
          </cell>
          <cell r="M268" t="str">
            <v>大阪市北区</v>
          </cell>
          <cell r="N268" t="str">
            <v>kyouto@jme-net.co.jp</v>
          </cell>
          <cell r="O268">
            <v>60000</v>
          </cell>
          <cell r="P268">
            <v>57</v>
          </cell>
          <cell r="Q268">
            <v>1</v>
          </cell>
          <cell r="R268">
            <v>50000095</v>
          </cell>
          <cell r="S268">
            <v>479157</v>
          </cell>
        </row>
        <row r="269">
          <cell r="B269" t="str">
            <v>電256</v>
          </cell>
          <cell r="C269">
            <v>3</v>
          </cell>
          <cell r="D269" t="str">
            <v>（株）ケンセイ</v>
          </cell>
          <cell r="E269" t="str">
            <v>ケンセイ</v>
          </cell>
          <cell r="F269" t="str">
            <v>今中　康生</v>
          </cell>
          <cell r="G269" t="str">
            <v>代表取締役</v>
          </cell>
          <cell r="H269" t="str">
            <v>大阪市東淀川区</v>
          </cell>
          <cell r="I269" t="str">
            <v>533-0033</v>
          </cell>
          <cell r="J269" t="str">
            <v>大阪市東淀川区東中島１丁目１８番２２号</v>
          </cell>
          <cell r="K269" t="str">
            <v>06-6323-6781</v>
          </cell>
          <cell r="L269" t="str">
            <v>06-6320-3594</v>
          </cell>
          <cell r="M269" t="str">
            <v>大阪市東淀川区</v>
          </cell>
          <cell r="N269" t="str">
            <v>postmaster@kk-kensei.co.jp</v>
          </cell>
          <cell r="O269">
            <v>41000</v>
          </cell>
          <cell r="P269">
            <v>68</v>
          </cell>
          <cell r="Q269">
            <v>1</v>
          </cell>
          <cell r="R269">
            <v>50000166</v>
          </cell>
          <cell r="S269">
            <v>410666</v>
          </cell>
        </row>
        <row r="270">
          <cell r="B270" t="str">
            <v>電257</v>
          </cell>
          <cell r="C270">
            <v>3</v>
          </cell>
          <cell r="D270" t="str">
            <v>（株）日建設計　大阪オフィス</v>
          </cell>
          <cell r="E270" t="str">
            <v>ニッケンセッケイ　オオサカオフィス</v>
          </cell>
          <cell r="F270" t="str">
            <v xml:space="preserve">勝山　太郎 </v>
          </cell>
          <cell r="G270" t="str">
            <v>取締役常務執行役員大阪オフィス代表</v>
          </cell>
          <cell r="H270" t="str">
            <v>大阪市中央区</v>
          </cell>
          <cell r="I270" t="str">
            <v>541-8528</v>
          </cell>
          <cell r="J270" t="str">
            <v>大阪市中央区瓦町三丁目６番５号</v>
          </cell>
          <cell r="K270" t="str">
            <v>06-6203-2361</v>
          </cell>
          <cell r="L270" t="str">
            <v>06-6232-3997</v>
          </cell>
          <cell r="M270" t="str">
            <v>東京都千代田区</v>
          </cell>
          <cell r="N270" t="str">
            <v>ogyoumu@nikken.jp</v>
          </cell>
          <cell r="O270">
            <v>460000</v>
          </cell>
          <cell r="P270">
            <v>75</v>
          </cell>
          <cell r="Q270">
            <v>1</v>
          </cell>
          <cell r="R270">
            <v>50000443</v>
          </cell>
          <cell r="S270">
            <v>58763126</v>
          </cell>
        </row>
        <row r="271">
          <cell r="B271" t="str">
            <v>電258</v>
          </cell>
          <cell r="C271">
            <v>3</v>
          </cell>
          <cell r="D271" t="str">
            <v>（株）大阪メトロサービス</v>
          </cell>
          <cell r="E271" t="str">
            <v>オオサカメトロサービス</v>
          </cell>
          <cell r="F271" t="str">
            <v>説田　隆二</v>
          </cell>
          <cell r="G271" t="str">
            <v>代表取締役社長</v>
          </cell>
          <cell r="H271" t="str">
            <v>大阪市北区</v>
          </cell>
          <cell r="I271" t="str">
            <v>531-0072</v>
          </cell>
          <cell r="J271" t="str">
            <v>大阪市北区豊崎６丁目５番８号</v>
          </cell>
          <cell r="K271" t="str">
            <v>06-6136-4004</v>
          </cell>
          <cell r="L271" t="str">
            <v>06-6136-3354</v>
          </cell>
          <cell r="M271" t="str">
            <v>大阪市北区</v>
          </cell>
          <cell r="N271" t="str">
            <v>omseigyo@osakametro-service.jp</v>
          </cell>
          <cell r="O271">
            <v>50000</v>
          </cell>
          <cell r="P271">
            <v>19</v>
          </cell>
          <cell r="Q271">
            <v>0</v>
          </cell>
          <cell r="R271">
            <v>50000806</v>
          </cell>
          <cell r="S271">
            <v>537070</v>
          </cell>
          <cell r="T271" t="str">
            <v>新規</v>
          </cell>
        </row>
        <row r="272">
          <cell r="B272" t="str">
            <v>電259</v>
          </cell>
          <cell r="C272">
            <v>2</v>
          </cell>
          <cell r="D272" t="str">
            <v>日本測地設計（株）　京都営業所</v>
          </cell>
          <cell r="E272" t="str">
            <v>ニホンソクチセッケイ　キョウトエイギョウショ</v>
          </cell>
          <cell r="F272" t="str">
            <v>川口　孝臣</v>
          </cell>
          <cell r="G272" t="str">
            <v>所長</v>
          </cell>
          <cell r="H272" t="str">
            <v>京都市西京区</v>
          </cell>
          <cell r="I272" t="str">
            <v>615-8031</v>
          </cell>
          <cell r="J272" t="str">
            <v>京都市西京区牛ヶ瀬林ノ本町６２-２</v>
          </cell>
          <cell r="K272" t="str">
            <v>075-754-6030</v>
          </cell>
          <cell r="L272" t="str">
            <v>075-754-6130</v>
          </cell>
          <cell r="M272" t="str">
            <v>東京都新宿区</v>
          </cell>
          <cell r="N272" t="str">
            <v>k-eigyo@nss-KK.co.jp</v>
          </cell>
          <cell r="O272">
            <v>45000</v>
          </cell>
          <cell r="P272">
            <v>55</v>
          </cell>
          <cell r="Q272">
            <v>1</v>
          </cell>
          <cell r="R272">
            <v>50000027</v>
          </cell>
          <cell r="S272">
            <v>1778327</v>
          </cell>
        </row>
        <row r="273">
          <cell r="B273" t="str">
            <v>電260</v>
          </cell>
          <cell r="C273">
            <v>2</v>
          </cell>
          <cell r="D273" t="str">
            <v>（株）新洲　京都営業所</v>
          </cell>
          <cell r="E273" t="str">
            <v>シンシュウ　キョウトエイギョウショ</v>
          </cell>
          <cell r="F273" t="str">
            <v>奥村　留次</v>
          </cell>
          <cell r="G273" t="str">
            <v>所長</v>
          </cell>
          <cell r="H273" t="str">
            <v>京都市山科区</v>
          </cell>
          <cell r="I273" t="str">
            <v>607-8179</v>
          </cell>
          <cell r="J273" t="str">
            <v>京都市山科区大宅御所田町１００番地６</v>
          </cell>
          <cell r="K273" t="str">
            <v>075-571-3283</v>
          </cell>
          <cell r="L273" t="str">
            <v>075-571-3283</v>
          </cell>
          <cell r="M273" t="str">
            <v>滋賀県栗東市</v>
          </cell>
          <cell r="N273" t="str">
            <v>eigyou@shinshucl.co.jp</v>
          </cell>
          <cell r="O273">
            <v>60000</v>
          </cell>
          <cell r="P273">
            <v>59</v>
          </cell>
          <cell r="Q273">
            <v>1</v>
          </cell>
          <cell r="R273">
            <v>50000139</v>
          </cell>
          <cell r="S273">
            <v>744638</v>
          </cell>
        </row>
        <row r="274">
          <cell r="B274" t="str">
            <v>電261</v>
          </cell>
          <cell r="C274">
            <v>3</v>
          </cell>
          <cell r="D274" t="str">
            <v>泉州測地（株）</v>
          </cell>
          <cell r="E274" t="str">
            <v>センシュウソクチ</v>
          </cell>
          <cell r="F274" t="str">
            <v>藤田　和秀</v>
          </cell>
          <cell r="G274" t="str">
            <v>代表取締役</v>
          </cell>
          <cell r="H274" t="str">
            <v>大阪府岸和田市</v>
          </cell>
          <cell r="I274" t="str">
            <v>596-0825</v>
          </cell>
          <cell r="J274" t="str">
            <v>大阪府岸和田市土生町１６１番地</v>
          </cell>
          <cell r="K274" t="str">
            <v>072-420-0117</v>
          </cell>
          <cell r="L274" t="str">
            <v>072-420-0118</v>
          </cell>
          <cell r="M274" t="str">
            <v>大阪府岸和田市</v>
          </cell>
          <cell r="N274" t="str">
            <v>sensok@oak.ocn.ne.jp</v>
          </cell>
          <cell r="O274">
            <v>10000</v>
          </cell>
          <cell r="P274">
            <v>26</v>
          </cell>
          <cell r="Q274">
            <v>1</v>
          </cell>
          <cell r="R274">
            <v>50000648</v>
          </cell>
          <cell r="S274">
            <v>37238</v>
          </cell>
        </row>
        <row r="275">
          <cell r="B275" t="str">
            <v>電262</v>
          </cell>
          <cell r="C275">
            <v>3</v>
          </cell>
          <cell r="D275" t="str">
            <v>（株）オキココーポレーション</v>
          </cell>
          <cell r="E275" t="str">
            <v>オキココーポレーション</v>
          </cell>
          <cell r="F275" t="str">
            <v>古川　英輔</v>
          </cell>
          <cell r="G275" t="str">
            <v>代表取締役</v>
          </cell>
          <cell r="H275" t="str">
            <v>大阪市北区</v>
          </cell>
          <cell r="I275" t="str">
            <v>531-0064</v>
          </cell>
          <cell r="J275" t="str">
            <v>大阪市北区国分寺１丁目３番４号</v>
          </cell>
          <cell r="K275" t="str">
            <v>06-6881-1788</v>
          </cell>
          <cell r="L275" t="str">
            <v>06-6881-1793</v>
          </cell>
          <cell r="M275" t="str">
            <v>大阪市北区</v>
          </cell>
          <cell r="N275" t="str">
            <v>okiko@okiko.co.jp</v>
          </cell>
          <cell r="O275">
            <v>50000</v>
          </cell>
          <cell r="P275">
            <v>66</v>
          </cell>
          <cell r="Q275">
            <v>1</v>
          </cell>
          <cell r="R275">
            <v>50000270</v>
          </cell>
          <cell r="S275">
            <v>620392</v>
          </cell>
        </row>
        <row r="276">
          <cell r="B276" t="str">
            <v>電263</v>
          </cell>
          <cell r="C276">
            <v>3</v>
          </cell>
          <cell r="D276" t="str">
            <v>（株）ヨコタテック</v>
          </cell>
          <cell r="E276" t="str">
            <v>ヨコタテック</v>
          </cell>
          <cell r="F276" t="str">
            <v>小路　博之</v>
          </cell>
          <cell r="G276" t="str">
            <v>代表取締役</v>
          </cell>
          <cell r="H276" t="str">
            <v>大阪市浪速区</v>
          </cell>
          <cell r="I276" t="str">
            <v>556-0022</v>
          </cell>
          <cell r="J276" t="str">
            <v>大阪市波速区桜川１ー１ー３２</v>
          </cell>
          <cell r="K276" t="str">
            <v>06-6877-2666</v>
          </cell>
          <cell r="L276" t="str">
            <v>06-6877-5478</v>
          </cell>
          <cell r="M276" t="str">
            <v>大阪市浪速区</v>
          </cell>
          <cell r="N276" t="str">
            <v>info@yokotatech.co.jp</v>
          </cell>
          <cell r="O276">
            <v>25000</v>
          </cell>
          <cell r="P276">
            <v>64</v>
          </cell>
          <cell r="Q276">
            <v>1</v>
          </cell>
          <cell r="R276">
            <v>50000081</v>
          </cell>
          <cell r="S276">
            <v>834719</v>
          </cell>
        </row>
        <row r="277">
          <cell r="B277" t="str">
            <v>電264</v>
          </cell>
          <cell r="C277">
            <v>3</v>
          </cell>
          <cell r="D277" t="str">
            <v>（株）地球号</v>
          </cell>
          <cell r="E277" t="str">
            <v>チキュウゴウ</v>
          </cell>
          <cell r="F277" t="str">
            <v>中見　哲</v>
          </cell>
          <cell r="G277" t="str">
            <v>代表取締役</v>
          </cell>
          <cell r="H277" t="str">
            <v>大阪市中央区</v>
          </cell>
          <cell r="I277" t="str">
            <v>540-0031</v>
          </cell>
          <cell r="J277" t="str">
            <v>大阪市中央区北浜東６-６</v>
          </cell>
          <cell r="K277" t="str">
            <v>06-6945-7566</v>
          </cell>
          <cell r="L277" t="str">
            <v>06-6945-7595</v>
          </cell>
          <cell r="M277" t="str">
            <v>大阪市中央区</v>
          </cell>
          <cell r="N277" t="str">
            <v>info@chikyugo.jp</v>
          </cell>
          <cell r="O277">
            <v>20000</v>
          </cell>
          <cell r="P277">
            <v>45</v>
          </cell>
          <cell r="Q277">
            <v>1</v>
          </cell>
          <cell r="R277">
            <v>50000200</v>
          </cell>
          <cell r="S277">
            <v>130281</v>
          </cell>
        </row>
        <row r="278">
          <cell r="B278" t="str">
            <v>電265</v>
          </cell>
          <cell r="C278">
            <v>3</v>
          </cell>
          <cell r="D278" t="str">
            <v>（株）ＵＬＴＲＡ　Ｃ</v>
          </cell>
          <cell r="E278" t="str">
            <v>ウルトラシー</v>
          </cell>
          <cell r="F278" t="str">
            <v>小野口　悠太</v>
          </cell>
          <cell r="G278" t="str">
            <v>代表取締役</v>
          </cell>
          <cell r="H278" t="str">
            <v>大阪市城東区</v>
          </cell>
          <cell r="I278" t="str">
            <v>536-0008</v>
          </cell>
          <cell r="J278" t="str">
            <v>大阪市城東区関目四丁目６番地１８号</v>
          </cell>
          <cell r="K278" t="str">
            <v>06-6978-4161</v>
          </cell>
          <cell r="L278" t="str">
            <v>06-6978-4162</v>
          </cell>
          <cell r="M278" t="str">
            <v>大阪市城東区</v>
          </cell>
          <cell r="N278" t="str">
            <v>info@ultra-c.co.jp</v>
          </cell>
          <cell r="O278">
            <v>1000</v>
          </cell>
          <cell r="P278">
            <v>7</v>
          </cell>
          <cell r="Q278">
            <v>0</v>
          </cell>
          <cell r="R278">
            <v>50000807</v>
          </cell>
          <cell r="S278">
            <v>36491</v>
          </cell>
          <cell r="T278" t="str">
            <v>新規</v>
          </cell>
        </row>
        <row r="279">
          <cell r="B279" t="str">
            <v>電266</v>
          </cell>
          <cell r="C279">
            <v>2</v>
          </cell>
          <cell r="D279" t="str">
            <v>（株）レック　京都営業所</v>
          </cell>
          <cell r="E279" t="str">
            <v>レック　キョウトエイギョウショ</v>
          </cell>
          <cell r="F279" t="str">
            <v>大杉　幸司</v>
          </cell>
          <cell r="G279" t="str">
            <v>営業所長</v>
          </cell>
          <cell r="H279" t="str">
            <v>京都市下京区</v>
          </cell>
          <cell r="I279" t="str">
            <v>600-8025</v>
          </cell>
          <cell r="J279" t="str">
            <v>京都市下京区河原町通松原上る清水町２９５</v>
          </cell>
          <cell r="K279" t="str">
            <v>075-354-8655</v>
          </cell>
          <cell r="L279" t="str">
            <v>075-354-8656</v>
          </cell>
          <cell r="M279" t="str">
            <v>大阪府茨木市</v>
          </cell>
          <cell r="N279" t="str">
            <v>rec-kyoto@train.ocn.ne.jp</v>
          </cell>
          <cell r="O279">
            <v>20000</v>
          </cell>
          <cell r="P279">
            <v>39</v>
          </cell>
          <cell r="Q279">
            <v>1</v>
          </cell>
          <cell r="R279">
            <v>50000354</v>
          </cell>
          <cell r="S279">
            <v>125380</v>
          </cell>
        </row>
        <row r="280">
          <cell r="B280" t="str">
            <v>電267</v>
          </cell>
          <cell r="C280">
            <v>3</v>
          </cell>
          <cell r="D280" t="str">
            <v>（株）新土木開発コンサルタント</v>
          </cell>
          <cell r="E280" t="str">
            <v>シンドボクカイハツコンサルタント</v>
          </cell>
          <cell r="F280" t="str">
            <v>吉光　茂規</v>
          </cell>
          <cell r="G280" t="str">
            <v>代表取締役</v>
          </cell>
          <cell r="H280" t="str">
            <v>兵庫県神戸市</v>
          </cell>
          <cell r="I280" t="str">
            <v>650-0032</v>
          </cell>
          <cell r="J280" t="str">
            <v>兵庫県神戸市中央区伊藤町１１９</v>
          </cell>
          <cell r="K280" t="str">
            <v>078-392-8445</v>
          </cell>
          <cell r="L280" t="str">
            <v>078-392-8443</v>
          </cell>
          <cell r="M280" t="str">
            <v>神戸市中央区</v>
          </cell>
          <cell r="N280" t="str">
            <v>soumu@shindoboku.co.jp</v>
          </cell>
          <cell r="O280">
            <v>30000</v>
          </cell>
          <cell r="P280">
            <v>41</v>
          </cell>
          <cell r="Q280">
            <v>1</v>
          </cell>
          <cell r="R280">
            <v>50000538</v>
          </cell>
          <cell r="S280">
            <v>1501646</v>
          </cell>
        </row>
        <row r="281">
          <cell r="B281" t="str">
            <v>電268</v>
          </cell>
          <cell r="C281">
            <v>3</v>
          </cell>
          <cell r="D281" t="str">
            <v>（株）井沢設計</v>
          </cell>
          <cell r="E281" t="str">
            <v>イザワセッケイ</v>
          </cell>
          <cell r="F281" t="str">
            <v>井澤　善輝</v>
          </cell>
          <cell r="G281" t="str">
            <v>代表取締役</v>
          </cell>
          <cell r="H281" t="str">
            <v>大阪市平野区</v>
          </cell>
          <cell r="I281" t="str">
            <v>547-0015</v>
          </cell>
          <cell r="J281" t="str">
            <v>大阪市平野区長吉長原西２-２-３-２１５</v>
          </cell>
          <cell r="K281" t="str">
            <v>06-6777-4851</v>
          </cell>
          <cell r="L281" t="str">
            <v>06-6777-4856</v>
          </cell>
          <cell r="M281" t="str">
            <v>大阪市平野区</v>
          </cell>
          <cell r="N281" t="str">
            <v>info@izawasekkei.co.jp</v>
          </cell>
          <cell r="O281">
            <v>21000</v>
          </cell>
          <cell r="P281">
            <v>62</v>
          </cell>
          <cell r="Q281">
            <v>0</v>
          </cell>
          <cell r="R281">
            <v>50000532</v>
          </cell>
          <cell r="S281">
            <v>62054</v>
          </cell>
          <cell r="T281" t="str">
            <v>過去あり</v>
          </cell>
        </row>
        <row r="282">
          <cell r="B282" t="str">
            <v>電269</v>
          </cell>
          <cell r="C282">
            <v>3</v>
          </cell>
          <cell r="D282" t="str">
            <v>（株）小野設計　大阪事務所</v>
          </cell>
          <cell r="E282" t="str">
            <v>オノセッケイ　オオサカジムショ</v>
          </cell>
          <cell r="F282" t="str">
            <v>河合　宣紀</v>
          </cell>
          <cell r="G282" t="str">
            <v>取締役所長</v>
          </cell>
          <cell r="H282" t="str">
            <v>大阪市北区</v>
          </cell>
          <cell r="I282" t="str">
            <v>530-0001</v>
          </cell>
          <cell r="J282" t="str">
            <v>大阪市北区梅田１丁目２番２-３００号　大阪駅前第２ビル３階　３０２-１</v>
          </cell>
          <cell r="K282" t="str">
            <v>06-6453-2345</v>
          </cell>
          <cell r="L282" t="str">
            <v>06-6453-0758</v>
          </cell>
          <cell r="M282" t="str">
            <v>兵庫県姫路市</v>
          </cell>
          <cell r="N282" t="str">
            <v>info_osaka@onosekkei.com</v>
          </cell>
          <cell r="O282">
            <v>40000</v>
          </cell>
          <cell r="P282">
            <v>65</v>
          </cell>
          <cell r="Q282">
            <v>1</v>
          </cell>
          <cell r="R282">
            <v>50000387</v>
          </cell>
          <cell r="S282">
            <v>512667</v>
          </cell>
        </row>
        <row r="283">
          <cell r="B283" t="str">
            <v>電270</v>
          </cell>
          <cell r="C283">
            <v>2</v>
          </cell>
          <cell r="D283" t="str">
            <v>（株）淀川アクテス　京都支店</v>
          </cell>
          <cell r="E283" t="str">
            <v>ヨドガワアクテス　キョウトシテン</v>
          </cell>
          <cell r="F283" t="str">
            <v>須川　正広</v>
          </cell>
          <cell r="G283" t="str">
            <v>支店長</v>
          </cell>
          <cell r="H283" t="str">
            <v>京都市伏見区</v>
          </cell>
          <cell r="I283" t="str">
            <v>612-8065</v>
          </cell>
          <cell r="J283" t="str">
            <v>京都市伏見区御駕籠町１５０-５</v>
          </cell>
          <cell r="K283" t="str">
            <v>075-604-4886</v>
          </cell>
          <cell r="L283" t="str">
            <v>075-604-4887</v>
          </cell>
          <cell r="M283" t="str">
            <v>大阪市東淀川区</v>
          </cell>
          <cell r="N283" t="str">
            <v>kyoto@y-actes.co.jp</v>
          </cell>
          <cell r="O283">
            <v>59500</v>
          </cell>
          <cell r="P283">
            <v>47</v>
          </cell>
          <cell r="Q283">
            <v>1</v>
          </cell>
          <cell r="R283">
            <v>50000257</v>
          </cell>
          <cell r="S283">
            <v>800752</v>
          </cell>
        </row>
        <row r="284">
          <cell r="B284" t="str">
            <v>電271</v>
          </cell>
          <cell r="C284">
            <v>2</v>
          </cell>
          <cell r="D284" t="str">
            <v>（株）地域計画建築研究所</v>
          </cell>
          <cell r="E284" t="str">
            <v>チイキケイカクケンチクケンキュウショ</v>
          </cell>
          <cell r="F284" t="str">
            <v>中塚　一</v>
          </cell>
          <cell r="G284" t="str">
            <v>代表取締役</v>
          </cell>
          <cell r="H284" t="str">
            <v>京都市下京区</v>
          </cell>
          <cell r="I284" t="str">
            <v>600-8006</v>
          </cell>
          <cell r="J284" t="str">
            <v>京都市下京区四条通柳馬場西入立売中之町９９番地</v>
          </cell>
          <cell r="K284" t="str">
            <v>075-221-5132</v>
          </cell>
          <cell r="L284" t="str">
            <v>075-256-1764</v>
          </cell>
          <cell r="M284" t="str">
            <v>京都市下京区</v>
          </cell>
          <cell r="N284" t="str">
            <v>kyoto-eigyou@arpak.co.jp</v>
          </cell>
          <cell r="O284">
            <v>50000</v>
          </cell>
          <cell r="P284">
            <v>58</v>
          </cell>
          <cell r="Q284">
            <v>1</v>
          </cell>
          <cell r="R284">
            <v>50000018</v>
          </cell>
          <cell r="S284">
            <v>977261</v>
          </cell>
        </row>
        <row r="285">
          <cell r="B285" t="str">
            <v>電272</v>
          </cell>
          <cell r="C285">
            <v>3</v>
          </cell>
          <cell r="D285" t="str">
            <v>日本工営都市空間（株）大阪支店</v>
          </cell>
          <cell r="E285" t="str">
            <v>ニホンコウエイトシクウカンカブシキカイシャ　オオサカシテン</v>
          </cell>
          <cell r="F285" t="str">
            <v>田中　悟</v>
          </cell>
          <cell r="G285" t="str">
            <v>支店長</v>
          </cell>
          <cell r="H285" t="str">
            <v>大阪市北区</v>
          </cell>
          <cell r="I285" t="str">
            <v>530-0015</v>
          </cell>
          <cell r="J285" t="str">
            <v>大阪府大阪市北区中崎西二丁目４番１２号</v>
          </cell>
          <cell r="K285" t="str">
            <v>06-6376-0501</v>
          </cell>
          <cell r="L285" t="str">
            <v>06-6376-0502</v>
          </cell>
          <cell r="M285" t="str">
            <v>愛知県名古屋市</v>
          </cell>
          <cell r="N285" t="str">
            <v>tsc-calsosaka@n-koei.co.jp</v>
          </cell>
          <cell r="O285">
            <v>1682000</v>
          </cell>
          <cell r="P285">
            <v>74</v>
          </cell>
          <cell r="Q285">
            <v>1</v>
          </cell>
          <cell r="R285">
            <v>50000293</v>
          </cell>
          <cell r="S285">
            <v>16844215</v>
          </cell>
        </row>
        <row r="286">
          <cell r="B286" t="str">
            <v>電273</v>
          </cell>
          <cell r="C286">
            <v>2</v>
          </cell>
          <cell r="D286" t="str">
            <v>（株）総合環境計画　京都事務所</v>
          </cell>
          <cell r="E286" t="str">
            <v>ソウゴウカンキョウケイカク　キョウトジムショ</v>
          </cell>
          <cell r="F286" t="str">
            <v>赤井　裕</v>
          </cell>
          <cell r="G286" t="str">
            <v>所長</v>
          </cell>
          <cell r="H286" t="str">
            <v>京都市下京区</v>
          </cell>
          <cell r="I286" t="str">
            <v>600-8427</v>
          </cell>
          <cell r="J286" t="str">
            <v>京都市下京区玉津島町２９４番地</v>
          </cell>
          <cell r="K286" t="str">
            <v>075-366-5428</v>
          </cell>
          <cell r="L286" t="str">
            <v>075-320-1730</v>
          </cell>
          <cell r="M286" t="str">
            <v>東京都江東区</v>
          </cell>
          <cell r="N286" t="str">
            <v>kikaku@sepc.co.jp</v>
          </cell>
          <cell r="O286">
            <v>45000</v>
          </cell>
          <cell r="P286">
            <v>36</v>
          </cell>
          <cell r="Q286">
            <v>1</v>
          </cell>
          <cell r="R286">
            <v>50000062</v>
          </cell>
          <cell r="S286">
            <v>515766</v>
          </cell>
        </row>
        <row r="287">
          <cell r="B287" t="str">
            <v>電274</v>
          </cell>
          <cell r="C287">
            <v>3</v>
          </cell>
          <cell r="D287" t="str">
            <v>（株）橋梁コンサルタント　関西支社</v>
          </cell>
          <cell r="E287" t="str">
            <v>キョウリョウコンサルタント　カンサイシシャ</v>
          </cell>
          <cell r="F287" t="str">
            <v>伊藤　喜弘</v>
          </cell>
          <cell r="G287" t="str">
            <v>支社長</v>
          </cell>
          <cell r="H287" t="str">
            <v>大阪市淀川区</v>
          </cell>
          <cell r="I287" t="str">
            <v>532-0003</v>
          </cell>
          <cell r="J287" t="str">
            <v>大阪市淀川区宮原３丁目５番３６号</v>
          </cell>
          <cell r="K287" t="str">
            <v>06-6105-1730</v>
          </cell>
          <cell r="L287" t="str">
            <v>06-6105-1729</v>
          </cell>
          <cell r="M287" t="str">
            <v>東京都中央区</v>
          </cell>
          <cell r="N287" t="str">
            <v>oosaka@kyoryo.co.jp</v>
          </cell>
          <cell r="O287">
            <v>100000</v>
          </cell>
          <cell r="P287">
            <v>65</v>
          </cell>
          <cell r="Q287">
            <v>0</v>
          </cell>
          <cell r="R287">
            <v>50000547</v>
          </cell>
          <cell r="S287">
            <v>2273686</v>
          </cell>
          <cell r="T287" t="str">
            <v>過去あり</v>
          </cell>
        </row>
        <row r="288">
          <cell r="B288" t="str">
            <v>電275</v>
          </cell>
          <cell r="C288">
            <v>2</v>
          </cell>
          <cell r="D288" t="str">
            <v>中央開発（株）　京滋営業所</v>
          </cell>
          <cell r="E288" t="str">
            <v>チュウオウカイハツ　ケイジエイギョウショ</v>
          </cell>
          <cell r="F288" t="str">
            <v>三嶋　信裕</v>
          </cell>
          <cell r="G288" t="str">
            <v>所長</v>
          </cell>
          <cell r="H288" t="str">
            <v>京都市下京区</v>
          </cell>
          <cell r="I288" t="str">
            <v>600-8216</v>
          </cell>
          <cell r="J288" t="str">
            <v>京都市下京区東塩小路町６９０番地６</v>
          </cell>
          <cell r="K288" t="str">
            <v>075-352-1890</v>
          </cell>
          <cell r="L288" t="str">
            <v>075-352-1891</v>
          </cell>
          <cell r="M288" t="str">
            <v>東京都新宿区</v>
          </cell>
          <cell r="N288" t="str">
            <v>eigyo_osaka@ckcnet.co.jp</v>
          </cell>
          <cell r="O288">
            <v>100000</v>
          </cell>
          <cell r="P288">
            <v>79</v>
          </cell>
          <cell r="Q288">
            <v>1</v>
          </cell>
          <cell r="R288">
            <v>50000390</v>
          </cell>
          <cell r="S288">
            <v>7000008</v>
          </cell>
        </row>
        <row r="289">
          <cell r="B289" t="str">
            <v>電276</v>
          </cell>
          <cell r="C289">
            <v>2</v>
          </cell>
          <cell r="D289" t="str">
            <v>（株）西日本設計　京都事務所</v>
          </cell>
          <cell r="E289" t="str">
            <v>ニシニホンセッケイ　キョウトジムショ</v>
          </cell>
          <cell r="F289" t="str">
            <v>上田　晃</v>
          </cell>
          <cell r="G289" t="str">
            <v>所長</v>
          </cell>
          <cell r="H289" t="str">
            <v>京都市伏見区</v>
          </cell>
          <cell r="I289" t="str">
            <v>612-8332</v>
          </cell>
          <cell r="J289" t="str">
            <v>京都市伏見区樽屋町９９２番地２１０号</v>
          </cell>
          <cell r="K289" t="str">
            <v>075-604-5365</v>
          </cell>
          <cell r="L289" t="str">
            <v>075-604-5367</v>
          </cell>
          <cell r="M289" t="str">
            <v>大阪市天王寺区</v>
          </cell>
          <cell r="N289" t="str">
            <v>nsekkei@pearl.ocn.ne.jp</v>
          </cell>
          <cell r="O289">
            <v>50000</v>
          </cell>
          <cell r="P289">
            <v>61</v>
          </cell>
          <cell r="Q289">
            <v>1</v>
          </cell>
          <cell r="R289">
            <v>50000105</v>
          </cell>
          <cell r="S289">
            <v>1082818</v>
          </cell>
        </row>
        <row r="290">
          <cell r="B290" t="str">
            <v>電277</v>
          </cell>
          <cell r="C290">
            <v>2</v>
          </cell>
          <cell r="D290" t="str">
            <v>（株）相互設計事務所　京都事務所</v>
          </cell>
          <cell r="E290" t="str">
            <v>ソウゴセッケイジムショ　キョウトジムショ</v>
          </cell>
          <cell r="F290" t="str">
            <v>戸田　弘人</v>
          </cell>
          <cell r="G290" t="str">
            <v>所長</v>
          </cell>
          <cell r="H290" t="str">
            <v>宇治市</v>
          </cell>
          <cell r="I290" t="str">
            <v>611-0021</v>
          </cell>
          <cell r="J290" t="str">
            <v>宇治市宇治池森２０-６-３Ａ</v>
          </cell>
          <cell r="K290" t="str">
            <v>0774-25-3525</v>
          </cell>
          <cell r="L290" t="str">
            <v>0774-25-3526</v>
          </cell>
          <cell r="M290" t="str">
            <v>兵庫県三木市</v>
          </cell>
          <cell r="N290" t="str">
            <v>eigyo@sougo-sekkei.co.jp</v>
          </cell>
          <cell r="O290">
            <v>20150</v>
          </cell>
          <cell r="P290">
            <v>61</v>
          </cell>
          <cell r="Q290">
            <v>1</v>
          </cell>
          <cell r="R290">
            <v>50000712</v>
          </cell>
          <cell r="S290">
            <v>280814</v>
          </cell>
        </row>
        <row r="291">
          <cell r="B291" t="str">
            <v>電278</v>
          </cell>
          <cell r="C291">
            <v>3</v>
          </cell>
          <cell r="D291" t="str">
            <v>備前グリーンエネルギー（株）</v>
          </cell>
          <cell r="E291" t="str">
            <v>ビゼングリーンエネルギー</v>
          </cell>
          <cell r="F291" t="str">
            <v>武本　洋一</v>
          </cell>
          <cell r="G291" t="str">
            <v>代表取締役</v>
          </cell>
          <cell r="H291" t="str">
            <v>岡山県備前市</v>
          </cell>
          <cell r="I291" t="str">
            <v>705-0022</v>
          </cell>
          <cell r="J291" t="str">
            <v>岡山県備前市東片上３９-６</v>
          </cell>
          <cell r="K291" t="str">
            <v>0869-63-3600</v>
          </cell>
          <cell r="L291" t="str">
            <v>0869-63-6500</v>
          </cell>
          <cell r="M291" t="str">
            <v>岡山県備前市</v>
          </cell>
          <cell r="N291" t="str">
            <v>info01@bizen-greenenergy.co.jp</v>
          </cell>
          <cell r="O291">
            <v>10000</v>
          </cell>
          <cell r="P291">
            <v>19</v>
          </cell>
          <cell r="Q291">
            <v>1</v>
          </cell>
          <cell r="R291">
            <v>50000761</v>
          </cell>
          <cell r="S291">
            <v>100777</v>
          </cell>
        </row>
        <row r="292">
          <cell r="B292" t="str">
            <v>電279</v>
          </cell>
          <cell r="C292">
            <v>3</v>
          </cell>
          <cell r="D292" t="str">
            <v>（株）ケーディーエム</v>
          </cell>
          <cell r="E292" t="str">
            <v>ケーディーエム</v>
          </cell>
          <cell r="F292" t="str">
            <v>大塚　從道</v>
          </cell>
          <cell r="G292" t="str">
            <v>代表取締役</v>
          </cell>
          <cell r="H292" t="str">
            <v>大阪市城東区</v>
          </cell>
          <cell r="I292" t="str">
            <v>536-0006</v>
          </cell>
          <cell r="J292" t="str">
            <v>大阪市城東区野江１丁目１２番１９号</v>
          </cell>
          <cell r="K292" t="str">
            <v>06-6180-1811</v>
          </cell>
          <cell r="L292" t="str">
            <v>06-6180-1812</v>
          </cell>
          <cell r="M292" t="str">
            <v>大阪市城東区</v>
          </cell>
          <cell r="N292" t="str">
            <v>kdm@e-kdm.co.jp</v>
          </cell>
          <cell r="O292">
            <v>10000</v>
          </cell>
          <cell r="P292">
            <v>24</v>
          </cell>
          <cell r="Q292">
            <v>0</v>
          </cell>
          <cell r="R292">
            <v>50000625</v>
          </cell>
          <cell r="S292">
            <v>63689</v>
          </cell>
          <cell r="T292" t="str">
            <v>過去あり</v>
          </cell>
        </row>
        <row r="293">
          <cell r="B293" t="str">
            <v>電280</v>
          </cell>
          <cell r="C293">
            <v>2</v>
          </cell>
          <cell r="D293" t="str">
            <v>（株）都市設計</v>
          </cell>
          <cell r="E293" t="str">
            <v>トシセッケイ</v>
          </cell>
          <cell r="F293" t="str">
            <v>村林　俊治</v>
          </cell>
          <cell r="G293" t="str">
            <v>代表取締役</v>
          </cell>
          <cell r="H293" t="str">
            <v>京都市下京区</v>
          </cell>
          <cell r="I293" t="str">
            <v>600-8146</v>
          </cell>
          <cell r="J293" t="str">
            <v>大阪市西区京町堀１丁目８番５号</v>
          </cell>
          <cell r="K293" t="str">
            <v>075-351-1984</v>
          </cell>
          <cell r="L293" t="str">
            <v>075-341-0538</v>
          </cell>
          <cell r="M293" t="str">
            <v>京都市下京区</v>
          </cell>
          <cell r="N293" t="str">
            <v>tsa@kfa.biglobe.ne.jp</v>
          </cell>
          <cell r="O293">
            <v>10000</v>
          </cell>
          <cell r="P293">
            <v>42</v>
          </cell>
          <cell r="Q293">
            <v>1</v>
          </cell>
          <cell r="R293">
            <v>50000351</v>
          </cell>
          <cell r="S293">
            <v>8898</v>
          </cell>
        </row>
        <row r="294">
          <cell r="B294" t="str">
            <v>電281</v>
          </cell>
          <cell r="C294">
            <v>2</v>
          </cell>
          <cell r="D294" t="str">
            <v>（株）アース・プロジェクト</v>
          </cell>
          <cell r="E294" t="str">
            <v>アース　プロジェクト</v>
          </cell>
          <cell r="F294" t="str">
            <v>吉田　靖</v>
          </cell>
          <cell r="G294" t="str">
            <v>代表取締役</v>
          </cell>
          <cell r="H294" t="str">
            <v>京都市左京区</v>
          </cell>
          <cell r="I294" t="str">
            <v>606-8404</v>
          </cell>
          <cell r="J294" t="str">
            <v>東京都文京区小石川一丁目１番１７号</v>
          </cell>
          <cell r="K294" t="str">
            <v>075-771-1912</v>
          </cell>
          <cell r="L294" t="str">
            <v>075-771-1934</v>
          </cell>
          <cell r="M294" t="str">
            <v>京都市左京区</v>
          </cell>
          <cell r="N294" t="str">
            <v>e.project@dream.com</v>
          </cell>
          <cell r="O294">
            <v>10000</v>
          </cell>
          <cell r="P294">
            <v>28</v>
          </cell>
          <cell r="Q294">
            <v>1</v>
          </cell>
          <cell r="R294">
            <v>50000116</v>
          </cell>
          <cell r="S294">
            <v>47043</v>
          </cell>
        </row>
        <row r="295">
          <cell r="B295" t="str">
            <v>電282</v>
          </cell>
          <cell r="C295">
            <v>3</v>
          </cell>
          <cell r="D295" t="str">
            <v>（株）都市環境設計</v>
          </cell>
          <cell r="E295" t="str">
            <v>トシカンキョウセッケイ</v>
          </cell>
          <cell r="F295" t="str">
            <v>中原　聡</v>
          </cell>
          <cell r="G295" t="str">
            <v>代表取締役社長</v>
          </cell>
          <cell r="H295" t="str">
            <v>大阪市浪速区</v>
          </cell>
          <cell r="I295" t="str">
            <v>556-0003</v>
          </cell>
          <cell r="J295" t="str">
            <v>大阪市中央区大手前１丁目４番１２号</v>
          </cell>
          <cell r="K295" t="str">
            <v>06-6636-2811</v>
          </cell>
          <cell r="L295" t="str">
            <v>06-6636-6555</v>
          </cell>
          <cell r="M295" t="str">
            <v>大阪市浪速区</v>
          </cell>
          <cell r="N295" t="str">
            <v>service@toshikan.com</v>
          </cell>
          <cell r="O295">
            <v>50000</v>
          </cell>
          <cell r="P295">
            <v>53</v>
          </cell>
          <cell r="Q295">
            <v>1</v>
          </cell>
          <cell r="R295">
            <v>50000045</v>
          </cell>
          <cell r="S295">
            <v>672047</v>
          </cell>
        </row>
        <row r="296">
          <cell r="B296" t="str">
            <v>電283</v>
          </cell>
          <cell r="C296">
            <v>3</v>
          </cell>
          <cell r="D296" t="str">
            <v>（株）データ技研</v>
          </cell>
          <cell r="E296" t="str">
            <v>データギケン</v>
          </cell>
          <cell r="F296" t="str">
            <v>武野　英紀</v>
          </cell>
          <cell r="G296" t="str">
            <v>代表取締役</v>
          </cell>
          <cell r="H296" t="str">
            <v>和歌山県和歌山市</v>
          </cell>
          <cell r="I296" t="str">
            <v>640-8316</v>
          </cell>
          <cell r="J296" t="str">
            <v>和歌山県和歌山市有家７１番地６</v>
          </cell>
          <cell r="K296" t="str">
            <v>073-474-0917</v>
          </cell>
          <cell r="L296" t="str">
            <v>073-474-4117</v>
          </cell>
          <cell r="M296" t="str">
            <v>和歌山県和歌山市</v>
          </cell>
          <cell r="N296" t="str">
            <v>office@datagiken.co.jp</v>
          </cell>
          <cell r="O296">
            <v>10000</v>
          </cell>
          <cell r="P296">
            <v>34</v>
          </cell>
          <cell r="Q296">
            <v>1</v>
          </cell>
          <cell r="R296">
            <v>50000681</v>
          </cell>
          <cell r="S296">
            <v>711142</v>
          </cell>
        </row>
        <row r="297">
          <cell r="B297" t="str">
            <v>電284</v>
          </cell>
          <cell r="C297">
            <v>2</v>
          </cell>
          <cell r="D297" t="str">
            <v>近畿都市整備（株）</v>
          </cell>
          <cell r="E297" t="str">
            <v>キンキトシセイビ</v>
          </cell>
          <cell r="F297" t="str">
            <v>野中　敏幸</v>
          </cell>
          <cell r="G297" t="str">
            <v>代表取締役</v>
          </cell>
          <cell r="H297" t="str">
            <v>京都市下京区</v>
          </cell>
          <cell r="I297" t="str">
            <v>600-8413</v>
          </cell>
          <cell r="J297" t="str">
            <v>京都市下京区烏丸通仏光寺下る大政所町６８０番地</v>
          </cell>
          <cell r="K297" t="str">
            <v>075-361-7950</v>
          </cell>
          <cell r="L297" t="str">
            <v>075-361-7957</v>
          </cell>
          <cell r="M297" t="str">
            <v>京都市下京区</v>
          </cell>
          <cell r="N297" t="str">
            <v>eigyo@k-toshiseibi.co.jp</v>
          </cell>
          <cell r="O297">
            <v>50000</v>
          </cell>
          <cell r="P297">
            <v>37</v>
          </cell>
          <cell r="Q297">
            <v>1</v>
          </cell>
          <cell r="R297" t="str">
            <v>50000687</v>
          </cell>
          <cell r="S297">
            <v>262578</v>
          </cell>
        </row>
        <row r="298">
          <cell r="B298" t="str">
            <v>電285</v>
          </cell>
          <cell r="C298">
            <v>3</v>
          </cell>
          <cell r="D298" t="str">
            <v>（株）気象工学研究所</v>
          </cell>
          <cell r="E298" t="str">
            <v>キショウコウガクケンキュウショ</v>
          </cell>
          <cell r="F298" t="str">
            <v>小久保　鉄也</v>
          </cell>
          <cell r="G298" t="str">
            <v>代表取締役社長</v>
          </cell>
          <cell r="H298" t="str">
            <v>大阪市西区</v>
          </cell>
          <cell r="I298" t="str">
            <v>550-0003</v>
          </cell>
          <cell r="J298" t="str">
            <v>大阪市西区京町堀１丁目８番５号</v>
          </cell>
          <cell r="K298" t="str">
            <v>06-6441-1022</v>
          </cell>
          <cell r="L298" t="str">
            <v>06-6441-1050</v>
          </cell>
          <cell r="M298" t="str">
            <v>大阪市西区</v>
          </cell>
          <cell r="N298" t="str">
            <v>mec.eigyou@meci.jp</v>
          </cell>
          <cell r="O298">
            <v>10000</v>
          </cell>
          <cell r="P298">
            <v>21</v>
          </cell>
          <cell r="Q298">
            <v>0</v>
          </cell>
          <cell r="R298">
            <v>50000732</v>
          </cell>
          <cell r="S298">
            <v>536290</v>
          </cell>
          <cell r="T298" t="str">
            <v>過去あり</v>
          </cell>
        </row>
        <row r="299">
          <cell r="B299" t="str">
            <v>電286</v>
          </cell>
          <cell r="C299">
            <v>2</v>
          </cell>
          <cell r="D299" t="str">
            <v>（株）エハラ　京都営業所</v>
          </cell>
          <cell r="E299" t="str">
            <v>エハラ　キョウトエイギョウショ</v>
          </cell>
          <cell r="F299" t="str">
            <v>大西　由紀子</v>
          </cell>
          <cell r="G299" t="str">
            <v>所長</v>
          </cell>
          <cell r="H299" t="str">
            <v>京都市右京区</v>
          </cell>
          <cell r="I299" t="str">
            <v>616-8116</v>
          </cell>
          <cell r="J299" t="str">
            <v>京都市右京区太秦松本町５番地１１０</v>
          </cell>
          <cell r="K299" t="str">
            <v>075-873-5381</v>
          </cell>
          <cell r="L299" t="str">
            <v>075-873-5382</v>
          </cell>
          <cell r="M299" t="str">
            <v>大阪府東大阪市</v>
          </cell>
          <cell r="N299" t="str">
            <v>oda@ehara21.co.jp</v>
          </cell>
          <cell r="O299">
            <v>45000</v>
          </cell>
          <cell r="P299">
            <v>49</v>
          </cell>
          <cell r="Q299">
            <v>1</v>
          </cell>
          <cell r="R299">
            <v>50000510</v>
          </cell>
          <cell r="S299">
            <v>594444</v>
          </cell>
        </row>
        <row r="300">
          <cell r="B300" t="str">
            <v>電287</v>
          </cell>
          <cell r="C300">
            <v>3</v>
          </cell>
          <cell r="D300" t="str">
            <v>（株）相和技術研究所　大阪事務所</v>
          </cell>
          <cell r="E300" t="str">
            <v>ソウワギジュツケンキュウショ　オオサカジムショ</v>
          </cell>
          <cell r="F300" t="str">
            <v>池本　正明</v>
          </cell>
          <cell r="G300" t="str">
            <v>所長</v>
          </cell>
          <cell r="H300" t="str">
            <v>大阪市西区</v>
          </cell>
          <cell r="I300" t="str">
            <v>550-0015</v>
          </cell>
          <cell r="J300" t="str">
            <v>大阪市西区南堀江４丁目３番２７-１０８号</v>
          </cell>
          <cell r="K300" t="str">
            <v>06-6532-2058</v>
          </cell>
          <cell r="L300" t="str">
            <v>06-6532-1048</v>
          </cell>
          <cell r="M300" t="str">
            <v>東京都品川区</v>
          </cell>
          <cell r="N300" t="str">
            <v>osaka@sowa-giken.co.jp</v>
          </cell>
          <cell r="O300">
            <v>60000</v>
          </cell>
          <cell r="P300">
            <v>66</v>
          </cell>
          <cell r="Q300">
            <v>1</v>
          </cell>
          <cell r="R300">
            <v>50000626</v>
          </cell>
          <cell r="S300">
            <v>1875340</v>
          </cell>
        </row>
        <row r="301">
          <cell r="B301" t="str">
            <v>電288</v>
          </cell>
          <cell r="C301">
            <v>2</v>
          </cell>
          <cell r="D301" t="str">
            <v>（株）サンワコン　関西支店</v>
          </cell>
          <cell r="E301" t="str">
            <v>サンワコン　カンサイシテン</v>
          </cell>
          <cell r="F301" t="str">
            <v>森下　茂樹</v>
          </cell>
          <cell r="G301" t="str">
            <v>支店長</v>
          </cell>
          <cell r="H301" t="str">
            <v>京都市下京区</v>
          </cell>
          <cell r="I301" t="str">
            <v>600-8433</v>
          </cell>
          <cell r="J301" t="str">
            <v>京都市下京区高辻通室町西入繁昌町２９５番地１</v>
          </cell>
          <cell r="K301" t="str">
            <v>075-353-8101</v>
          </cell>
          <cell r="L301" t="str">
            <v>075-353-8033</v>
          </cell>
          <cell r="M301" t="str">
            <v>福井県福井市</v>
          </cell>
          <cell r="N301" t="str">
            <v>kansai.nyuusatsu@sanwacon.co.jp</v>
          </cell>
          <cell r="O301">
            <v>98000</v>
          </cell>
          <cell r="P301">
            <v>76</v>
          </cell>
          <cell r="Q301">
            <v>1</v>
          </cell>
          <cell r="R301">
            <v>50000309</v>
          </cell>
          <cell r="S301">
            <v>2360627</v>
          </cell>
        </row>
        <row r="302">
          <cell r="B302" t="str">
            <v>電289</v>
          </cell>
          <cell r="C302">
            <v>3</v>
          </cell>
          <cell r="D302" t="str">
            <v>（株）西日本技術コンサルタント</v>
          </cell>
          <cell r="E302" t="str">
            <v>ニシニホンギジュツコンサルタント</v>
          </cell>
          <cell r="F302" t="str">
            <v>堀川　将治</v>
          </cell>
          <cell r="G302" t="str">
            <v>代表取締役</v>
          </cell>
          <cell r="H302" t="str">
            <v>滋賀県草津市</v>
          </cell>
          <cell r="I302" t="str">
            <v>525-0066</v>
          </cell>
          <cell r="J302" t="str">
            <v>滋賀県草津市矢橋町字御種子池６４９番地</v>
          </cell>
          <cell r="K302" t="str">
            <v>077-562-4949</v>
          </cell>
          <cell r="L302" t="str">
            <v>077-562-8815</v>
          </cell>
          <cell r="M302" t="str">
            <v>滋賀県草津市</v>
          </cell>
          <cell r="N302" t="str">
            <v>eigyo@ngcon.co.jp</v>
          </cell>
          <cell r="O302">
            <v>50000</v>
          </cell>
          <cell r="P302">
            <v>58</v>
          </cell>
          <cell r="Q302">
            <v>1</v>
          </cell>
          <cell r="R302">
            <v>50000264</v>
          </cell>
          <cell r="S302">
            <v>1038526</v>
          </cell>
        </row>
        <row r="303">
          <cell r="B303" t="str">
            <v>電290</v>
          </cell>
          <cell r="C303">
            <v>2</v>
          </cell>
          <cell r="D303" t="str">
            <v>（株）吹上技研コンサルタント</v>
          </cell>
          <cell r="E303" t="str">
            <v>フキアゲギケンコンサルタント</v>
          </cell>
          <cell r="F303" t="str">
            <v>吹上　範子</v>
          </cell>
          <cell r="G303" t="str">
            <v>代表取締役</v>
          </cell>
          <cell r="H303" t="str">
            <v>京都市下京区</v>
          </cell>
          <cell r="I303" t="str">
            <v>600-8009</v>
          </cell>
          <cell r="J303" t="str">
            <v>京都市下京区四条通室町東入函谷鉾町１０１番地</v>
          </cell>
          <cell r="K303" t="str">
            <v>075-252-5111</v>
          </cell>
          <cell r="L303" t="str">
            <v>075-252-5107</v>
          </cell>
          <cell r="M303" t="str">
            <v>京都市下京区</v>
          </cell>
          <cell r="N303" t="str">
            <v>h-soumu@fukiage-c.co.jp</v>
          </cell>
          <cell r="O303">
            <v>50000</v>
          </cell>
          <cell r="P303">
            <v>62</v>
          </cell>
          <cell r="Q303">
            <v>1</v>
          </cell>
          <cell r="R303">
            <v>50000041</v>
          </cell>
          <cell r="S303">
            <v>1720357</v>
          </cell>
        </row>
        <row r="304">
          <cell r="B304" t="str">
            <v>電291</v>
          </cell>
          <cell r="C304">
            <v>3</v>
          </cell>
          <cell r="D304" t="str">
            <v>（株）イ・エス・エス　</v>
          </cell>
          <cell r="E304" t="str">
            <v>イ・エス・エス　</v>
          </cell>
          <cell r="F304" t="str">
            <v>西谷　健</v>
          </cell>
          <cell r="G304" t="str">
            <v>代表取締役</v>
          </cell>
          <cell r="H304" t="str">
            <v>東京都文京区</v>
          </cell>
          <cell r="I304" t="str">
            <v>112-0002</v>
          </cell>
          <cell r="J304" t="str">
            <v>東京都文京区小石川一丁目１番１７号</v>
          </cell>
          <cell r="K304" t="str">
            <v>03-3813-6817</v>
          </cell>
          <cell r="L304" t="str">
            <v>03-3813-4835</v>
          </cell>
          <cell r="M304" t="str">
            <v>東京都文京区</v>
          </cell>
          <cell r="N304" t="str">
            <v>ess@essnet.co.jp</v>
          </cell>
          <cell r="O304">
            <v>10000</v>
          </cell>
          <cell r="P304">
            <v>49</v>
          </cell>
          <cell r="Q304">
            <v>1</v>
          </cell>
          <cell r="R304">
            <v>50000698</v>
          </cell>
          <cell r="S304">
            <v>224894</v>
          </cell>
          <cell r="T304" t="str">
            <v>受任なしに変更</v>
          </cell>
        </row>
        <row r="305">
          <cell r="B305" t="str">
            <v>電292</v>
          </cell>
          <cell r="C305">
            <v>2</v>
          </cell>
          <cell r="D305" t="str">
            <v>（株）パスコ　京都支店</v>
          </cell>
          <cell r="E305" t="str">
            <v>パスコ　キョウトシテン</v>
          </cell>
          <cell r="F305" t="str">
            <v>北　義隆</v>
          </cell>
          <cell r="G305" t="str">
            <v>支店長</v>
          </cell>
          <cell r="H305" t="str">
            <v>京都市中京区</v>
          </cell>
          <cell r="I305" t="str">
            <v>604-8152</v>
          </cell>
          <cell r="J305" t="str">
            <v>京都市中京区烏丸通錦小路上ル手洗水町６５９</v>
          </cell>
          <cell r="K305" t="str">
            <v>075-257-8930</v>
          </cell>
          <cell r="L305" t="str">
            <v>075-241-0945</v>
          </cell>
          <cell r="M305" t="str">
            <v>東京都目黒区</v>
          </cell>
          <cell r="N305" t="str">
            <v>kyoto_eigyo@pasco.co.jp</v>
          </cell>
          <cell r="O305">
            <v>8758481</v>
          </cell>
          <cell r="P305">
            <v>76</v>
          </cell>
          <cell r="Q305">
            <v>1</v>
          </cell>
          <cell r="R305">
            <v>50000461</v>
          </cell>
          <cell r="S305">
            <v>44452908</v>
          </cell>
        </row>
        <row r="306">
          <cell r="B306" t="str">
            <v>電293</v>
          </cell>
          <cell r="C306">
            <v>2</v>
          </cell>
          <cell r="D306" t="str">
            <v>（株）環境事業計画研究所</v>
          </cell>
          <cell r="E306" t="str">
            <v>カンキョウジギョウケイカクケンキュウショ</v>
          </cell>
          <cell r="F306" t="str">
            <v>吉村　龍二</v>
          </cell>
          <cell r="G306" t="str">
            <v>代表取締役</v>
          </cell>
          <cell r="H306" t="str">
            <v>京都市上京区</v>
          </cell>
          <cell r="I306" t="str">
            <v>602-8261</v>
          </cell>
          <cell r="J306" t="str">
            <v>京都市上京区多門町４４０-６</v>
          </cell>
          <cell r="K306" t="str">
            <v>075-431-0055</v>
          </cell>
          <cell r="L306" t="str">
            <v>075-431-0006</v>
          </cell>
          <cell r="M306" t="str">
            <v>京都市上京区</v>
          </cell>
          <cell r="N306" t="str">
            <v>eda-info@kyoto.zaq.ne.jp</v>
          </cell>
          <cell r="O306">
            <v>10000</v>
          </cell>
          <cell r="P306">
            <v>56</v>
          </cell>
          <cell r="Q306">
            <v>1</v>
          </cell>
          <cell r="R306">
            <v>50000006</v>
          </cell>
          <cell r="S306">
            <v>216220</v>
          </cell>
        </row>
        <row r="307">
          <cell r="B307" t="str">
            <v>電294</v>
          </cell>
          <cell r="C307">
            <v>3</v>
          </cell>
          <cell r="D307" t="str">
            <v>（株）フジヤマ　大阪営業所</v>
          </cell>
          <cell r="E307" t="str">
            <v>フジヤマ　オオサカエイギョウショ</v>
          </cell>
          <cell r="F307" t="str">
            <v>笠間　大樹</v>
          </cell>
          <cell r="G307" t="str">
            <v>所長</v>
          </cell>
          <cell r="H307" t="str">
            <v>大阪市北区</v>
          </cell>
          <cell r="I307" t="str">
            <v>530-0053</v>
          </cell>
          <cell r="J307" t="str">
            <v>大阪市北区末広町３番３号　大同パークサイドビル</v>
          </cell>
          <cell r="K307" t="str">
            <v>06-4792-8885</v>
          </cell>
          <cell r="L307" t="str">
            <v>06-4792-8355</v>
          </cell>
          <cell r="M307" t="str">
            <v>静岡県浜松市</v>
          </cell>
          <cell r="N307" t="str">
            <v>sales12@con-fujiyama.com</v>
          </cell>
          <cell r="O307">
            <v>30000</v>
          </cell>
          <cell r="P307">
            <v>58</v>
          </cell>
          <cell r="Q307">
            <v>1</v>
          </cell>
          <cell r="R307">
            <v>50000741</v>
          </cell>
          <cell r="S307">
            <v>7111793</v>
          </cell>
        </row>
        <row r="308">
          <cell r="B308" t="str">
            <v>電295</v>
          </cell>
          <cell r="C308">
            <v>3</v>
          </cell>
          <cell r="D308" t="str">
            <v>（株）　復建技術コンサルタント　関西支店</v>
          </cell>
          <cell r="E308" t="str">
            <v>フッケンギジュツコンサルタント　カンサイシテン</v>
          </cell>
          <cell r="F308" t="str">
            <v>今道　洋</v>
          </cell>
          <cell r="G308" t="str">
            <v>支店長</v>
          </cell>
          <cell r="H308" t="str">
            <v>大阪市中央区</v>
          </cell>
          <cell r="I308" t="str">
            <v>541-0059</v>
          </cell>
          <cell r="J308" t="str">
            <v>大阪市中央区博労町一丁目８番８号</v>
          </cell>
          <cell r="K308" t="str">
            <v>06-6266-2244</v>
          </cell>
          <cell r="L308" t="str">
            <v>06-6266-2246</v>
          </cell>
          <cell r="M308" t="str">
            <v>宮城県仙台市</v>
          </cell>
          <cell r="N308" t="str">
            <v>fgc_kansai@sendai.fgc.co.jp</v>
          </cell>
          <cell r="O308">
            <v>130000</v>
          </cell>
          <cell r="P308">
            <v>78</v>
          </cell>
          <cell r="Q308">
            <v>1</v>
          </cell>
          <cell r="R308">
            <v>50000738</v>
          </cell>
          <cell r="S308">
            <v>9514476</v>
          </cell>
        </row>
        <row r="309">
          <cell r="B309" t="str">
            <v>電296</v>
          </cell>
          <cell r="C309">
            <v>2</v>
          </cell>
          <cell r="D309" t="str">
            <v>パシフィックコンサルタンツ（株）　京都事務所</v>
          </cell>
          <cell r="E309" t="str">
            <v>パシフィックコンサルタンツ　キョウトジムショ</v>
          </cell>
          <cell r="F309" t="str">
            <v>小野　敬</v>
          </cell>
          <cell r="G309" t="str">
            <v>所長</v>
          </cell>
          <cell r="H309" t="str">
            <v>京都市下京区</v>
          </cell>
          <cell r="I309" t="str">
            <v>600-8491</v>
          </cell>
          <cell r="J309" t="str">
            <v>京都市下京区室町通綾小路上る鶏錦町４８２番地</v>
          </cell>
          <cell r="K309" t="str">
            <v>075-342-5051</v>
          </cell>
          <cell r="L309" t="str">
            <v>075-342-5061</v>
          </cell>
          <cell r="M309" t="str">
            <v>東京都千代田区</v>
          </cell>
          <cell r="N309" t="str">
            <v>kyoteigy@ss.pacific.co.jp</v>
          </cell>
          <cell r="O309">
            <v>820000</v>
          </cell>
          <cell r="P309">
            <v>74</v>
          </cell>
          <cell r="Q309">
            <v>1</v>
          </cell>
          <cell r="R309">
            <v>50000427</v>
          </cell>
          <cell r="S309">
            <v>57315491</v>
          </cell>
        </row>
        <row r="310">
          <cell r="B310" t="str">
            <v>電297</v>
          </cell>
          <cell r="C310">
            <v>3</v>
          </cell>
          <cell r="D310" t="str">
            <v>開発虎ノ門コンサルタント（株）　関西支店</v>
          </cell>
          <cell r="E310" t="str">
            <v>カイハツトラノモンコンサルタント　カンサイシテン</v>
          </cell>
          <cell r="F310" t="str">
            <v>山本　良弘</v>
          </cell>
          <cell r="G310" t="str">
            <v>支店長</v>
          </cell>
          <cell r="H310" t="str">
            <v>大阪市北区</v>
          </cell>
          <cell r="I310" t="str">
            <v>530-0054</v>
          </cell>
          <cell r="J310" t="str">
            <v>大阪市北区南森町一丁目２番２５号</v>
          </cell>
          <cell r="K310" t="str">
            <v>06-6360-7001</v>
          </cell>
          <cell r="L310" t="str">
            <v>06-6360-7205</v>
          </cell>
          <cell r="M310" t="str">
            <v>東京都新宿区</v>
          </cell>
          <cell r="N310" t="str">
            <v>osaka-denshi@kckk.co.jp</v>
          </cell>
          <cell r="O310">
            <v>40000</v>
          </cell>
          <cell r="P310">
            <v>71</v>
          </cell>
          <cell r="Q310">
            <v>1</v>
          </cell>
          <cell r="R310">
            <v>50000627</v>
          </cell>
          <cell r="S310">
            <v>3775945</v>
          </cell>
        </row>
        <row r="311">
          <cell r="B311" t="str">
            <v>電298</v>
          </cell>
          <cell r="C311">
            <v>2</v>
          </cell>
          <cell r="D311" t="str">
            <v>（株）京都空間研究所</v>
          </cell>
          <cell r="E311" t="str">
            <v>キョウトクウカンケンキュウジョ</v>
          </cell>
          <cell r="F311" t="str">
            <v>松木　一恭</v>
          </cell>
          <cell r="G311" t="str">
            <v>代表取締役</v>
          </cell>
          <cell r="H311" t="str">
            <v>京都市中京区</v>
          </cell>
          <cell r="I311" t="str">
            <v>604-0033</v>
          </cell>
          <cell r="J311" t="str">
            <v>京都市中京区御池通西洞院東入橋之町７４１番地３　イト-ピア上田御池ビル</v>
          </cell>
          <cell r="K311" t="str">
            <v>075-221-0565</v>
          </cell>
          <cell r="L311" t="str">
            <v>075-221-0566</v>
          </cell>
          <cell r="M311" t="str">
            <v>京都市中京区</v>
          </cell>
          <cell r="N311" t="str">
            <v>soum@spacelab-kyoto.com</v>
          </cell>
          <cell r="O311">
            <v>5000</v>
          </cell>
          <cell r="P311">
            <v>17</v>
          </cell>
          <cell r="Q311">
            <v>1</v>
          </cell>
          <cell r="R311">
            <v>50000624</v>
          </cell>
          <cell r="S311">
            <v>78943</v>
          </cell>
        </row>
        <row r="312">
          <cell r="B312" t="str">
            <v>電299</v>
          </cell>
          <cell r="C312">
            <v>2</v>
          </cell>
          <cell r="D312" t="str">
            <v>ＮＴＴインフラネット（株）　京都支店</v>
          </cell>
          <cell r="E312" t="str">
            <v>エヌ・ティ・ティ・インフラネット　キョウトシテン</v>
          </cell>
          <cell r="F312" t="str">
            <v>小田　泰男</v>
          </cell>
          <cell r="G312" t="str">
            <v>支店長</v>
          </cell>
          <cell r="H312" t="str">
            <v>京都市中京区</v>
          </cell>
          <cell r="I312" t="str">
            <v>604-8853</v>
          </cell>
          <cell r="J312" t="str">
            <v>京都市中京区壬生東淵田町２２</v>
          </cell>
          <cell r="K312" t="str">
            <v>075-813-2951</v>
          </cell>
          <cell r="L312" t="str">
            <v>075-813-2954</v>
          </cell>
          <cell r="M312" t="str">
            <v>東京都中央区</v>
          </cell>
          <cell r="N312" t="str">
            <v>densi-hqt-hqt@nttinf.co.jp</v>
          </cell>
          <cell r="O312">
            <v>1944868</v>
          </cell>
          <cell r="P312">
            <v>26</v>
          </cell>
          <cell r="Q312">
            <v>1</v>
          </cell>
          <cell r="R312">
            <v>50000022</v>
          </cell>
          <cell r="S312">
            <v>2521483</v>
          </cell>
        </row>
        <row r="313">
          <cell r="B313" t="str">
            <v>電300</v>
          </cell>
          <cell r="C313">
            <v>2</v>
          </cell>
          <cell r="D313" t="str">
            <v>（株）日匠設計</v>
          </cell>
          <cell r="E313" t="str">
            <v>ニッショウセッケイ</v>
          </cell>
          <cell r="F313" t="str">
            <v>森田　恭介</v>
          </cell>
          <cell r="G313" t="str">
            <v>代表取締役</v>
          </cell>
          <cell r="H313" t="str">
            <v>福知山市</v>
          </cell>
          <cell r="I313" t="str">
            <v>620-0051</v>
          </cell>
          <cell r="J313" t="str">
            <v>福知山市昭和新町１１１番地</v>
          </cell>
          <cell r="K313" t="str">
            <v>0773-22-1381</v>
          </cell>
          <cell r="L313" t="str">
            <v>0773-22-1325</v>
          </cell>
          <cell r="M313" t="str">
            <v>福知山市</v>
          </cell>
          <cell r="N313" t="str">
            <v>nissho@kisnet.ne.jp</v>
          </cell>
          <cell r="O313">
            <v>10000</v>
          </cell>
          <cell r="P313">
            <v>51</v>
          </cell>
          <cell r="Q313">
            <v>1</v>
          </cell>
          <cell r="R313">
            <v>50000392</v>
          </cell>
          <cell r="S313">
            <v>191997</v>
          </cell>
        </row>
        <row r="314">
          <cell r="B314" t="str">
            <v>電301</v>
          </cell>
          <cell r="C314">
            <v>3</v>
          </cell>
          <cell r="D314" t="str">
            <v>（株）空間文化開発機構</v>
          </cell>
          <cell r="E314" t="str">
            <v>クウカンブンカカイハツキコウ</v>
          </cell>
          <cell r="F314" t="str">
            <v>白石　建</v>
          </cell>
          <cell r="G314" t="str">
            <v>代表取締役</v>
          </cell>
          <cell r="H314" t="str">
            <v>大阪市中央区</v>
          </cell>
          <cell r="I314" t="str">
            <v>540-0008</v>
          </cell>
          <cell r="J314" t="str">
            <v>大阪市中央区大手前１丁目４番１２号</v>
          </cell>
          <cell r="K314" t="str">
            <v>06-6948-8316</v>
          </cell>
          <cell r="L314" t="str">
            <v>06-6948-8324</v>
          </cell>
          <cell r="M314" t="str">
            <v>大阪市中央区</v>
          </cell>
          <cell r="N314" t="str">
            <v>dec@qj8.so-net.ne.jp</v>
          </cell>
          <cell r="O314">
            <v>10000</v>
          </cell>
          <cell r="P314">
            <v>41</v>
          </cell>
          <cell r="Q314">
            <v>0</v>
          </cell>
          <cell r="R314">
            <v>50000808</v>
          </cell>
          <cell r="S314">
            <v>211855</v>
          </cell>
          <cell r="T314" t="str">
            <v>新規</v>
          </cell>
        </row>
        <row r="315">
          <cell r="B315" t="str">
            <v>電302</v>
          </cell>
          <cell r="C315">
            <v>3</v>
          </cell>
          <cell r="D315" t="str">
            <v>（株）トーニチコンサルタント西日本支社</v>
          </cell>
          <cell r="E315" t="str">
            <v>トーニチコンサルタントニシニホンシシャ</v>
          </cell>
          <cell r="F315" t="str">
            <v>熊谷　慎二</v>
          </cell>
          <cell r="G315" t="str">
            <v>常務取締役支社長</v>
          </cell>
          <cell r="H315" t="str">
            <v>大阪市北区</v>
          </cell>
          <cell r="I315" t="str">
            <v>530-0028</v>
          </cell>
          <cell r="J315" t="str">
            <v>大阪市北区万歳町３番２０号</v>
          </cell>
          <cell r="K315" t="str">
            <v>06-6316-1491</v>
          </cell>
          <cell r="L315" t="str">
            <v>06-6316-0127</v>
          </cell>
          <cell r="M315" t="str">
            <v>東京都渋谷区</v>
          </cell>
          <cell r="N315" t="str">
            <v>W_Eigyo@tonichi-c.co.jp</v>
          </cell>
          <cell r="O315">
            <v>100000</v>
          </cell>
          <cell r="P315">
            <v>66</v>
          </cell>
          <cell r="Q315">
            <v>1</v>
          </cell>
          <cell r="R315">
            <v>50000306</v>
          </cell>
          <cell r="S315">
            <v>6505042</v>
          </cell>
        </row>
        <row r="316">
          <cell r="B316" t="str">
            <v>電303</v>
          </cell>
          <cell r="C316">
            <v>2</v>
          </cell>
          <cell r="D316" t="str">
            <v>協和設計（株）　京都事務所</v>
          </cell>
          <cell r="E316" t="str">
            <v>キョウワセッケイ　キョウトジムショ</v>
          </cell>
          <cell r="F316" t="str">
            <v>石田　成広</v>
          </cell>
          <cell r="G316" t="str">
            <v>所長</v>
          </cell>
          <cell r="H316" t="str">
            <v>京都市下京区</v>
          </cell>
          <cell r="I316" t="str">
            <v>600-8445</v>
          </cell>
          <cell r="J316" t="str">
            <v>京都市下京区新町通仏光寺下ル岩戸山町４４１番地</v>
          </cell>
          <cell r="K316" t="str">
            <v>075-343-0270</v>
          </cell>
          <cell r="L316" t="str">
            <v>075-343-0271</v>
          </cell>
          <cell r="M316" t="str">
            <v>大阪府茨木市</v>
          </cell>
          <cell r="N316" t="str">
            <v>kyoto-eigyo@kyowask.co.jp</v>
          </cell>
          <cell r="O316">
            <v>75000</v>
          </cell>
          <cell r="P316">
            <v>63</v>
          </cell>
          <cell r="Q316">
            <v>1</v>
          </cell>
          <cell r="R316">
            <v>50000290</v>
          </cell>
          <cell r="S316">
            <v>3196851</v>
          </cell>
        </row>
        <row r="317">
          <cell r="B317" t="str">
            <v>電304</v>
          </cell>
          <cell r="C317">
            <v>3</v>
          </cell>
          <cell r="D317" t="str">
            <v>（株）エヌ・イーサポート　大阪支社</v>
          </cell>
          <cell r="E317" t="str">
            <v>エヌ・イーサポート　オオサカシシャ</v>
          </cell>
          <cell r="F317" t="str">
            <v>安武　優太</v>
          </cell>
          <cell r="G317" t="str">
            <v>支社長</v>
          </cell>
          <cell r="H317" t="str">
            <v>大阪市西淀川区</v>
          </cell>
          <cell r="I317" t="str">
            <v>555-0033</v>
          </cell>
          <cell r="J317" t="str">
            <v>大阪市西淀川区姫島５-４-１０</v>
          </cell>
          <cell r="K317" t="str">
            <v>06-6472-9772</v>
          </cell>
          <cell r="L317" t="str">
            <v>06-6472-9779</v>
          </cell>
          <cell r="M317" t="str">
            <v>大阪市西淀川区</v>
          </cell>
          <cell r="N317" t="str">
            <v>n-osaka@nesupport.co.jp</v>
          </cell>
          <cell r="O317">
            <v>30000</v>
          </cell>
          <cell r="P317">
            <v>52</v>
          </cell>
          <cell r="Q317">
            <v>0</v>
          </cell>
          <cell r="R317">
            <v>50000512</v>
          </cell>
          <cell r="S317">
            <v>1371717</v>
          </cell>
          <cell r="T317" t="str">
            <v>過去あり</v>
          </cell>
        </row>
        <row r="318">
          <cell r="B318" t="str">
            <v>電305</v>
          </cell>
          <cell r="C318">
            <v>3</v>
          </cell>
          <cell r="D318" t="str">
            <v>（株）市浦ハウジング＆プランニング　大阪支店</v>
          </cell>
          <cell r="E318" t="str">
            <v>イチウラハウジング　アンド　プランニングオオサカシテン</v>
          </cell>
          <cell r="F318" t="str">
            <v>森岡　憲祐</v>
          </cell>
          <cell r="G318" t="str">
            <v>支店長</v>
          </cell>
          <cell r="H318" t="str">
            <v>大阪市北区</v>
          </cell>
          <cell r="I318" t="str">
            <v>530-0047</v>
          </cell>
          <cell r="J318" t="str">
            <v>大阪市北区堂島浜二丁目２番２８号堂島アクシスビル５階</v>
          </cell>
          <cell r="K318" t="str">
            <v>06-6361-8480</v>
          </cell>
          <cell r="L318" t="str">
            <v>06-6361-8788</v>
          </cell>
          <cell r="M318" t="str">
            <v>東京都文京区</v>
          </cell>
          <cell r="N318" t="str">
            <v>shimei_nyusatu@ichiura.co.jp</v>
          </cell>
          <cell r="O318">
            <v>10000</v>
          </cell>
          <cell r="P318">
            <v>73</v>
          </cell>
          <cell r="Q318">
            <v>1</v>
          </cell>
          <cell r="R318">
            <v>50000336</v>
          </cell>
          <cell r="S318">
            <v>2138314</v>
          </cell>
        </row>
        <row r="319">
          <cell r="B319" t="str">
            <v>電306</v>
          </cell>
          <cell r="C319">
            <v>2</v>
          </cell>
          <cell r="D319" t="str">
            <v>基礎地盤コンサルタンツ（株）　京都事務所</v>
          </cell>
          <cell r="E319" t="str">
            <v>キソジバンコンサルタンツ　キョウトジムショ</v>
          </cell>
          <cell r="F319" t="str">
            <v>鉢呂　浩之</v>
          </cell>
          <cell r="G319" t="str">
            <v>所長</v>
          </cell>
          <cell r="H319" t="str">
            <v>京都市山科区</v>
          </cell>
          <cell r="I319" t="str">
            <v>607-8085</v>
          </cell>
          <cell r="J319" t="str">
            <v>大阪市西区新町一丁目２番１３号</v>
          </cell>
          <cell r="K319" t="str">
            <v>075-582-8348</v>
          </cell>
          <cell r="L319" t="str">
            <v>075-595-4122</v>
          </cell>
          <cell r="M319" t="str">
            <v>東京都江東区</v>
          </cell>
          <cell r="N319" t="str">
            <v>ksuser05@kiso.co.jp</v>
          </cell>
          <cell r="O319">
            <v>100000</v>
          </cell>
          <cell r="P319">
            <v>72</v>
          </cell>
          <cell r="Q319">
            <v>1</v>
          </cell>
          <cell r="R319">
            <v>50000377</v>
          </cell>
          <cell r="S319">
            <v>15324904</v>
          </cell>
        </row>
        <row r="320">
          <cell r="B320" t="str">
            <v>電307</v>
          </cell>
          <cell r="C320">
            <v>3</v>
          </cell>
          <cell r="D320" t="str">
            <v>（株）復建エンジニヤリング　大阪支社</v>
          </cell>
          <cell r="E320" t="str">
            <v>フッケンエンジニヤリング　オオサカシシャ</v>
          </cell>
          <cell r="F320" t="str">
            <v>岩城　賢治</v>
          </cell>
          <cell r="G320" t="str">
            <v>支社長</v>
          </cell>
          <cell r="H320" t="str">
            <v>大阪市淀川区</v>
          </cell>
          <cell r="I320" t="str">
            <v>532-0011</v>
          </cell>
          <cell r="J320" t="str">
            <v>京都市中京区三条通河原町東入中島町７８</v>
          </cell>
          <cell r="K320" t="str">
            <v>06-6838-3271</v>
          </cell>
          <cell r="L320" t="str">
            <v>06-6838-3282</v>
          </cell>
          <cell r="M320" t="str">
            <v>東京都中央区</v>
          </cell>
          <cell r="N320" t="str">
            <v>fukken-o@fke.co.jp</v>
          </cell>
          <cell r="O320">
            <v>180000</v>
          </cell>
          <cell r="P320">
            <v>66</v>
          </cell>
          <cell r="Q320">
            <v>1</v>
          </cell>
          <cell r="R320">
            <v>50000647</v>
          </cell>
          <cell r="S320">
            <v>5138195</v>
          </cell>
        </row>
        <row r="321">
          <cell r="B321" t="str">
            <v>電308</v>
          </cell>
          <cell r="C321">
            <v>3</v>
          </cell>
          <cell r="D321" t="str">
            <v>（株）ＫＡＮＳＯテクノス　</v>
          </cell>
          <cell r="E321" t="str">
            <v>カンソーテクノス　</v>
          </cell>
          <cell r="F321" t="str">
            <v>岡田　達志</v>
          </cell>
          <cell r="G321" t="str">
            <v>代表取締役社長</v>
          </cell>
          <cell r="H321" t="str">
            <v>大阪市中央区</v>
          </cell>
          <cell r="I321" t="str">
            <v>541-0052</v>
          </cell>
          <cell r="J321" t="str">
            <v>福知山市土師（宮町）２丁目１８２</v>
          </cell>
          <cell r="K321" t="str">
            <v>06-6263-7306</v>
          </cell>
          <cell r="L321" t="str">
            <v>06-6263-7305</v>
          </cell>
          <cell r="M321" t="str">
            <v>大阪市中央区</v>
          </cell>
          <cell r="N321" t="str">
            <v>sales@kanso.co.jp</v>
          </cell>
          <cell r="O321">
            <v>100000</v>
          </cell>
          <cell r="P321">
            <v>51</v>
          </cell>
          <cell r="Q321">
            <v>1</v>
          </cell>
          <cell r="R321">
            <v>50000764</v>
          </cell>
          <cell r="S321">
            <v>5921547</v>
          </cell>
        </row>
        <row r="322">
          <cell r="B322" t="str">
            <v>電309</v>
          </cell>
          <cell r="C322">
            <v>2</v>
          </cell>
          <cell r="D322" t="str">
            <v>（株）日建技術コンサルタント　京都事務所</v>
          </cell>
          <cell r="E322" t="str">
            <v>ニッケンギジュツコンサルタント　キョウトジムショ</v>
          </cell>
          <cell r="F322" t="str">
            <v>野田　泰弘</v>
          </cell>
          <cell r="G322" t="str">
            <v>所長</v>
          </cell>
          <cell r="H322" t="str">
            <v>京都市下京区</v>
          </cell>
          <cell r="I322" t="str">
            <v>600-8413</v>
          </cell>
          <cell r="J322" t="str">
            <v>京都市下京区烏丸通仏光寺下ル大政所町６８０　インタ-ワンプレイス烏丸Ⅱ</v>
          </cell>
          <cell r="K322" t="str">
            <v>075-344-4606</v>
          </cell>
          <cell r="L322" t="str">
            <v>075-344-2425</v>
          </cell>
          <cell r="M322" t="str">
            <v>大阪市中央区</v>
          </cell>
          <cell r="N322" t="str">
            <v>n-kyoto@smile.ocn.ne.jp</v>
          </cell>
          <cell r="O322">
            <v>80000</v>
          </cell>
          <cell r="P322">
            <v>67</v>
          </cell>
          <cell r="Q322">
            <v>1</v>
          </cell>
          <cell r="R322">
            <v>50000156</v>
          </cell>
          <cell r="S322">
            <v>6952721</v>
          </cell>
        </row>
        <row r="323">
          <cell r="B323" t="str">
            <v>電310</v>
          </cell>
          <cell r="C323">
            <v>2</v>
          </cell>
          <cell r="D323" t="str">
            <v>東洋技研コンサルタント（株）　京都営業所</v>
          </cell>
          <cell r="E323" t="str">
            <v>トウヨウギケンコンサルタント　キョウトエイギョウショ</v>
          </cell>
          <cell r="F323" t="str">
            <v>山本　晃廣</v>
          </cell>
          <cell r="G323" t="str">
            <v>所長</v>
          </cell>
          <cell r="H323" t="str">
            <v>京都市左京区</v>
          </cell>
          <cell r="I323" t="str">
            <v>606-8247</v>
          </cell>
          <cell r="J323" t="str">
            <v>大阪市淀川区西中島５-１２-８</v>
          </cell>
          <cell r="K323" t="str">
            <v>075-706-6051</v>
          </cell>
          <cell r="L323" t="str">
            <v>075-706-6052</v>
          </cell>
          <cell r="M323" t="str">
            <v>大阪市淀川区</v>
          </cell>
          <cell r="N323" t="str">
            <v>eigyodep@toyogiken-ccei.co.jp</v>
          </cell>
          <cell r="O323">
            <v>50000</v>
          </cell>
          <cell r="P323">
            <v>69</v>
          </cell>
          <cell r="Q323">
            <v>1</v>
          </cell>
          <cell r="R323">
            <v>50000316</v>
          </cell>
          <cell r="S323">
            <v>2753980</v>
          </cell>
        </row>
        <row r="324">
          <cell r="B324" t="str">
            <v>電311</v>
          </cell>
          <cell r="C324">
            <v>2</v>
          </cell>
          <cell r="D324" t="str">
            <v>（株）東京建設コンサルタント　京都事務所</v>
          </cell>
          <cell r="E324" t="str">
            <v>トウキョウケンセツコンサルタント　キョウトジムショ</v>
          </cell>
          <cell r="F324" t="str">
            <v>佐藤　英章</v>
          </cell>
          <cell r="G324" t="str">
            <v>所長</v>
          </cell>
          <cell r="H324" t="str">
            <v>福知山市</v>
          </cell>
          <cell r="I324" t="str">
            <v>620-0055</v>
          </cell>
          <cell r="J324" t="str">
            <v>京都市山科区勧修寺閑林寺２０９番地</v>
          </cell>
          <cell r="K324" t="str">
            <v>0773-48-9740</v>
          </cell>
          <cell r="L324" t="str">
            <v>0773-48-9741</v>
          </cell>
          <cell r="M324" t="str">
            <v>東京都豊島区</v>
          </cell>
          <cell r="N324" t="str">
            <v>ka_bus@tokencon.co.jp</v>
          </cell>
          <cell r="O324">
            <v>335000</v>
          </cell>
          <cell r="P324">
            <v>65</v>
          </cell>
          <cell r="Q324">
            <v>1</v>
          </cell>
          <cell r="R324">
            <v>50000446</v>
          </cell>
          <cell r="S324">
            <v>9569123</v>
          </cell>
        </row>
        <row r="325">
          <cell r="B325" t="str">
            <v>電312</v>
          </cell>
          <cell r="C325">
            <v>2</v>
          </cell>
          <cell r="D325" t="str">
            <v>（一社）近畿建設協会　京滋支所</v>
          </cell>
          <cell r="E325" t="str">
            <v>キンキケンセツキョウカイ　ケイジシショ</v>
          </cell>
          <cell r="F325" t="str">
            <v>古賀　聡明</v>
          </cell>
          <cell r="G325" t="str">
            <v>支所長</v>
          </cell>
          <cell r="H325" t="str">
            <v>京都市下京区</v>
          </cell>
          <cell r="I325" t="str">
            <v>600-8234</v>
          </cell>
          <cell r="J325" t="str">
            <v>京都市伏見区淀美豆町６８４-３</v>
          </cell>
          <cell r="K325" t="str">
            <v>075-352-2571</v>
          </cell>
          <cell r="L325" t="str">
            <v>075-352-2572</v>
          </cell>
          <cell r="M325" t="str">
            <v>大阪市中央区</v>
          </cell>
          <cell r="N325" t="str">
            <v>infokk-eigyo@kyokai-kinki.or.jp</v>
          </cell>
          <cell r="O325">
            <v>5818863</v>
          </cell>
          <cell r="P325">
            <v>62</v>
          </cell>
          <cell r="Q325">
            <v>1</v>
          </cell>
          <cell r="R325">
            <v>50000677</v>
          </cell>
          <cell r="S325">
            <v>3116710</v>
          </cell>
        </row>
        <row r="326">
          <cell r="B326" t="str">
            <v>電313</v>
          </cell>
          <cell r="C326">
            <v>2</v>
          </cell>
          <cell r="D326" t="str">
            <v>若鈴コンサルタンツ（株）　関西支店</v>
          </cell>
          <cell r="E326" t="str">
            <v>ワカスズコンサルタンツ　カンサイシテン</v>
          </cell>
          <cell r="F326" t="str">
            <v>柚原　直哉</v>
          </cell>
          <cell r="G326" t="str">
            <v>取締役執行役員支店長</v>
          </cell>
          <cell r="H326" t="str">
            <v>京都市中京区</v>
          </cell>
          <cell r="I326" t="str">
            <v>604-0872</v>
          </cell>
          <cell r="J326" t="str">
            <v>京都市中京区東洞院竹屋町下ル三本木五丁目４７０</v>
          </cell>
          <cell r="K326" t="str">
            <v>075-211-5408</v>
          </cell>
          <cell r="L326" t="str">
            <v>075-241-3710</v>
          </cell>
          <cell r="M326" t="str">
            <v>愛知県名古屋市</v>
          </cell>
          <cell r="N326" t="str">
            <v>waka-kansai@wakasuzuc.co.jp</v>
          </cell>
          <cell r="O326">
            <v>30000</v>
          </cell>
          <cell r="P326">
            <v>63</v>
          </cell>
          <cell r="Q326">
            <v>1</v>
          </cell>
          <cell r="R326">
            <v>50000455</v>
          </cell>
          <cell r="S326">
            <v>2466608</v>
          </cell>
        </row>
        <row r="327">
          <cell r="B327" t="str">
            <v>電314</v>
          </cell>
          <cell r="C327">
            <v>2</v>
          </cell>
          <cell r="D327" t="str">
            <v>（株）大都測研</v>
          </cell>
          <cell r="E327" t="str">
            <v>ダイトソッケン</v>
          </cell>
          <cell r="F327" t="str">
            <v>香山　章治</v>
          </cell>
          <cell r="G327" t="str">
            <v>代表取締役</v>
          </cell>
          <cell r="H327" t="str">
            <v>京都市中京区</v>
          </cell>
          <cell r="I327" t="str">
            <v>604-0983</v>
          </cell>
          <cell r="J327" t="str">
            <v>京都市中京区麩屋町通夷川上る笹屋町４７４番地１</v>
          </cell>
          <cell r="K327" t="str">
            <v>075-252-1121</v>
          </cell>
          <cell r="L327" t="str">
            <v>075-252-1122</v>
          </cell>
          <cell r="M327" t="str">
            <v>京都市中京区</v>
          </cell>
          <cell r="N327" t="str">
            <v>ds@daito-g.co.jp</v>
          </cell>
          <cell r="O327">
            <v>10000</v>
          </cell>
          <cell r="P327">
            <v>25</v>
          </cell>
          <cell r="Q327">
            <v>1</v>
          </cell>
          <cell r="R327">
            <v>50000540</v>
          </cell>
          <cell r="S327">
            <v>18653</v>
          </cell>
        </row>
        <row r="328">
          <cell r="B328" t="str">
            <v>電315</v>
          </cell>
          <cell r="C328">
            <v>2</v>
          </cell>
          <cell r="D328" t="str">
            <v>（株）ＵＲリンケージ　西日本支社　京都営業所</v>
          </cell>
          <cell r="E328" t="str">
            <v>ユーアールリンケージ　ニシニホンシシャ　キョウトエイギョウショ</v>
          </cell>
          <cell r="F328" t="str">
            <v>池尻　潔昭</v>
          </cell>
          <cell r="G328" t="str">
            <v>所長</v>
          </cell>
          <cell r="H328" t="str">
            <v>京都市南区</v>
          </cell>
          <cell r="I328" t="str">
            <v>601-8414</v>
          </cell>
          <cell r="J328" t="str">
            <v>京都市南区西九条蔵王町５３-１-５０５</v>
          </cell>
          <cell r="K328" t="str">
            <v>075-671-8882</v>
          </cell>
          <cell r="L328" t="str">
            <v>075-671-8883</v>
          </cell>
          <cell r="M328" t="str">
            <v>東京都江東区</v>
          </cell>
          <cell r="N328" t="str">
            <v>kyoto@urlk.co.jp</v>
          </cell>
          <cell r="O328">
            <v>100000</v>
          </cell>
          <cell r="P328">
            <v>51</v>
          </cell>
          <cell r="Q328">
            <v>1</v>
          </cell>
          <cell r="R328">
            <v>50000140</v>
          </cell>
          <cell r="S328">
            <v>19391834</v>
          </cell>
        </row>
        <row r="329">
          <cell r="B329" t="str">
            <v>電316</v>
          </cell>
          <cell r="C329">
            <v>3</v>
          </cell>
          <cell r="D329" t="str">
            <v>（株）セリオス</v>
          </cell>
          <cell r="E329" t="str">
            <v>セリオス</v>
          </cell>
          <cell r="F329" t="str">
            <v>須﨑　恭弘</v>
          </cell>
          <cell r="G329" t="str">
            <v>代表取締役社長</v>
          </cell>
          <cell r="H329" t="str">
            <v>大阪市中央区</v>
          </cell>
          <cell r="I329" t="str">
            <v>541-0048</v>
          </cell>
          <cell r="J329" t="str">
            <v>大阪市中央区瓦町二丁目４番１０号</v>
          </cell>
          <cell r="K329" t="str">
            <v>06-6222-1451</v>
          </cell>
          <cell r="L329" t="str">
            <v>06-6222-1452</v>
          </cell>
          <cell r="M329" t="str">
            <v>大阪市中央区</v>
          </cell>
          <cell r="N329" t="str">
            <v>info@serious.co.jp</v>
          </cell>
          <cell r="O329">
            <v>30000</v>
          </cell>
          <cell r="P329">
            <v>28</v>
          </cell>
          <cell r="Q329">
            <v>1</v>
          </cell>
          <cell r="R329">
            <v>50000543</v>
          </cell>
          <cell r="S329">
            <v>1378984</v>
          </cell>
        </row>
        <row r="330">
          <cell r="B330" t="str">
            <v>電317</v>
          </cell>
          <cell r="C330">
            <v>2</v>
          </cell>
          <cell r="D330" t="str">
            <v>（株）キミコン　京都営業所</v>
          </cell>
          <cell r="E330" t="str">
            <v>キミコン　キョウトエイギョウショ</v>
          </cell>
          <cell r="F330" t="str">
            <v>河村　智裕</v>
          </cell>
          <cell r="G330" t="str">
            <v>営業所長</v>
          </cell>
          <cell r="H330" t="str">
            <v>京都府福知山市</v>
          </cell>
          <cell r="I330" t="str">
            <v>620-0056</v>
          </cell>
          <cell r="J330" t="str">
            <v>福知山市厚中町２０６番地ー４０６</v>
          </cell>
          <cell r="K330" t="str">
            <v>0773-45-6787</v>
          </cell>
          <cell r="L330" t="str">
            <v>0773-45-6788</v>
          </cell>
          <cell r="M330" t="str">
            <v>福井県鯖江市</v>
          </cell>
          <cell r="N330" t="str">
            <v>n-fujiwara@kimizu.co.jp</v>
          </cell>
          <cell r="O330">
            <v>30000</v>
          </cell>
          <cell r="P330">
            <v>39</v>
          </cell>
          <cell r="Q330">
            <v>1</v>
          </cell>
          <cell r="R330">
            <v>50000762</v>
          </cell>
          <cell r="S330">
            <v>1677054</v>
          </cell>
        </row>
        <row r="331">
          <cell r="B331" t="str">
            <v>電318</v>
          </cell>
          <cell r="C331">
            <v>2</v>
          </cell>
          <cell r="D331" t="str">
            <v>（株）莫設計同人</v>
          </cell>
          <cell r="E331" t="str">
            <v>バクセッケイドウジン</v>
          </cell>
          <cell r="F331" t="str">
            <v>松村　正希</v>
          </cell>
          <cell r="G331" t="str">
            <v>代表取締役</v>
          </cell>
          <cell r="H331" t="str">
            <v>京都市中京区</v>
          </cell>
          <cell r="I331" t="str">
            <v>604-0814</v>
          </cell>
          <cell r="J331" t="str">
            <v>京都市中京区東洞院通二条上る壺屋町５１２番地１</v>
          </cell>
          <cell r="K331" t="str">
            <v>075-256-1131</v>
          </cell>
          <cell r="L331" t="str">
            <v>075-256-4344</v>
          </cell>
          <cell r="M331" t="str">
            <v>京都市中京区</v>
          </cell>
          <cell r="N331" t="str">
            <v>baku.arc@violin.ocn.ne.jp</v>
          </cell>
          <cell r="O331">
            <v>10000</v>
          </cell>
          <cell r="P331">
            <v>42</v>
          </cell>
          <cell r="Q331">
            <v>1</v>
          </cell>
          <cell r="R331">
            <v>50000353</v>
          </cell>
          <cell r="S331">
            <v>113440</v>
          </cell>
        </row>
        <row r="332">
          <cell r="B332" t="str">
            <v>電319</v>
          </cell>
          <cell r="C332">
            <v>3</v>
          </cell>
          <cell r="D332" t="str">
            <v>（株）ティーネットジャパン　大阪支社</v>
          </cell>
          <cell r="E332" t="str">
            <v>ティーネットジャパン　オオサカシシャ</v>
          </cell>
          <cell r="F332" t="str">
            <v>遠田　周宏</v>
          </cell>
          <cell r="G332" t="str">
            <v>支社長</v>
          </cell>
          <cell r="H332" t="str">
            <v>大阪市中央区</v>
          </cell>
          <cell r="I332" t="str">
            <v>541-0047</v>
          </cell>
          <cell r="J332" t="str">
            <v>大阪市中央区淡路町一丁目６番２号</v>
          </cell>
          <cell r="K332" t="str">
            <v>06-6228-6910</v>
          </cell>
          <cell r="L332" t="str">
            <v>06-6228-6916</v>
          </cell>
          <cell r="M332" t="str">
            <v>香川県高松市</v>
          </cell>
          <cell r="N332" t="str">
            <v>OosakaBrunch@tn-japan.co.jp</v>
          </cell>
          <cell r="O332">
            <v>263600</v>
          </cell>
          <cell r="P332">
            <v>49</v>
          </cell>
          <cell r="Q332">
            <v>1</v>
          </cell>
          <cell r="R332">
            <v>50000274</v>
          </cell>
          <cell r="S332">
            <v>19128138</v>
          </cell>
        </row>
        <row r="333">
          <cell r="B333" t="str">
            <v>電320</v>
          </cell>
          <cell r="C333">
            <v>3</v>
          </cell>
          <cell r="D333" t="str">
            <v>（株）ゼンリン　関西支社</v>
          </cell>
          <cell r="E333" t="str">
            <v>ゼンリン　カンサイシシャ</v>
          </cell>
          <cell r="F333" t="str">
            <v>神尾　龍也</v>
          </cell>
          <cell r="G333" t="str">
            <v>支社長</v>
          </cell>
          <cell r="H333" t="str">
            <v>大阪市淀川区</v>
          </cell>
          <cell r="I333" t="str">
            <v>532-0004</v>
          </cell>
          <cell r="J333" t="str">
            <v>大阪市淀川区西宮原１丁目８-１０</v>
          </cell>
          <cell r="K333" t="str">
            <v>06-6152-6248</v>
          </cell>
          <cell r="L333" t="str">
            <v>06-6399-7290</v>
          </cell>
          <cell r="M333" t="str">
            <v>福岡県北九州市</v>
          </cell>
          <cell r="N333" t="str">
            <v>naraof@zenrin.co.jp</v>
          </cell>
          <cell r="O333">
            <v>6557640</v>
          </cell>
          <cell r="P333">
            <v>77</v>
          </cell>
          <cell r="Q333">
            <v>1</v>
          </cell>
          <cell r="R333">
            <v>50000622</v>
          </cell>
          <cell r="S333">
            <v>1465176</v>
          </cell>
        </row>
        <row r="334">
          <cell r="B334" t="str">
            <v>電321</v>
          </cell>
          <cell r="C334">
            <v>3</v>
          </cell>
          <cell r="D334" t="str">
            <v>（株）弘洋第一コンサルタンツ　関西支社京都営業所</v>
          </cell>
          <cell r="E334" t="str">
            <v>コウヨウダイイチコンサルタンツ　カンサイシシャキョウトエイギョウショ</v>
          </cell>
          <cell r="F334" t="str">
            <v>田尾　和彦</v>
          </cell>
          <cell r="G334" t="str">
            <v>所長</v>
          </cell>
          <cell r="H334" t="str">
            <v>京田辺市</v>
          </cell>
          <cell r="I334" t="str">
            <v>610-0361</v>
          </cell>
          <cell r="J334" t="str">
            <v>京田辺市河原受田４３番地８</v>
          </cell>
          <cell r="K334" t="str">
            <v>0774-63-5788</v>
          </cell>
          <cell r="L334" t="str">
            <v>0774-63-5789</v>
          </cell>
          <cell r="M334" t="str">
            <v>東京都杉並区</v>
          </cell>
          <cell r="N334" t="str">
            <v>kansai@kouyo-daiichi.co.jp</v>
          </cell>
          <cell r="O334">
            <v>30000</v>
          </cell>
          <cell r="P334">
            <v>47</v>
          </cell>
          <cell r="Q334">
            <v>0</v>
          </cell>
          <cell r="R334">
            <v>50000809</v>
          </cell>
          <cell r="S334">
            <v>2202186</v>
          </cell>
          <cell r="T334" t="str">
            <v>新規</v>
          </cell>
        </row>
        <row r="335">
          <cell r="B335" t="str">
            <v>電322</v>
          </cell>
          <cell r="C335">
            <v>2</v>
          </cell>
          <cell r="D335" t="str">
            <v>京福コンサルタント（株）　京都支社</v>
          </cell>
          <cell r="E335" t="str">
            <v>ケイフクコンサルタント　キョウトシシャ</v>
          </cell>
          <cell r="F335" t="str">
            <v>新宮　正幸</v>
          </cell>
          <cell r="G335" t="str">
            <v>支社長</v>
          </cell>
          <cell r="H335" t="str">
            <v>舞鶴市</v>
          </cell>
          <cell r="I335" t="str">
            <v>624-0905</v>
          </cell>
          <cell r="J335" t="str">
            <v>舞鶴市福来８７２-１</v>
          </cell>
          <cell r="K335" t="str">
            <v>0773-77-5220</v>
          </cell>
          <cell r="L335" t="str">
            <v>0773-77-5221</v>
          </cell>
          <cell r="M335" t="str">
            <v>福井県小浜市</v>
          </cell>
          <cell r="N335" t="str">
            <v>kyoto@keifuku-consul.co.jp</v>
          </cell>
          <cell r="O335">
            <v>40000</v>
          </cell>
          <cell r="P335">
            <v>66</v>
          </cell>
          <cell r="Q335">
            <v>1</v>
          </cell>
          <cell r="R335">
            <v>50000058</v>
          </cell>
          <cell r="S335">
            <v>751786</v>
          </cell>
        </row>
        <row r="336">
          <cell r="B336" t="str">
            <v>電323</v>
          </cell>
          <cell r="C336">
            <v>2</v>
          </cell>
          <cell r="D336" t="str">
            <v>（株）信栄補償設計　京都営業所</v>
          </cell>
          <cell r="E336" t="str">
            <v>シンエイホショウセッケイ　キョウトエイギョウショ</v>
          </cell>
          <cell r="F336" t="str">
            <v>斉藤　晃</v>
          </cell>
          <cell r="G336" t="str">
            <v>所長</v>
          </cell>
          <cell r="H336" t="str">
            <v>京都市左京区</v>
          </cell>
          <cell r="I336" t="str">
            <v>606-0917</v>
          </cell>
          <cell r="J336" t="str">
            <v>京都市左京区松ケ崎堂ノ上町１４番地１</v>
          </cell>
          <cell r="K336" t="str">
            <v>075-723-1121</v>
          </cell>
          <cell r="L336" t="str">
            <v>075-781-9165</v>
          </cell>
          <cell r="M336" t="str">
            <v>大阪市中央区</v>
          </cell>
          <cell r="N336" t="str">
            <v>shinei@marble.ocn.ne.jp</v>
          </cell>
          <cell r="O336">
            <v>20000</v>
          </cell>
          <cell r="P336">
            <v>30</v>
          </cell>
          <cell r="Q336">
            <v>1</v>
          </cell>
          <cell r="R336">
            <v>50000411</v>
          </cell>
          <cell r="S336">
            <v>119169</v>
          </cell>
        </row>
        <row r="337">
          <cell r="B337" t="str">
            <v>電324</v>
          </cell>
          <cell r="C337">
            <v>3</v>
          </cell>
          <cell r="D337" t="str">
            <v>（株）双星設計</v>
          </cell>
          <cell r="E337" t="str">
            <v>ソウセイセッケイ</v>
          </cell>
          <cell r="F337" t="str">
            <v>中村　武嗣</v>
          </cell>
          <cell r="G337" t="str">
            <v>代表取締役</v>
          </cell>
          <cell r="H337" t="str">
            <v>大阪市北区</v>
          </cell>
          <cell r="I337" t="str">
            <v>531-0072</v>
          </cell>
          <cell r="J337" t="str">
            <v>大阪市北区豊崎２丁目７番５号</v>
          </cell>
          <cell r="K337" t="str">
            <v>06-6373-2281</v>
          </cell>
          <cell r="L337" t="str">
            <v>06-6371-4261</v>
          </cell>
          <cell r="M337" t="str">
            <v>大阪市北区</v>
          </cell>
          <cell r="N337" t="str">
            <v>kikaku@sousei-sekkei.co.jp</v>
          </cell>
          <cell r="O337">
            <v>20000</v>
          </cell>
          <cell r="P337">
            <v>85</v>
          </cell>
          <cell r="Q337">
            <v>1</v>
          </cell>
          <cell r="R337">
            <v>50000287</v>
          </cell>
          <cell r="S337">
            <v>773430</v>
          </cell>
        </row>
        <row r="338">
          <cell r="B338" t="str">
            <v>電325</v>
          </cell>
          <cell r="C338">
            <v>3</v>
          </cell>
          <cell r="D338" t="str">
            <v>（株）久米設計　大阪支社</v>
          </cell>
          <cell r="E338" t="str">
            <v>クメセッケイ　オオサカシシャ</v>
          </cell>
          <cell r="F338" t="str">
            <v>小牧　実豊</v>
          </cell>
          <cell r="G338" t="str">
            <v>執行役員支社長</v>
          </cell>
          <cell r="H338" t="str">
            <v>大阪市中央区</v>
          </cell>
          <cell r="I338" t="str">
            <v>541-0053</v>
          </cell>
          <cell r="J338" t="str">
            <v>大阪市中央区本町４丁目３番９号</v>
          </cell>
          <cell r="K338" t="str">
            <v>06-6252-2121</v>
          </cell>
          <cell r="L338" t="str">
            <v>06-6252-2122</v>
          </cell>
          <cell r="M338" t="str">
            <v>東京都江東区</v>
          </cell>
          <cell r="N338" t="str">
            <v>osaka@kumesekkei.co.jp</v>
          </cell>
          <cell r="O338">
            <v>90000</v>
          </cell>
          <cell r="P338">
            <v>93</v>
          </cell>
          <cell r="Q338">
            <v>1</v>
          </cell>
          <cell r="R338">
            <v>50000203</v>
          </cell>
          <cell r="S338">
            <v>13880329</v>
          </cell>
        </row>
        <row r="339">
          <cell r="B339" t="str">
            <v>電326</v>
          </cell>
          <cell r="C339">
            <v>2</v>
          </cell>
          <cell r="D339" t="str">
            <v>（株）ニュージェック　京都事務所</v>
          </cell>
          <cell r="E339" t="str">
            <v>ニュージェック　キョウトジムショ</v>
          </cell>
          <cell r="F339" t="str">
            <v>金場　則幸</v>
          </cell>
          <cell r="G339" t="str">
            <v>所長</v>
          </cell>
          <cell r="H339" t="str">
            <v>京都市中京区</v>
          </cell>
          <cell r="I339" t="str">
            <v>604-0847</v>
          </cell>
          <cell r="J339" t="str">
            <v>京都市中京区烏丸通二条下ル秋野-町５１３番地</v>
          </cell>
          <cell r="K339" t="str">
            <v>075-251-6821</v>
          </cell>
          <cell r="L339" t="str">
            <v>075-251-6822</v>
          </cell>
          <cell r="M339" t="str">
            <v>大阪市北区</v>
          </cell>
          <cell r="N339" t="str">
            <v>kyoto@newjec.co.jp</v>
          </cell>
          <cell r="O339">
            <v>200000</v>
          </cell>
          <cell r="P339">
            <v>61</v>
          </cell>
          <cell r="Q339">
            <v>1</v>
          </cell>
          <cell r="R339">
            <v>50000373</v>
          </cell>
          <cell r="S339">
            <v>17282453</v>
          </cell>
        </row>
        <row r="340">
          <cell r="B340" t="str">
            <v>電327</v>
          </cell>
          <cell r="C340">
            <v>3</v>
          </cell>
          <cell r="D340" t="str">
            <v>（株）横河建築事務所　大阪事務所</v>
          </cell>
          <cell r="E340" t="str">
            <v>ヨコガワケンチクジムショ　オオサカジムショ</v>
          </cell>
          <cell r="F340" t="str">
            <v>鮫島　慎一</v>
          </cell>
          <cell r="G340" t="str">
            <v>所長</v>
          </cell>
          <cell r="H340" t="str">
            <v>大阪市中央区</v>
          </cell>
          <cell r="I340" t="str">
            <v>541-0046</v>
          </cell>
          <cell r="J340" t="str">
            <v>大阪市中央区平野町２-６-６</v>
          </cell>
          <cell r="K340" t="str">
            <v>06-6202-4509</v>
          </cell>
          <cell r="L340" t="str">
            <v>06-6227-5036</v>
          </cell>
          <cell r="M340" t="str">
            <v>東京都品川区</v>
          </cell>
          <cell r="N340" t="str">
            <v>osaka1@yae.co.jp</v>
          </cell>
          <cell r="O340">
            <v>37800</v>
          </cell>
          <cell r="P340">
            <v>122</v>
          </cell>
          <cell r="Q340">
            <v>1</v>
          </cell>
          <cell r="R340">
            <v>50000167</v>
          </cell>
          <cell r="S340">
            <v>2131640</v>
          </cell>
        </row>
        <row r="341">
          <cell r="B341" t="str">
            <v>電328</v>
          </cell>
          <cell r="C341">
            <v>2</v>
          </cell>
          <cell r="D341" t="str">
            <v>（株）極東技工コンサルタント　京都事務所</v>
          </cell>
          <cell r="E341" t="str">
            <v>キョクトウギコウコンサルタント　キョウトジムショ</v>
          </cell>
          <cell r="F341" t="str">
            <v>田中　孝一</v>
          </cell>
          <cell r="G341" t="str">
            <v>所長</v>
          </cell>
          <cell r="H341" t="str">
            <v>京都市山科区</v>
          </cell>
          <cell r="I341" t="str">
            <v>607-8075</v>
          </cell>
          <cell r="J341" t="str">
            <v>京都市山科区音羽野田町１５番地３　ファ-ストビル</v>
          </cell>
          <cell r="K341" t="str">
            <v>075-583-2650</v>
          </cell>
          <cell r="L341" t="str">
            <v>075-583-2640</v>
          </cell>
          <cell r="M341" t="str">
            <v>大阪府吹田市</v>
          </cell>
          <cell r="N341" t="str">
            <v>a-eigyou@kgc21.co.jp</v>
          </cell>
          <cell r="O341">
            <v>50000</v>
          </cell>
          <cell r="P341">
            <v>51</v>
          </cell>
          <cell r="Q341">
            <v>1</v>
          </cell>
          <cell r="R341">
            <v>50000214</v>
          </cell>
          <cell r="S341">
            <v>2157699</v>
          </cell>
        </row>
        <row r="342">
          <cell r="B342" t="str">
            <v>電329</v>
          </cell>
          <cell r="C342">
            <v>3</v>
          </cell>
          <cell r="D342" t="str">
            <v>東洋建設（株）</v>
          </cell>
          <cell r="E342" t="str">
            <v>トウヨウケンセツ</v>
          </cell>
          <cell r="F342" t="str">
            <v>星山　高晋</v>
          </cell>
          <cell r="G342" t="str">
            <v>代表取締役</v>
          </cell>
          <cell r="H342" t="str">
            <v>滋賀県大津市</v>
          </cell>
          <cell r="I342" t="str">
            <v>520-0802</v>
          </cell>
          <cell r="J342" t="str">
            <v>滋賀県大津市馬場３-１-２０</v>
          </cell>
          <cell r="K342" t="str">
            <v>077-524-2772</v>
          </cell>
          <cell r="L342" t="str">
            <v>077-524-7995</v>
          </cell>
          <cell r="M342" t="str">
            <v>滋賀県大津市</v>
          </cell>
          <cell r="N342" t="str">
            <v>es2@tohyohco.co.jp</v>
          </cell>
          <cell r="O342">
            <v>30000</v>
          </cell>
          <cell r="P342">
            <v>79</v>
          </cell>
          <cell r="Q342">
            <v>1</v>
          </cell>
          <cell r="R342">
            <v>50000419</v>
          </cell>
          <cell r="S342">
            <v>17626</v>
          </cell>
        </row>
        <row r="343">
          <cell r="B343" t="str">
            <v>電330</v>
          </cell>
          <cell r="C343">
            <v>3</v>
          </cell>
          <cell r="D343" t="str">
            <v>（株）日総建　大阪事務所</v>
          </cell>
          <cell r="E343" t="str">
            <v>ニッソウケン　オオサカジムショ</v>
          </cell>
          <cell r="F343" t="str">
            <v>松尾　大史</v>
          </cell>
          <cell r="G343" t="str">
            <v>所長</v>
          </cell>
          <cell r="H343" t="str">
            <v>大阪市中央区</v>
          </cell>
          <cell r="I343" t="str">
            <v>541-0059</v>
          </cell>
          <cell r="J343" t="str">
            <v>大阪市中央区博労町２-１-１３</v>
          </cell>
          <cell r="K343" t="str">
            <v>06-6264-5550</v>
          </cell>
          <cell r="L343" t="str">
            <v>06-6264-5558</v>
          </cell>
          <cell r="M343" t="str">
            <v>東京都渋谷区</v>
          </cell>
          <cell r="N343" t="str">
            <v>osk.keiyaku2@nissoken.co.jp</v>
          </cell>
          <cell r="O343">
            <v>100000</v>
          </cell>
          <cell r="P343">
            <v>10</v>
          </cell>
          <cell r="Q343">
            <v>1</v>
          </cell>
          <cell r="R343">
            <v>50000092</v>
          </cell>
          <cell r="S343">
            <v>2335452</v>
          </cell>
        </row>
        <row r="344">
          <cell r="B344" t="str">
            <v>電331</v>
          </cell>
          <cell r="C344">
            <v>2</v>
          </cell>
          <cell r="D344" t="str">
            <v>（株）インテコ　京都営業所</v>
          </cell>
          <cell r="E344" t="str">
            <v>インテコ　キョウトエイギョウショ</v>
          </cell>
          <cell r="F344" t="str">
            <v>山本　桂司</v>
          </cell>
          <cell r="G344" t="str">
            <v>所長</v>
          </cell>
          <cell r="H344" t="str">
            <v>木津川市</v>
          </cell>
          <cell r="I344" t="str">
            <v>619-0215</v>
          </cell>
          <cell r="J344" t="str">
            <v>木津川市梅美台２-７-１５</v>
          </cell>
          <cell r="K344" t="str">
            <v>0774-73-3449</v>
          </cell>
          <cell r="L344" t="str">
            <v>0774-73-3449</v>
          </cell>
          <cell r="M344" t="str">
            <v>奈良県奈良市</v>
          </cell>
          <cell r="N344" t="str">
            <v>kyoto-eigyou@inteco.jp</v>
          </cell>
          <cell r="O344">
            <v>25000</v>
          </cell>
          <cell r="P344">
            <v>39</v>
          </cell>
          <cell r="Q344">
            <v>1</v>
          </cell>
          <cell r="R344">
            <v>50000691</v>
          </cell>
          <cell r="S344">
            <v>920234</v>
          </cell>
        </row>
        <row r="345">
          <cell r="B345" t="str">
            <v>電332</v>
          </cell>
          <cell r="C345">
            <v>2</v>
          </cell>
          <cell r="D345" t="str">
            <v>（株）中央クリエイト　京都支店</v>
          </cell>
          <cell r="E345" t="str">
            <v>チュウオウクリエイト　キョウトシテン</v>
          </cell>
          <cell r="F345" t="str">
            <v>村井　高政</v>
          </cell>
          <cell r="G345" t="str">
            <v>支店長</v>
          </cell>
          <cell r="H345" t="str">
            <v>京都市伏見区</v>
          </cell>
          <cell r="I345" t="str">
            <v>612-0054</v>
          </cell>
          <cell r="J345" t="str">
            <v>京都市伏見区桃山最上町３４-３</v>
          </cell>
          <cell r="K345" t="str">
            <v>075-748-6716</v>
          </cell>
          <cell r="L345" t="str">
            <v>075-748-6717</v>
          </cell>
          <cell r="M345" t="str">
            <v>東京都新宿区</v>
          </cell>
          <cell r="N345" t="str">
            <v>youchi@ccrt.co.jp</v>
          </cell>
          <cell r="O345">
            <v>50000</v>
          </cell>
          <cell r="P345">
            <v>24</v>
          </cell>
          <cell r="Q345">
            <v>1</v>
          </cell>
          <cell r="R345">
            <v>50000288</v>
          </cell>
          <cell r="S345">
            <v>2331149</v>
          </cell>
        </row>
        <row r="346">
          <cell r="B346" t="str">
            <v>電333</v>
          </cell>
          <cell r="C346">
            <v>3</v>
          </cell>
          <cell r="D346" t="str">
            <v>帝人エコ・サイエンス（株）　茨木事業所</v>
          </cell>
          <cell r="E346" t="str">
            <v>テイジンエコ　サイエンス　イバラキジギョウショ</v>
          </cell>
          <cell r="F346" t="str">
            <v>三宅　孝典</v>
          </cell>
          <cell r="G346" t="str">
            <v>所長</v>
          </cell>
          <cell r="H346" t="str">
            <v>大阪府茨木市</v>
          </cell>
          <cell r="I346" t="str">
            <v>567-0837</v>
          </cell>
          <cell r="J346" t="str">
            <v>大阪府茨木市南目垣一丁目４番１号</v>
          </cell>
          <cell r="K346" t="str">
            <v>072-646-5106</v>
          </cell>
          <cell r="L346" t="str">
            <v>072-636-6274</v>
          </cell>
          <cell r="M346" t="str">
            <v>東京都港区</v>
          </cell>
          <cell r="N346" t="str">
            <v>tesosaka@teijin.co.jp</v>
          </cell>
          <cell r="O346">
            <v>300000</v>
          </cell>
          <cell r="P346">
            <v>48</v>
          </cell>
          <cell r="Q346">
            <v>1</v>
          </cell>
          <cell r="R346">
            <v>50000112</v>
          </cell>
          <cell r="S346">
            <v>2507623</v>
          </cell>
        </row>
        <row r="347">
          <cell r="B347" t="str">
            <v>電334</v>
          </cell>
          <cell r="C347">
            <v>3</v>
          </cell>
          <cell r="D347" t="str">
            <v>（株）オーシスマップ　大阪支社</v>
          </cell>
          <cell r="E347" t="str">
            <v>オーシスマップ　オオサカシシャ</v>
          </cell>
          <cell r="F347" t="str">
            <v>村本　秀夫</v>
          </cell>
          <cell r="G347" t="str">
            <v>支社長</v>
          </cell>
          <cell r="H347" t="str">
            <v>大阪市西区</v>
          </cell>
          <cell r="I347" t="str">
            <v>550-0013</v>
          </cell>
          <cell r="J347" t="str">
            <v>大阪市西区新町一丁目２番１３号</v>
          </cell>
          <cell r="K347" t="str">
            <v>06-6978-8700</v>
          </cell>
          <cell r="L347" t="str">
            <v>06-6978-8701</v>
          </cell>
          <cell r="M347" t="str">
            <v>兵庫県養父市</v>
          </cell>
          <cell r="N347" t="str">
            <v>nyusatsu@osysmap.jp</v>
          </cell>
          <cell r="O347">
            <v>10000</v>
          </cell>
          <cell r="P347">
            <v>23</v>
          </cell>
          <cell r="Q347">
            <v>0</v>
          </cell>
          <cell r="R347">
            <v>50000655</v>
          </cell>
          <cell r="S347">
            <v>825658</v>
          </cell>
          <cell r="T347" t="str">
            <v>過去あり</v>
          </cell>
        </row>
        <row r="348">
          <cell r="B348" t="str">
            <v>電335</v>
          </cell>
          <cell r="C348">
            <v>3</v>
          </cell>
          <cell r="D348" t="str">
            <v>（有）大田建築事務所　大阪支店</v>
          </cell>
          <cell r="E348" t="str">
            <v>オオタケンチクジムショ　オオサカシテン</v>
          </cell>
          <cell r="F348" t="str">
            <v>結野　由美子</v>
          </cell>
          <cell r="G348" t="str">
            <v>支店長</v>
          </cell>
          <cell r="H348" t="str">
            <v>大阪市北区</v>
          </cell>
          <cell r="I348" t="str">
            <v>530-0041</v>
          </cell>
          <cell r="J348" t="str">
            <v>大阪市北区天神橋２丁目５番２５号　若杉グランドビル本館９０６号</v>
          </cell>
          <cell r="K348" t="str">
            <v>06-6135-8011</v>
          </cell>
          <cell r="L348" t="str">
            <v>06-6135-8033</v>
          </cell>
          <cell r="M348" t="str">
            <v>兵庫県尼崎市</v>
          </cell>
          <cell r="N348" t="str">
            <v>eigyou@c-ohta.co.jp</v>
          </cell>
          <cell r="O348">
            <v>10000</v>
          </cell>
          <cell r="P348">
            <v>35</v>
          </cell>
          <cell r="Q348">
            <v>1</v>
          </cell>
          <cell r="R348">
            <v>50000416</v>
          </cell>
          <cell r="S348">
            <v>119785</v>
          </cell>
        </row>
        <row r="349">
          <cell r="B349" t="str">
            <v>電336</v>
          </cell>
          <cell r="C349">
            <v>3</v>
          </cell>
          <cell r="D349" t="str">
            <v>（株）日本構造橋梁研究所　大阪支社</v>
          </cell>
          <cell r="E349" t="str">
            <v>ニホンコウゾウキョウリョウケンキュウショ　オオサカシシャ</v>
          </cell>
          <cell r="F349" t="str">
            <v>三代　正信</v>
          </cell>
          <cell r="G349" t="str">
            <v>取締役執行役員支社長</v>
          </cell>
          <cell r="H349" t="str">
            <v>大阪市淀川区</v>
          </cell>
          <cell r="I349" t="str">
            <v>532-0004</v>
          </cell>
          <cell r="J349" t="str">
            <v>大阪市淀川区西宮原一丁目４番１３号</v>
          </cell>
          <cell r="K349" t="str">
            <v>06-7668-0081</v>
          </cell>
          <cell r="L349" t="str">
            <v>06-7668-0082</v>
          </cell>
          <cell r="M349" t="str">
            <v>東京都千代田区</v>
          </cell>
          <cell r="N349" t="str">
            <v>jbsio-gyomu@jbsi.co.jp</v>
          </cell>
          <cell r="O349">
            <v>80000</v>
          </cell>
          <cell r="P349">
            <v>63</v>
          </cell>
          <cell r="Q349">
            <v>1</v>
          </cell>
          <cell r="R349">
            <v>50000301</v>
          </cell>
          <cell r="S349">
            <v>2058800</v>
          </cell>
        </row>
        <row r="350">
          <cell r="B350" t="str">
            <v>電337</v>
          </cell>
          <cell r="C350">
            <v>2</v>
          </cell>
          <cell r="D350" t="str">
            <v>（株）松本コンサルタント　京都営業所</v>
          </cell>
          <cell r="E350" t="str">
            <v>マツモトコンサルタント　キョウトエイギョウショ</v>
          </cell>
          <cell r="F350" t="str">
            <v>松本　光男</v>
          </cell>
          <cell r="G350" t="str">
            <v>所長</v>
          </cell>
          <cell r="H350" t="str">
            <v>木津川市</v>
          </cell>
          <cell r="I350" t="str">
            <v>619-0214</v>
          </cell>
          <cell r="J350" t="str">
            <v>木津川市木津川原田６３番地１５</v>
          </cell>
          <cell r="K350" t="str">
            <v>0774-34-4235</v>
          </cell>
          <cell r="L350" t="str">
            <v>0774-34-4236</v>
          </cell>
          <cell r="M350" t="str">
            <v>徳島県徳島市</v>
          </cell>
          <cell r="N350" t="str">
            <v>kiwa@m-survey.co.jp</v>
          </cell>
          <cell r="O350">
            <v>10000</v>
          </cell>
          <cell r="P350">
            <v>54</v>
          </cell>
          <cell r="Q350">
            <v>1</v>
          </cell>
          <cell r="R350">
            <v>50000297</v>
          </cell>
          <cell r="S350">
            <v>2303376</v>
          </cell>
        </row>
        <row r="351">
          <cell r="B351" t="str">
            <v>電338</v>
          </cell>
          <cell r="C351">
            <v>2</v>
          </cell>
          <cell r="D351" t="str">
            <v>（株）アイテクノ　京都事務所</v>
          </cell>
          <cell r="E351" t="str">
            <v>アイテクノ　キョウトジムショ</v>
          </cell>
          <cell r="F351" t="str">
            <v>中西　敏</v>
          </cell>
          <cell r="G351" t="str">
            <v>所長</v>
          </cell>
          <cell r="H351" t="str">
            <v>亀岡市</v>
          </cell>
          <cell r="I351" t="str">
            <v>621-0826</v>
          </cell>
          <cell r="J351" t="str">
            <v>亀岡市篠町篠上西裏９</v>
          </cell>
          <cell r="K351" t="str">
            <v>0771-21-2267</v>
          </cell>
          <cell r="L351" t="str">
            <v>0771-21-2268</v>
          </cell>
          <cell r="M351" t="str">
            <v>大阪市淀川区</v>
          </cell>
          <cell r="N351" t="str">
            <v>eigyo@aitecno.com</v>
          </cell>
          <cell r="O351">
            <v>15000</v>
          </cell>
          <cell r="P351">
            <v>52</v>
          </cell>
          <cell r="Q351">
            <v>1</v>
          </cell>
          <cell r="R351">
            <v>50000110</v>
          </cell>
          <cell r="S351">
            <v>125390</v>
          </cell>
        </row>
        <row r="352">
          <cell r="B352" t="str">
            <v>電339</v>
          </cell>
          <cell r="C352">
            <v>2</v>
          </cell>
          <cell r="D352" t="str">
            <v>サンコーコンサルタント（株）　京都営業所</v>
          </cell>
          <cell r="E352" t="str">
            <v>サンコーコンサルタント　キョウトエイギョウショ</v>
          </cell>
          <cell r="F352" t="str">
            <v>久永　信隆</v>
          </cell>
          <cell r="G352" t="str">
            <v>所長</v>
          </cell>
          <cell r="H352" t="str">
            <v>京都市中京区</v>
          </cell>
          <cell r="I352" t="str">
            <v>604-8004</v>
          </cell>
          <cell r="J352" t="str">
            <v>京都市中京区三条通河原町東入中島町７８</v>
          </cell>
          <cell r="K352" t="str">
            <v>075-741-6878</v>
          </cell>
          <cell r="L352" t="str">
            <v>075-741-6879</v>
          </cell>
          <cell r="M352" t="str">
            <v>東京都江東区</v>
          </cell>
          <cell r="N352" t="str">
            <v>osk_eigyou.grp@suncoh.co.jp</v>
          </cell>
          <cell r="O352">
            <v>100000</v>
          </cell>
          <cell r="P352">
            <v>64</v>
          </cell>
          <cell r="Q352">
            <v>1</v>
          </cell>
          <cell r="R352">
            <v>50000389</v>
          </cell>
          <cell r="S352">
            <v>7548295</v>
          </cell>
        </row>
        <row r="353">
          <cell r="B353" t="str">
            <v>電340</v>
          </cell>
          <cell r="C353">
            <v>2</v>
          </cell>
          <cell r="D353" t="str">
            <v>（株）内外測技</v>
          </cell>
          <cell r="E353" t="str">
            <v>ナイガイソクギ</v>
          </cell>
          <cell r="F353" t="str">
            <v>上田　範久</v>
          </cell>
          <cell r="G353" t="str">
            <v>代表取締役社長</v>
          </cell>
          <cell r="H353" t="str">
            <v>京都市南区</v>
          </cell>
          <cell r="I353" t="str">
            <v>601-8213</v>
          </cell>
          <cell r="J353" t="str">
            <v>京都市南区久世中久世町１丁目１４１番地</v>
          </cell>
          <cell r="K353" t="str">
            <v>075-924-3773</v>
          </cell>
          <cell r="L353" t="str">
            <v>075-924-3774</v>
          </cell>
          <cell r="M353" t="str">
            <v>京都市南区</v>
          </cell>
          <cell r="N353" t="str">
            <v>biz.sokugi@naigai-skg.co.jp</v>
          </cell>
          <cell r="O353">
            <v>10000</v>
          </cell>
          <cell r="P353">
            <v>10</v>
          </cell>
          <cell r="Q353">
            <v>1</v>
          </cell>
          <cell r="R353">
            <v>50000709</v>
          </cell>
          <cell r="S353">
            <v>236868</v>
          </cell>
        </row>
        <row r="354">
          <cell r="B354" t="str">
            <v>電341</v>
          </cell>
          <cell r="C354">
            <v>2</v>
          </cell>
          <cell r="D354" t="str">
            <v>三井共同建設コンサルタント（株）　京都営業所</v>
          </cell>
          <cell r="E354" t="str">
            <v>ミツイキョウドウケンセツコンサルタント　キョウトエイギョウショ</v>
          </cell>
          <cell r="F354" t="str">
            <v>北川　佳代子</v>
          </cell>
          <cell r="G354" t="str">
            <v>所長</v>
          </cell>
          <cell r="H354" t="str">
            <v>京都市中京区</v>
          </cell>
          <cell r="I354" t="str">
            <v>604-0847</v>
          </cell>
          <cell r="J354" t="str">
            <v>京都市中京区烏丸通押小路上ル秋野々町５３５番地</v>
          </cell>
          <cell r="K354" t="str">
            <v>075-253-6471</v>
          </cell>
          <cell r="L354" t="str">
            <v>075-253-6472</v>
          </cell>
          <cell r="M354" t="str">
            <v>東京都品川区</v>
          </cell>
          <cell r="N354" t="str">
            <v>kan-dn@mccnet.co.jp</v>
          </cell>
          <cell r="O354">
            <v>100000</v>
          </cell>
          <cell r="P354">
            <v>60</v>
          </cell>
          <cell r="Q354">
            <v>1</v>
          </cell>
          <cell r="R354">
            <v>50000355</v>
          </cell>
          <cell r="S354">
            <v>10351442</v>
          </cell>
        </row>
        <row r="355">
          <cell r="B355" t="str">
            <v>電342</v>
          </cell>
          <cell r="C355">
            <v>3</v>
          </cell>
          <cell r="D355" t="str">
            <v>（株）教育施設研究所　大阪事務所</v>
          </cell>
          <cell r="E355" t="str">
            <v>キョウイクシセツケンキュウショ　オオサカジムショ</v>
          </cell>
          <cell r="F355" t="str">
            <v>八田　利幸</v>
          </cell>
          <cell r="G355" t="str">
            <v>常務取締役所長</v>
          </cell>
          <cell r="H355" t="str">
            <v>大阪市北区</v>
          </cell>
          <cell r="I355" t="str">
            <v>530-0044</v>
          </cell>
          <cell r="J355" t="str">
            <v>大阪市北区東天満１丁目６番６号</v>
          </cell>
          <cell r="K355" t="str">
            <v>06-6354-3960</v>
          </cell>
          <cell r="L355" t="str">
            <v>06-6354-3963</v>
          </cell>
          <cell r="M355" t="str">
            <v>東京都中央区</v>
          </cell>
          <cell r="N355" t="str">
            <v>d-chaen@kyoikushisetsu.co.jp</v>
          </cell>
          <cell r="O355">
            <v>36000</v>
          </cell>
          <cell r="P355">
            <v>61</v>
          </cell>
          <cell r="Q355">
            <v>1</v>
          </cell>
          <cell r="R355">
            <v>50000449</v>
          </cell>
          <cell r="S355">
            <v>2237091</v>
          </cell>
        </row>
        <row r="356">
          <cell r="B356" t="str">
            <v>電343</v>
          </cell>
          <cell r="C356">
            <v>2</v>
          </cell>
          <cell r="D356" t="str">
            <v>（株）三水コンサルタント　京都事務所</v>
          </cell>
          <cell r="E356" t="str">
            <v>サンスイコンサルタント　キョウトジムショ</v>
          </cell>
          <cell r="F356" t="str">
            <v>畠中　崇志　</v>
          </cell>
          <cell r="G356" t="str">
            <v>所長</v>
          </cell>
          <cell r="H356" t="str">
            <v>京都市左京区</v>
          </cell>
          <cell r="I356" t="str">
            <v>606-8277</v>
          </cell>
          <cell r="J356" t="str">
            <v>京都市左京区北白川堂ノ前町２１番地</v>
          </cell>
          <cell r="K356" t="str">
            <v>075-585-4680</v>
          </cell>
          <cell r="L356" t="str">
            <v>075-585-4681</v>
          </cell>
          <cell r="M356" t="str">
            <v>大阪市北区</v>
          </cell>
          <cell r="N356" t="str">
            <v>sansui-osaka@3wcon.co.jp</v>
          </cell>
          <cell r="O356">
            <v>50000</v>
          </cell>
          <cell r="P356">
            <v>51</v>
          </cell>
          <cell r="Q356">
            <v>1</v>
          </cell>
          <cell r="R356">
            <v>50000397</v>
          </cell>
          <cell r="S356">
            <v>5248488</v>
          </cell>
        </row>
        <row r="357">
          <cell r="B357" t="str">
            <v>電344</v>
          </cell>
          <cell r="C357">
            <v>2</v>
          </cell>
          <cell r="D357" t="str">
            <v>（株）環境技術研究所　京滋営業所</v>
          </cell>
          <cell r="E357" t="str">
            <v>カンキョウギジュツケンキュウショ　ケイジエイギョウショ</v>
          </cell>
          <cell r="F357" t="str">
            <v>坂根　哲史</v>
          </cell>
          <cell r="G357" t="str">
            <v>所長</v>
          </cell>
          <cell r="H357" t="str">
            <v>京都市中京区</v>
          </cell>
          <cell r="I357" t="str">
            <v>604-8187</v>
          </cell>
          <cell r="J357" t="str">
            <v>京都市中京区笹屋町４４２-１-４０１</v>
          </cell>
          <cell r="K357" t="str">
            <v>075-756-1337</v>
          </cell>
          <cell r="L357" t="str">
            <v>075-756-6162</v>
          </cell>
          <cell r="M357" t="str">
            <v>大阪市西区</v>
          </cell>
          <cell r="N357" t="str">
            <v>kangiken@kangiken.com</v>
          </cell>
          <cell r="O357">
            <v>40000</v>
          </cell>
          <cell r="P357">
            <v>53</v>
          </cell>
          <cell r="Q357">
            <v>1</v>
          </cell>
          <cell r="R357">
            <v>50000276</v>
          </cell>
          <cell r="S357">
            <v>479254</v>
          </cell>
        </row>
        <row r="358">
          <cell r="B358" t="str">
            <v>電345</v>
          </cell>
          <cell r="C358">
            <v>3</v>
          </cell>
          <cell r="D358" t="str">
            <v>（株）大阪水道総合サービス</v>
          </cell>
          <cell r="E358" t="str">
            <v>オオサカスイドウソウゴウサービス</v>
          </cell>
          <cell r="F358" t="str">
            <v>村田　幸一</v>
          </cell>
          <cell r="G358" t="str">
            <v>代表取締役</v>
          </cell>
          <cell r="H358" t="str">
            <v>大阪市阿倍野区</v>
          </cell>
          <cell r="I358" t="str">
            <v>545-0051</v>
          </cell>
          <cell r="J358" t="str">
            <v>大阪市阿倍野区旭町１-２-７</v>
          </cell>
          <cell r="K358" t="str">
            <v>06-6633-1100</v>
          </cell>
          <cell r="L358" t="str">
            <v>06-6633-1120</v>
          </cell>
          <cell r="M358" t="str">
            <v>大阪市阿倍野区</v>
          </cell>
          <cell r="N358" t="str">
            <v>keiyaku@owgs.co.jp</v>
          </cell>
          <cell r="O358">
            <v>85000</v>
          </cell>
          <cell r="P358">
            <v>56</v>
          </cell>
          <cell r="Q358">
            <v>1</v>
          </cell>
          <cell r="R358">
            <v>50000766</v>
          </cell>
          <cell r="S358">
            <v>133548</v>
          </cell>
        </row>
        <row r="359">
          <cell r="B359" t="str">
            <v>電346</v>
          </cell>
          <cell r="C359">
            <v>3</v>
          </cell>
          <cell r="D359" t="str">
            <v>（株）阪南コーポレーション</v>
          </cell>
          <cell r="E359" t="str">
            <v>ハンナンコーポレーション</v>
          </cell>
          <cell r="F359" t="str">
            <v xml:space="preserve">稲本　裕樹 </v>
          </cell>
          <cell r="G359" t="str">
            <v>代表取締役社長</v>
          </cell>
          <cell r="H359" t="str">
            <v>大阪府羽曳野市</v>
          </cell>
          <cell r="I359" t="str">
            <v>583-0871</v>
          </cell>
          <cell r="J359" t="str">
            <v>大阪府羽曳野市野-上三丁目７番２３号</v>
          </cell>
          <cell r="K359" t="str">
            <v>072-938-2010</v>
          </cell>
          <cell r="L359" t="str">
            <v>072-952-0809</v>
          </cell>
          <cell r="M359" t="str">
            <v>大阪府羽曳野市</v>
          </cell>
          <cell r="N359" t="str">
            <v>info@hannan-corp.com</v>
          </cell>
          <cell r="O359">
            <v>40000</v>
          </cell>
          <cell r="P359">
            <v>59</v>
          </cell>
          <cell r="Q359">
            <v>1</v>
          </cell>
          <cell r="R359">
            <v>50000725</v>
          </cell>
          <cell r="S359">
            <v>947029</v>
          </cell>
        </row>
        <row r="360">
          <cell r="B360" t="str">
            <v>電347</v>
          </cell>
          <cell r="C360">
            <v>2</v>
          </cell>
          <cell r="D360" t="str">
            <v>日本工営（株）　京都事務所</v>
          </cell>
          <cell r="E360" t="str">
            <v>ニホンコウエイ　キョウトジムショ</v>
          </cell>
          <cell r="F360" t="str">
            <v>原田　貴之</v>
          </cell>
          <cell r="G360" t="str">
            <v>所長</v>
          </cell>
          <cell r="H360" t="str">
            <v>京都市下京区</v>
          </cell>
          <cell r="I360" t="str">
            <v>600-8023</v>
          </cell>
          <cell r="J360" t="str">
            <v>京都市下京区河原町通松原上ル２丁目富永町３３８番地</v>
          </cell>
          <cell r="K360" t="str">
            <v>075-353-0511</v>
          </cell>
          <cell r="L360" t="str">
            <v>075-353-0512</v>
          </cell>
          <cell r="M360" t="str">
            <v>東京都千代田区</v>
          </cell>
          <cell r="N360" t="str">
            <v>kyoto@dx.n-koei.co.jp</v>
          </cell>
          <cell r="O360">
            <v>500000</v>
          </cell>
          <cell r="P360">
            <v>79</v>
          </cell>
          <cell r="Q360">
            <v>1</v>
          </cell>
          <cell r="R360">
            <v>50000360</v>
          </cell>
          <cell r="S360">
            <v>48210114</v>
          </cell>
        </row>
        <row r="361">
          <cell r="B361" t="str">
            <v>電348</v>
          </cell>
          <cell r="C361">
            <v>3</v>
          </cell>
          <cell r="D361" t="str">
            <v>（株）大建設計　大阪事務所</v>
          </cell>
          <cell r="E361" t="str">
            <v>ダイケンセッケイ　オオサカジムショ</v>
          </cell>
          <cell r="F361" t="str">
            <v>大知　秀行</v>
          </cell>
          <cell r="G361" t="str">
            <v>上席執行役員大阪事務所長</v>
          </cell>
          <cell r="H361" t="str">
            <v>大阪市西区</v>
          </cell>
          <cell r="I361" t="str">
            <v>550-0003</v>
          </cell>
          <cell r="J361" t="str">
            <v>大阪市西区京町堀一丁目１３番２０号</v>
          </cell>
          <cell r="K361" t="str">
            <v>06-6449-6802</v>
          </cell>
          <cell r="L361" t="str">
            <v>06-6449-6829</v>
          </cell>
          <cell r="M361" t="str">
            <v>大阪市西区</v>
          </cell>
          <cell r="N361" t="str">
            <v>osaka_kikaku@daiken-sekkei.co.jp</v>
          </cell>
          <cell r="O361">
            <v>99000</v>
          </cell>
          <cell r="P361">
            <v>77</v>
          </cell>
          <cell r="Q361">
            <v>1</v>
          </cell>
          <cell r="R361">
            <v>50000408</v>
          </cell>
          <cell r="S361">
            <v>8651356</v>
          </cell>
        </row>
        <row r="362">
          <cell r="B362" t="str">
            <v>電349</v>
          </cell>
          <cell r="C362">
            <v>2</v>
          </cell>
          <cell r="D362" t="str">
            <v>（株）スリーエスコンサルタンツ　京都営業所</v>
          </cell>
          <cell r="E362" t="str">
            <v>スリーエスコンサルタンツ　キョウトエイギョウショ</v>
          </cell>
          <cell r="F362" t="str">
            <v>安藤　真</v>
          </cell>
          <cell r="G362" t="str">
            <v>所長</v>
          </cell>
          <cell r="H362" t="str">
            <v>京都市北区</v>
          </cell>
          <cell r="I362" t="str">
            <v>603-8427</v>
          </cell>
          <cell r="J362" t="str">
            <v>京都市北区紫竹上緑町１３</v>
          </cell>
          <cell r="K362" t="str">
            <v>075-491-4500</v>
          </cell>
          <cell r="L362" t="str">
            <v>075-491-4500</v>
          </cell>
          <cell r="M362" t="str">
            <v>大阪市北区</v>
          </cell>
          <cell r="N362" t="str">
            <v>info@sss-consultants.co.jp</v>
          </cell>
          <cell r="O362">
            <v>60000</v>
          </cell>
          <cell r="P362">
            <v>40</v>
          </cell>
          <cell r="Q362">
            <v>1</v>
          </cell>
          <cell r="R362">
            <v>50000098</v>
          </cell>
          <cell r="S362">
            <v>2966323</v>
          </cell>
        </row>
        <row r="363">
          <cell r="B363" t="str">
            <v>電350</v>
          </cell>
          <cell r="C363">
            <v>3</v>
          </cell>
          <cell r="D363" t="str">
            <v>（株）新大阪設計事務所</v>
          </cell>
          <cell r="E363" t="str">
            <v>シンオオサカセッケイジムショ</v>
          </cell>
          <cell r="F363" t="str">
            <v>浅田　昌孝</v>
          </cell>
          <cell r="G363" t="str">
            <v>代表取締役会長</v>
          </cell>
          <cell r="H363" t="str">
            <v>大阪市住吉区</v>
          </cell>
          <cell r="I363" t="str">
            <v>558-0004</v>
          </cell>
          <cell r="J363" t="str">
            <v>大阪市住吉区長居東４丁目２番６号　</v>
          </cell>
          <cell r="K363" t="str">
            <v>06-6698-1071</v>
          </cell>
          <cell r="L363" t="str">
            <v>06-6698-1073</v>
          </cell>
          <cell r="M363" t="str">
            <v>大阪市住吉区</v>
          </cell>
          <cell r="N363" t="str">
            <v>ssae@estate.ocn.ne.jp</v>
          </cell>
          <cell r="O363">
            <v>10000</v>
          </cell>
          <cell r="P363">
            <v>55</v>
          </cell>
          <cell r="Q363">
            <v>1</v>
          </cell>
          <cell r="R363">
            <v>50000213</v>
          </cell>
          <cell r="S363">
            <v>120270</v>
          </cell>
        </row>
        <row r="364">
          <cell r="B364" t="str">
            <v>電351</v>
          </cell>
          <cell r="C364">
            <v>2</v>
          </cell>
          <cell r="D364" t="str">
            <v>アサヒコンサルタント（株）　京都支社</v>
          </cell>
          <cell r="E364" t="str">
            <v>アサヒコンサルタント　キョウトシシャ</v>
          </cell>
          <cell r="F364" t="str">
            <v>岩﨑　秀和</v>
          </cell>
          <cell r="G364" t="str">
            <v>支社長</v>
          </cell>
          <cell r="H364" t="str">
            <v>京丹後市</v>
          </cell>
          <cell r="I364" t="str">
            <v>627-0012</v>
          </cell>
          <cell r="J364" t="str">
            <v>京丹後市峰山町杉谷９９０</v>
          </cell>
          <cell r="K364" t="str">
            <v>0772-69-5311</v>
          </cell>
          <cell r="L364" t="str">
            <v>0772-69-5312</v>
          </cell>
          <cell r="M364" t="str">
            <v>鳥取県鳥取市</v>
          </cell>
          <cell r="N364" t="str">
            <v>toh-mail@asahic.co.jp</v>
          </cell>
          <cell r="O364">
            <v>30000</v>
          </cell>
          <cell r="P364">
            <v>51</v>
          </cell>
          <cell r="Q364">
            <v>1</v>
          </cell>
          <cell r="R364">
            <v>50000602</v>
          </cell>
          <cell r="S364">
            <v>1878005</v>
          </cell>
        </row>
        <row r="365">
          <cell r="B365" t="str">
            <v>電352</v>
          </cell>
          <cell r="C365">
            <v>3</v>
          </cell>
          <cell r="D365" t="str">
            <v>（株）プレック研究所　大阪事務所</v>
          </cell>
          <cell r="E365" t="str">
            <v>プレックケンキュウショ　オオサカジムショ</v>
          </cell>
          <cell r="F365" t="str">
            <v>佐々木　雅子</v>
          </cell>
          <cell r="G365" t="str">
            <v>大阪事務所長</v>
          </cell>
          <cell r="H365" t="str">
            <v>大阪市西区</v>
          </cell>
          <cell r="I365" t="str">
            <v>550-0004</v>
          </cell>
          <cell r="J365" t="str">
            <v>大阪市西区靫本町１丁目１４番１５号</v>
          </cell>
          <cell r="K365" t="str">
            <v>06-6445-5900</v>
          </cell>
          <cell r="L365" t="str">
            <v>06-6445-5901</v>
          </cell>
          <cell r="M365" t="str">
            <v>東京都千代田区</v>
          </cell>
          <cell r="N365" t="str">
            <v>p-osaka@prec.co.jp</v>
          </cell>
          <cell r="O365">
            <v>95000</v>
          </cell>
          <cell r="P365">
            <v>52</v>
          </cell>
          <cell r="Q365">
            <v>1</v>
          </cell>
          <cell r="R365">
            <v>50000531</v>
          </cell>
          <cell r="S365">
            <v>1768677</v>
          </cell>
        </row>
        <row r="366">
          <cell r="B366" t="str">
            <v>電353</v>
          </cell>
          <cell r="C366">
            <v>2</v>
          </cell>
          <cell r="D366" t="str">
            <v>日本技術サービス（株）　京都事務所</v>
          </cell>
          <cell r="E366" t="str">
            <v>ニホンギジュツサービス キョウトジムショ</v>
          </cell>
          <cell r="F366" t="str">
            <v>前田　昌平</v>
          </cell>
          <cell r="G366" t="str">
            <v>所長</v>
          </cell>
          <cell r="H366" t="str">
            <v>福知山市</v>
          </cell>
          <cell r="I366" t="str">
            <v>620-0842</v>
          </cell>
          <cell r="J366" t="str">
            <v>福知山市字長田２０６５番地</v>
          </cell>
          <cell r="K366" t="str">
            <v>0773-45-6230</v>
          </cell>
          <cell r="L366" t="str">
            <v>0773-45-6231</v>
          </cell>
          <cell r="M366" t="str">
            <v>兵庫県神戸市</v>
          </cell>
          <cell r="N366" t="str">
            <v>denshi@nes-solution.co.jp</v>
          </cell>
          <cell r="O366">
            <v>10000</v>
          </cell>
          <cell r="P366">
            <v>46</v>
          </cell>
          <cell r="Q366">
            <v>1</v>
          </cell>
          <cell r="R366">
            <v>50000015</v>
          </cell>
          <cell r="S366">
            <v>610389</v>
          </cell>
        </row>
        <row r="367">
          <cell r="B367" t="str">
            <v>電354</v>
          </cell>
          <cell r="C367">
            <v>2</v>
          </cell>
          <cell r="D367" t="str">
            <v>（株）国原技術</v>
          </cell>
          <cell r="E367" t="str">
            <v>クニハラギジュツ</v>
          </cell>
          <cell r="F367" t="str">
            <v>國府　薫</v>
          </cell>
          <cell r="G367" t="str">
            <v>代表取締役</v>
          </cell>
          <cell r="H367" t="str">
            <v>京都市山科区</v>
          </cell>
          <cell r="I367" t="str">
            <v>607-8215</v>
          </cell>
          <cell r="J367" t="str">
            <v>京都市山科区勧修寺縄手町４５番地</v>
          </cell>
          <cell r="K367" t="str">
            <v>075-748-6278</v>
          </cell>
          <cell r="L367" t="str">
            <v>075-748-6248</v>
          </cell>
          <cell r="M367" t="str">
            <v>京都市山科区</v>
          </cell>
          <cell r="N367" t="str">
            <v>kokufu@orchid.plala.or.jp</v>
          </cell>
          <cell r="O367">
            <v>24000</v>
          </cell>
          <cell r="P367">
            <v>26</v>
          </cell>
          <cell r="Q367">
            <v>1</v>
          </cell>
          <cell r="R367" t="str">
            <v>50000679</v>
          </cell>
          <cell r="S367">
            <v>293483</v>
          </cell>
        </row>
        <row r="368">
          <cell r="B368" t="str">
            <v>電355</v>
          </cell>
          <cell r="C368">
            <v>3</v>
          </cell>
          <cell r="D368" t="str">
            <v>（株）石本建築事務所　大阪オフィス</v>
          </cell>
          <cell r="E368" t="str">
            <v>イシモトケンチクジムショ　オオサカオフィス</v>
          </cell>
          <cell r="F368" t="str">
            <v>谷口　嘉彦</v>
          </cell>
          <cell r="G368" t="str">
            <v>オフィス代表</v>
          </cell>
          <cell r="H368" t="str">
            <v>大阪市中央区</v>
          </cell>
          <cell r="I368" t="str">
            <v>541-0054</v>
          </cell>
          <cell r="J368" t="str">
            <v>大阪市中央区南本町二丁目６番１２号　サンマリオンタワ-</v>
          </cell>
          <cell r="K368" t="str">
            <v>06-6251-7507</v>
          </cell>
          <cell r="L368" t="str">
            <v>06-6251-7522</v>
          </cell>
          <cell r="M368" t="str">
            <v>東京都千代田区</v>
          </cell>
          <cell r="N368" t="str">
            <v>osaka@ishimoto.co.jp</v>
          </cell>
          <cell r="O368">
            <v>40000</v>
          </cell>
          <cell r="P368">
            <v>98</v>
          </cell>
          <cell r="Q368">
            <v>1</v>
          </cell>
          <cell r="R368">
            <v>50000117</v>
          </cell>
          <cell r="S368">
            <v>8032742</v>
          </cell>
        </row>
        <row r="369">
          <cell r="B369" t="str">
            <v>電356</v>
          </cell>
          <cell r="C369">
            <v>2</v>
          </cell>
          <cell r="D369" t="str">
            <v>（株）アーバンパイオニア設計　京都営業所</v>
          </cell>
          <cell r="E369" t="str">
            <v>アーバンパイオニアセッケイ　キョウトエイギョウショ</v>
          </cell>
          <cell r="F369" t="str">
            <v>西口　勝次</v>
          </cell>
          <cell r="G369" t="str">
            <v>所長</v>
          </cell>
          <cell r="H369" t="str">
            <v>長岡京市</v>
          </cell>
          <cell r="I369" t="str">
            <v>617-0824</v>
          </cell>
          <cell r="J369" t="str">
            <v>長岡京市天神４-５-９</v>
          </cell>
          <cell r="K369" t="str">
            <v>075-952-2806</v>
          </cell>
          <cell r="L369" t="str">
            <v>075-952-2802</v>
          </cell>
          <cell r="M369" t="str">
            <v>大阪市北区</v>
          </cell>
          <cell r="N369" t="str">
            <v>eigyo_g1@upd.co.jp</v>
          </cell>
          <cell r="O369">
            <v>20000</v>
          </cell>
          <cell r="P369">
            <v>36</v>
          </cell>
          <cell r="Q369">
            <v>1</v>
          </cell>
          <cell r="R369">
            <v>50000339</v>
          </cell>
          <cell r="S369">
            <v>489812</v>
          </cell>
        </row>
        <row r="370">
          <cell r="B370" t="str">
            <v>電357</v>
          </cell>
          <cell r="C370">
            <v>2</v>
          </cell>
          <cell r="D370" t="str">
            <v>日本水工設計（株）　京都事務所</v>
          </cell>
          <cell r="E370" t="str">
            <v>ニホンスイコウセッケイ　　キョウトジムショ</v>
          </cell>
          <cell r="F370" t="str">
            <v>志慶眞　丈訓</v>
          </cell>
          <cell r="G370" t="str">
            <v>所長</v>
          </cell>
          <cell r="H370" t="str">
            <v>京都市右京区</v>
          </cell>
          <cell r="I370" t="str">
            <v>615-0022</v>
          </cell>
          <cell r="J370" t="str">
            <v>京都市右京区西院平町５番地１</v>
          </cell>
          <cell r="K370" t="str">
            <v>075-315-7014</v>
          </cell>
          <cell r="L370" t="str">
            <v>075-315-7015</v>
          </cell>
          <cell r="M370" t="str">
            <v>東京都港区</v>
          </cell>
          <cell r="N370" t="str">
            <v>osaka-sales@n-suiko.co.jp</v>
          </cell>
          <cell r="O370">
            <v>50000</v>
          </cell>
          <cell r="P370">
            <v>57</v>
          </cell>
          <cell r="Q370">
            <v>1</v>
          </cell>
          <cell r="R370">
            <v>50000300</v>
          </cell>
          <cell r="S370">
            <v>10065355</v>
          </cell>
        </row>
        <row r="371">
          <cell r="B371" t="str">
            <v>電358</v>
          </cell>
          <cell r="C371">
            <v>3</v>
          </cell>
          <cell r="D371" t="str">
            <v>（株）空間デザイン</v>
          </cell>
          <cell r="E371" t="str">
            <v>クウカンデザイン</v>
          </cell>
          <cell r="F371" t="str">
            <v>阿部　弘明</v>
          </cell>
          <cell r="G371" t="str">
            <v>代表取締役</v>
          </cell>
          <cell r="H371" t="str">
            <v>大阪府吹田市</v>
          </cell>
          <cell r="I371" t="str">
            <v>564-0062</v>
          </cell>
          <cell r="J371" t="str">
            <v>大阪府吹田市垂水町３-２４-１　シンプレス江坂４０２</v>
          </cell>
          <cell r="K371" t="str">
            <v>06-6192-8751</v>
          </cell>
          <cell r="L371" t="str">
            <v>06-6192-8752</v>
          </cell>
          <cell r="M371" t="str">
            <v>大阪府吹田市</v>
          </cell>
          <cell r="N371" t="str">
            <v>nyusatu@sd-arc.jp</v>
          </cell>
          <cell r="O371">
            <v>10000</v>
          </cell>
          <cell r="P371">
            <v>29</v>
          </cell>
          <cell r="Q371">
            <v>1</v>
          </cell>
          <cell r="R371">
            <v>50000653</v>
          </cell>
          <cell r="S371">
            <v>280270</v>
          </cell>
        </row>
        <row r="372">
          <cell r="B372" t="str">
            <v>電359</v>
          </cell>
          <cell r="C372">
            <v>2</v>
          </cell>
          <cell r="D372" t="str">
            <v>昭和（株）　京都営業所</v>
          </cell>
          <cell r="E372" t="str">
            <v>ショウワ　キョウトエイギョウショ</v>
          </cell>
          <cell r="F372" t="str">
            <v>熊木　敏之</v>
          </cell>
          <cell r="G372" t="str">
            <v>所長</v>
          </cell>
          <cell r="H372" t="str">
            <v>京都市中京区</v>
          </cell>
          <cell r="I372" t="str">
            <v>604-0995</v>
          </cell>
          <cell r="J372" t="str">
            <v>京都市中京区寺町通丸太町下る下御霊前町６３３番地</v>
          </cell>
          <cell r="K372" t="str">
            <v>075-256-0950</v>
          </cell>
          <cell r="L372" t="str">
            <v>075-256-0951</v>
          </cell>
          <cell r="M372" t="str">
            <v>東京都北区</v>
          </cell>
          <cell r="N372" t="str">
            <v>ka_shimei@sho-wa.co.jp</v>
          </cell>
          <cell r="O372">
            <v>100000</v>
          </cell>
          <cell r="P372">
            <v>102</v>
          </cell>
          <cell r="Q372">
            <v>1</v>
          </cell>
          <cell r="R372">
            <v>50000314</v>
          </cell>
          <cell r="S372">
            <v>7490540</v>
          </cell>
        </row>
        <row r="373">
          <cell r="B373" t="str">
            <v>電360</v>
          </cell>
          <cell r="C373">
            <v>2</v>
          </cell>
          <cell r="D373" t="str">
            <v>復建調査設計（株）京都事務所</v>
          </cell>
          <cell r="E373" t="str">
            <v>フッケンチョウサセッケイ　キョウトジムショ</v>
          </cell>
          <cell r="F373" t="str">
            <v>井上　健太</v>
          </cell>
          <cell r="G373" t="str">
            <v>所長</v>
          </cell>
          <cell r="H373" t="str">
            <v>福知山市</v>
          </cell>
          <cell r="I373" t="str">
            <v>620-0856</v>
          </cell>
          <cell r="J373" t="str">
            <v>福知山市土師（宮町）２丁目１８２</v>
          </cell>
          <cell r="K373" t="str">
            <v>0773-45-7200</v>
          </cell>
          <cell r="L373" t="str">
            <v>0773-45-7210</v>
          </cell>
          <cell r="M373" t="str">
            <v>広島県広島市</v>
          </cell>
          <cell r="N373" t="str">
            <v>eigyo43@fukken.co.jp</v>
          </cell>
          <cell r="O373">
            <v>300000</v>
          </cell>
          <cell r="P373">
            <v>78</v>
          </cell>
          <cell r="Q373">
            <v>1</v>
          </cell>
          <cell r="R373">
            <v>50000260</v>
          </cell>
          <cell r="S373">
            <v>15026587</v>
          </cell>
        </row>
        <row r="374">
          <cell r="B374" t="str">
            <v>電361</v>
          </cell>
          <cell r="C374">
            <v>1</v>
          </cell>
          <cell r="D374" t="str">
            <v>（株）間瀬コンサルタント　京都営業所</v>
          </cell>
          <cell r="E374" t="str">
            <v>マセコンサルタント　キョウトエイギョウショ</v>
          </cell>
          <cell r="F374" t="str">
            <v>大野　剛</v>
          </cell>
          <cell r="G374" t="str">
            <v>所長</v>
          </cell>
          <cell r="H374" t="str">
            <v>京田辺市河原</v>
          </cell>
          <cell r="I374" t="str">
            <v>610-0361</v>
          </cell>
          <cell r="J374" t="str">
            <v>京田辺市河原里ノ内５２番地７</v>
          </cell>
          <cell r="K374" t="str">
            <v>0774-39-5340</v>
          </cell>
          <cell r="L374" t="str">
            <v>0774-39-5341</v>
          </cell>
          <cell r="M374" t="str">
            <v>東京都世田谷区</v>
          </cell>
          <cell r="N374" t="str">
            <v>kyoto@masecon.co.jp</v>
          </cell>
          <cell r="O374">
            <v>100000</v>
          </cell>
          <cell r="P374">
            <v>59</v>
          </cell>
          <cell r="Q374">
            <v>1</v>
          </cell>
          <cell r="R374">
            <v>50000052</v>
          </cell>
          <cell r="S374">
            <v>2666637</v>
          </cell>
        </row>
        <row r="375">
          <cell r="B375" t="str">
            <v>電362</v>
          </cell>
          <cell r="C375">
            <v>2</v>
          </cell>
          <cell r="D375" t="str">
            <v>（株）片山測量設計事務所</v>
          </cell>
          <cell r="E375" t="str">
            <v>カタヤマソクリョウセッケイジムショ</v>
          </cell>
          <cell r="F375" t="str">
            <v>片山　貢一郎</v>
          </cell>
          <cell r="G375" t="str">
            <v>代表取締役</v>
          </cell>
          <cell r="H375" t="str">
            <v>南丹市</v>
          </cell>
          <cell r="I375" t="str">
            <v>629-0141</v>
          </cell>
          <cell r="J375" t="str">
            <v>南丹市八木町八木杉ノ前４２-２</v>
          </cell>
          <cell r="K375" t="str">
            <v>0771-42-2211</v>
          </cell>
          <cell r="L375" t="str">
            <v>0771-42-4561</v>
          </cell>
          <cell r="M375" t="str">
            <v>南丹市</v>
          </cell>
          <cell r="N375" t="str">
            <v>kssj@peach.ocn.ne.jp</v>
          </cell>
          <cell r="O375">
            <v>10000</v>
          </cell>
          <cell r="P375">
            <v>57</v>
          </cell>
          <cell r="Q375">
            <v>1</v>
          </cell>
          <cell r="R375">
            <v>50000210</v>
          </cell>
          <cell r="S375">
            <v>96523</v>
          </cell>
        </row>
        <row r="376">
          <cell r="B376" t="str">
            <v>電363</v>
          </cell>
          <cell r="C376">
            <v>3</v>
          </cell>
          <cell r="D376" t="str">
            <v>（株）メット</v>
          </cell>
          <cell r="E376" t="str">
            <v>メット</v>
          </cell>
          <cell r="F376" t="str">
            <v>時任　美幸</v>
          </cell>
          <cell r="G376" t="str">
            <v>代表取締役</v>
          </cell>
          <cell r="H376" t="str">
            <v>大阪府堺市</v>
          </cell>
          <cell r="I376" t="str">
            <v>599-8238</v>
          </cell>
          <cell r="J376" t="str">
            <v>大阪府堺市中区土師町四丁５番１７号</v>
          </cell>
          <cell r="K376" t="str">
            <v>072-270-0169</v>
          </cell>
          <cell r="L376" t="str">
            <v>072-270-6463</v>
          </cell>
          <cell r="M376" t="str">
            <v>大阪府堺市</v>
          </cell>
          <cell r="N376" t="str">
            <v>met.sewer@gmail.com</v>
          </cell>
          <cell r="O376">
            <v>30000</v>
          </cell>
          <cell r="P376">
            <v>11</v>
          </cell>
          <cell r="Q376">
            <v>1</v>
          </cell>
          <cell r="R376">
            <v>50000731</v>
          </cell>
          <cell r="S376">
            <v>6757</v>
          </cell>
        </row>
        <row r="377">
          <cell r="B377" t="str">
            <v>電364</v>
          </cell>
          <cell r="C377">
            <v>3</v>
          </cell>
          <cell r="D377" t="str">
            <v>（株）片平新日本技研　大阪支店</v>
          </cell>
          <cell r="E377" t="str">
            <v>カタヒラシンニホンギケン　オオサカシテン</v>
          </cell>
          <cell r="F377" t="str">
            <v>茂出木　功</v>
          </cell>
          <cell r="G377" t="str">
            <v>支店長</v>
          </cell>
          <cell r="H377" t="str">
            <v>大阪市淀川区</v>
          </cell>
          <cell r="I377" t="str">
            <v>532-0004</v>
          </cell>
          <cell r="J377" t="str">
            <v>大阪市淀川区西宮原２丁目１番３号</v>
          </cell>
          <cell r="K377" t="str">
            <v>06-4807-1857</v>
          </cell>
          <cell r="L377" t="str">
            <v>06-4807-1858</v>
          </cell>
          <cell r="M377" t="str">
            <v>東京都文京区</v>
          </cell>
          <cell r="N377" t="str">
            <v>osaka_siten@katahira.co.jp</v>
          </cell>
          <cell r="O377">
            <v>50000</v>
          </cell>
          <cell r="P377">
            <v>55</v>
          </cell>
          <cell r="Q377">
            <v>1</v>
          </cell>
          <cell r="R377">
            <v>50000792</v>
          </cell>
          <cell r="S377">
            <v>4348995</v>
          </cell>
        </row>
        <row r="378">
          <cell r="B378" t="str">
            <v>電365</v>
          </cell>
          <cell r="C378">
            <v>3</v>
          </cell>
          <cell r="D378" t="str">
            <v>（株）宮建築設計</v>
          </cell>
          <cell r="E378" t="str">
            <v>ミヤケンチクセッケイ</v>
          </cell>
          <cell r="F378" t="str">
            <v>宮本　博</v>
          </cell>
          <cell r="G378" t="str">
            <v>代表取締役</v>
          </cell>
          <cell r="H378" t="str">
            <v>徳島県徳島市</v>
          </cell>
          <cell r="I378" t="str">
            <v>770-0868</v>
          </cell>
          <cell r="J378" t="str">
            <v>徳島県徳島市福島１-５-６</v>
          </cell>
          <cell r="K378" t="str">
            <v>088-625-5505</v>
          </cell>
          <cell r="L378" t="str">
            <v>088-625-5478</v>
          </cell>
          <cell r="M378" t="str">
            <v>徳島県徳島市</v>
          </cell>
          <cell r="N378" t="str">
            <v>sekkei@miyasekkei.com</v>
          </cell>
          <cell r="O378">
            <v>30000</v>
          </cell>
          <cell r="P378">
            <v>49</v>
          </cell>
          <cell r="Q378">
            <v>1</v>
          </cell>
          <cell r="R378">
            <v>50000742</v>
          </cell>
          <cell r="S378">
            <v>411588</v>
          </cell>
        </row>
        <row r="379">
          <cell r="B379" t="str">
            <v>電366</v>
          </cell>
          <cell r="C379">
            <v>2</v>
          </cell>
          <cell r="D379" t="str">
            <v>（株）ＮＪＳ　京都出張所</v>
          </cell>
          <cell r="E379" t="str">
            <v>エヌジェ－エス　　キョウトシュッチョウショ</v>
          </cell>
          <cell r="F379" t="str">
            <v>牧　真之</v>
          </cell>
          <cell r="G379" t="str">
            <v>所長</v>
          </cell>
          <cell r="H379" t="str">
            <v>宮津市</v>
          </cell>
          <cell r="I379" t="str">
            <v>626-0001</v>
          </cell>
          <cell r="J379" t="str">
            <v>宮津市文珠１７９-１</v>
          </cell>
          <cell r="K379" t="str">
            <v>0772-22-8263</v>
          </cell>
          <cell r="L379" t="str">
            <v>0772-22-8264</v>
          </cell>
          <cell r="M379" t="str">
            <v>東京都港区</v>
          </cell>
          <cell r="N379" t="str">
            <v>Osaka@njs.co.jp</v>
          </cell>
          <cell r="O379">
            <v>520000</v>
          </cell>
          <cell r="P379">
            <v>74</v>
          </cell>
          <cell r="Q379">
            <v>1</v>
          </cell>
          <cell r="R379">
            <v>50000253</v>
          </cell>
          <cell r="S379">
            <v>18663654</v>
          </cell>
        </row>
        <row r="380">
          <cell r="B380" t="str">
            <v>電367</v>
          </cell>
          <cell r="C380">
            <v>3</v>
          </cell>
          <cell r="D380" t="str">
            <v>（株）環境公害センター　大阪支店</v>
          </cell>
          <cell r="E380" t="str">
            <v>カンサイコウガイセンター　オオサカシテン</v>
          </cell>
          <cell r="F380" t="str">
            <v>山本　亨</v>
          </cell>
          <cell r="G380" t="str">
            <v>支店長</v>
          </cell>
          <cell r="H380" t="str">
            <v>大阪市浪速区</v>
          </cell>
          <cell r="I380" t="str">
            <v>556-0021</v>
          </cell>
          <cell r="J380" t="str">
            <v>大阪市浪速区幸町二丁目３-３　宮井OMオフィスビル５０１</v>
          </cell>
          <cell r="K380" t="str">
            <v>06-6575-9891</v>
          </cell>
          <cell r="L380" t="str">
            <v>06-6575-9892</v>
          </cell>
          <cell r="M380" t="str">
            <v>愛知県名古屋市</v>
          </cell>
          <cell r="N380" t="str">
            <v>s.hashimoto@kankyoukougai.jp</v>
          </cell>
          <cell r="O380">
            <v>32000</v>
          </cell>
          <cell r="P380">
            <v>50</v>
          </cell>
          <cell r="Q380">
            <v>1</v>
          </cell>
          <cell r="R380">
            <v>50000774</v>
          </cell>
          <cell r="S380">
            <v>815538</v>
          </cell>
        </row>
        <row r="381">
          <cell r="B381" t="str">
            <v>電368</v>
          </cell>
          <cell r="C381">
            <v>3</v>
          </cell>
          <cell r="D381" t="str">
            <v>（株）杉原設計事務所　大阪事務所</v>
          </cell>
          <cell r="E381" t="str">
            <v>スギハラセッケイジムショ　オオサカジムショ</v>
          </cell>
          <cell r="F381" t="str">
            <v>村上　哲生</v>
          </cell>
          <cell r="G381" t="str">
            <v>所長</v>
          </cell>
          <cell r="H381" t="str">
            <v>大阪市淀川区</v>
          </cell>
          <cell r="I381" t="str">
            <v>532-0011</v>
          </cell>
          <cell r="J381" t="str">
            <v>大阪市淀川区西中島３-８-１４　犬飼ビル</v>
          </cell>
          <cell r="K381" t="str">
            <v>06-6304-7186</v>
          </cell>
          <cell r="L381" t="str">
            <v>06-6306-4615</v>
          </cell>
          <cell r="M381" t="str">
            <v>東京都新宿区</v>
          </cell>
          <cell r="N381" t="str">
            <v>osaka@sugiharasekkei.com</v>
          </cell>
          <cell r="O381">
            <v>20000</v>
          </cell>
          <cell r="P381">
            <v>57</v>
          </cell>
          <cell r="Q381">
            <v>1</v>
          </cell>
          <cell r="R381">
            <v>50000144</v>
          </cell>
          <cell r="S381">
            <v>503061</v>
          </cell>
        </row>
        <row r="382">
          <cell r="B382" t="str">
            <v>電369</v>
          </cell>
          <cell r="C382">
            <v>3</v>
          </cell>
          <cell r="D382" t="str">
            <v>（株）総合計画機構</v>
          </cell>
          <cell r="E382" t="str">
            <v>ソウゴウケイカクキコウ</v>
          </cell>
          <cell r="F382" t="str">
            <v>水上　貴之</v>
          </cell>
          <cell r="G382" t="str">
            <v>代表取締役</v>
          </cell>
          <cell r="H382" t="str">
            <v>大阪市中央区</v>
          </cell>
          <cell r="I382" t="str">
            <v>540-0012</v>
          </cell>
          <cell r="J382" t="str">
            <v>大阪市中央区谷町２丁目２番２２号</v>
          </cell>
          <cell r="K382" t="str">
            <v>06-6942-1877</v>
          </cell>
          <cell r="L382" t="str">
            <v>06-6942-2447</v>
          </cell>
          <cell r="M382" t="str">
            <v>大阪市中央区</v>
          </cell>
          <cell r="N382" t="str">
            <v>hostmaster@macrovision.co.jp</v>
          </cell>
          <cell r="O382">
            <v>30000</v>
          </cell>
          <cell r="P382">
            <v>42</v>
          </cell>
          <cell r="Q382">
            <v>1</v>
          </cell>
          <cell r="R382">
            <v>50000247</v>
          </cell>
          <cell r="S382">
            <v>136507</v>
          </cell>
        </row>
        <row r="383">
          <cell r="B383" t="str">
            <v>電370</v>
          </cell>
          <cell r="C383">
            <v>3</v>
          </cell>
          <cell r="D383" t="str">
            <v>（株）上坂設計</v>
          </cell>
          <cell r="E383" t="str">
            <v>コウサカセッケイ</v>
          </cell>
          <cell r="F383" t="str">
            <v>上坂　一譲</v>
          </cell>
          <cell r="G383" t="str">
            <v>代表取締役</v>
          </cell>
          <cell r="H383" t="str">
            <v>大阪市北区</v>
          </cell>
          <cell r="I383" t="str">
            <v>530-0051</v>
          </cell>
          <cell r="J383" t="str">
            <v>大阪市北区太融寺町３番２４号</v>
          </cell>
          <cell r="K383" t="str">
            <v>06-6367-1113</v>
          </cell>
          <cell r="L383" t="str">
            <v>06-6367-1114</v>
          </cell>
          <cell r="M383" t="str">
            <v>大阪市北区</v>
          </cell>
          <cell r="N383" t="str">
            <v>soumu@kosarc.com</v>
          </cell>
          <cell r="O383">
            <v>10000</v>
          </cell>
          <cell r="P383">
            <v>37</v>
          </cell>
          <cell r="Q383">
            <v>1</v>
          </cell>
          <cell r="R383">
            <v>50000341</v>
          </cell>
          <cell r="S383">
            <v>196683</v>
          </cell>
        </row>
        <row r="384">
          <cell r="B384" t="str">
            <v>電371</v>
          </cell>
          <cell r="C384">
            <v>2</v>
          </cell>
          <cell r="D384" t="str">
            <v>（株）建綜研　京都事務所</v>
          </cell>
          <cell r="E384" t="str">
            <v>ケンソウケン　キョウトジムショ</v>
          </cell>
          <cell r="F384" t="str">
            <v>大岡　永知</v>
          </cell>
          <cell r="G384" t="str">
            <v>代表取締役兼京都事務所所長</v>
          </cell>
          <cell r="H384" t="str">
            <v>城陽市</v>
          </cell>
          <cell r="I384" t="str">
            <v>610-0121</v>
          </cell>
          <cell r="J384" t="str">
            <v>城陽市寺田水度坂１１７ー１４</v>
          </cell>
          <cell r="K384" t="str">
            <v>0774-66-2530</v>
          </cell>
          <cell r="L384" t="str">
            <v>0774-66-2540</v>
          </cell>
          <cell r="M384" t="str">
            <v>大阪市北区</v>
          </cell>
          <cell r="N384" t="str">
            <v>nyuusatu@kensoken.com</v>
          </cell>
          <cell r="O384">
            <v>10000</v>
          </cell>
          <cell r="P384">
            <v>66</v>
          </cell>
          <cell r="Q384">
            <v>1</v>
          </cell>
          <cell r="R384">
            <v>50000439</v>
          </cell>
          <cell r="S384">
            <v>529035</v>
          </cell>
        </row>
        <row r="385">
          <cell r="B385" t="str">
            <v>電372</v>
          </cell>
          <cell r="C385">
            <v>3</v>
          </cell>
          <cell r="D385" t="str">
            <v>（株）エス技建　</v>
          </cell>
          <cell r="E385" t="str">
            <v>エスギケン</v>
          </cell>
          <cell r="F385" t="str">
            <v>木村　保明</v>
          </cell>
          <cell r="G385" t="str">
            <v>代表取締役</v>
          </cell>
          <cell r="H385" t="str">
            <v>福岡県福岡市</v>
          </cell>
          <cell r="I385" t="str">
            <v>812-0018</v>
          </cell>
          <cell r="J385" t="str">
            <v>福岡県福岡市博多区住吉四丁目２７番３号　テクノ住吉２０２</v>
          </cell>
          <cell r="K385" t="str">
            <v>092-432-6117</v>
          </cell>
          <cell r="L385" t="str">
            <v>092-432-6118</v>
          </cell>
          <cell r="M385" t="str">
            <v>福岡県福岡市</v>
          </cell>
          <cell r="N385" t="str">
            <v>esuesu@esugiken.co.jp</v>
          </cell>
          <cell r="O385">
            <v>10000</v>
          </cell>
          <cell r="P385">
            <v>22</v>
          </cell>
          <cell r="Q385">
            <v>1</v>
          </cell>
          <cell r="R385">
            <v>50000654</v>
          </cell>
          <cell r="S385">
            <v>171261</v>
          </cell>
        </row>
        <row r="386">
          <cell r="B386" t="str">
            <v>電373</v>
          </cell>
          <cell r="C386">
            <v>3</v>
          </cell>
          <cell r="D386" t="str">
            <v>大日コンサルタント（株）　西日本支社</v>
          </cell>
          <cell r="E386" t="str">
            <v>ダイニチコンサルタント　ニシニホンシシャ</v>
          </cell>
          <cell r="F386" t="str">
            <v>牧野　徹</v>
          </cell>
          <cell r="G386" t="str">
            <v>支社長</v>
          </cell>
          <cell r="H386" t="str">
            <v>大阪市淀川区</v>
          </cell>
          <cell r="I386" t="str">
            <v>532-0011</v>
          </cell>
          <cell r="J386" t="str">
            <v>大阪市淀川区西中島５-１２-８</v>
          </cell>
          <cell r="K386" t="str">
            <v>06-6838-1355</v>
          </cell>
          <cell r="L386" t="str">
            <v>06-6838-1356</v>
          </cell>
          <cell r="M386" t="str">
            <v>岐阜県岐阜市</v>
          </cell>
          <cell r="N386" t="str">
            <v>eosk@dainichi-consul.co.jp</v>
          </cell>
          <cell r="O386">
            <v>96000</v>
          </cell>
          <cell r="P386">
            <v>73</v>
          </cell>
          <cell r="Q386">
            <v>0</v>
          </cell>
          <cell r="R386">
            <v>50000810</v>
          </cell>
          <cell r="S386">
            <v>6646543</v>
          </cell>
          <cell r="T386" t="str">
            <v>過去あり</v>
          </cell>
        </row>
        <row r="387">
          <cell r="B387" t="str">
            <v>電374</v>
          </cell>
          <cell r="C387">
            <v>3</v>
          </cell>
          <cell r="D387" t="str">
            <v>（株）滋賀測量設計事務所</v>
          </cell>
          <cell r="E387" t="str">
            <v>シガソクリョウセッケイジムショ</v>
          </cell>
          <cell r="F387" t="str">
            <v>福本　三朗</v>
          </cell>
          <cell r="G387" t="str">
            <v>代表取締役</v>
          </cell>
          <cell r="H387" t="str">
            <v>滋賀県甲賀市</v>
          </cell>
          <cell r="I387" t="str">
            <v>520-3435</v>
          </cell>
          <cell r="J387" t="str">
            <v>滋賀県甲賀市甲賀町相模４９０番地１</v>
          </cell>
          <cell r="K387" t="str">
            <v>0748-88-2093</v>
          </cell>
          <cell r="L387" t="str">
            <v>0748-88-2484</v>
          </cell>
          <cell r="M387" t="str">
            <v>滋賀県甲賀市</v>
          </cell>
          <cell r="N387" t="str">
            <v>info@shigasoku.co.jp</v>
          </cell>
          <cell r="O387">
            <v>15000</v>
          </cell>
          <cell r="P387">
            <v>63</v>
          </cell>
          <cell r="Q387">
            <v>1</v>
          </cell>
          <cell r="R387">
            <v>50000546</v>
          </cell>
          <cell r="S387">
            <v>176883</v>
          </cell>
        </row>
        <row r="388">
          <cell r="B388" t="str">
            <v>電375</v>
          </cell>
          <cell r="C388">
            <v>3</v>
          </cell>
          <cell r="D388" t="str">
            <v>（株）綜合技術コンサルタント　大阪支社</v>
          </cell>
          <cell r="E388" t="str">
            <v>ソウゴウギジュツコンサルタント　オオサカシシャ</v>
          </cell>
          <cell r="F388" t="str">
            <v>宋　華文</v>
          </cell>
          <cell r="G388" t="str">
            <v>専務取締役大阪支社長</v>
          </cell>
          <cell r="H388" t="str">
            <v>大阪市東淀川区</v>
          </cell>
          <cell r="I388" t="str">
            <v>533-0033</v>
          </cell>
          <cell r="J388" t="str">
            <v>大阪市東淀川区東中島３-５-９</v>
          </cell>
          <cell r="K388" t="str">
            <v>06-6325-2921</v>
          </cell>
          <cell r="L388" t="str">
            <v>06-6326-2122</v>
          </cell>
          <cell r="M388" t="str">
            <v>東京都江東区</v>
          </cell>
          <cell r="N388" t="str">
            <v>osaka-eigyo@sogo-eng.co.jp</v>
          </cell>
          <cell r="O388">
            <v>100000</v>
          </cell>
          <cell r="P388">
            <v>58</v>
          </cell>
          <cell r="Q388">
            <v>1</v>
          </cell>
          <cell r="R388">
            <v>50000370</v>
          </cell>
          <cell r="S388">
            <v>3190033</v>
          </cell>
        </row>
        <row r="389">
          <cell r="B389" t="str">
            <v>電376</v>
          </cell>
          <cell r="C389">
            <v>3</v>
          </cell>
          <cell r="D389" t="str">
            <v>（株）前田都市設計</v>
          </cell>
          <cell r="E389" t="str">
            <v>マエダトシセッケイ</v>
          </cell>
          <cell r="F389" t="str">
            <v>前田　陽一郎</v>
          </cell>
          <cell r="G389" t="str">
            <v>代表取締役</v>
          </cell>
          <cell r="H389" t="str">
            <v>大阪市天王寺区</v>
          </cell>
          <cell r="I389" t="str">
            <v>543-0011</v>
          </cell>
          <cell r="J389" t="str">
            <v>大阪市天王寺区清水谷町７-４　クレオド-レ清水谷</v>
          </cell>
          <cell r="K389" t="str">
            <v>06-6767-0708</v>
          </cell>
          <cell r="L389" t="str">
            <v>06-6767-1009</v>
          </cell>
          <cell r="M389" t="str">
            <v>大阪市天王寺区</v>
          </cell>
          <cell r="N389" t="str">
            <v>mud@k7.dion.ne.jp</v>
          </cell>
          <cell r="O389">
            <v>10000</v>
          </cell>
          <cell r="P389">
            <v>41</v>
          </cell>
          <cell r="Q389">
            <v>1</v>
          </cell>
          <cell r="R389">
            <v>50000193</v>
          </cell>
          <cell r="S389">
            <v>232701</v>
          </cell>
        </row>
        <row r="390">
          <cell r="B390" t="str">
            <v>電377</v>
          </cell>
          <cell r="C390">
            <v>3</v>
          </cell>
          <cell r="D390" t="str">
            <v>中外テクノス（株）　関西支社</v>
          </cell>
          <cell r="E390" t="str">
            <v>チュウガイテクノス　カンサイシシャ</v>
          </cell>
          <cell r="F390" t="str">
            <v>笹口　秀一</v>
          </cell>
          <cell r="G390" t="str">
            <v>支社長</v>
          </cell>
          <cell r="H390" t="str">
            <v>大阪市淀川区</v>
          </cell>
          <cell r="I390" t="str">
            <v>532-0011</v>
          </cell>
          <cell r="J390" t="str">
            <v>大阪市淀川区西中島７丁目１-５</v>
          </cell>
          <cell r="K390" t="str">
            <v>06-4965-0022</v>
          </cell>
          <cell r="L390" t="str">
            <v>06-4965-0023</v>
          </cell>
          <cell r="M390" t="str">
            <v>広島県広島市</v>
          </cell>
          <cell r="N390" t="str">
            <v>osaka.eigyou@chuagi-tec.co.jp</v>
          </cell>
          <cell r="O390">
            <v>47000</v>
          </cell>
          <cell r="P390">
            <v>72</v>
          </cell>
          <cell r="Q390">
            <v>1</v>
          </cell>
          <cell r="R390">
            <v>50000444</v>
          </cell>
          <cell r="S390">
            <v>16849393</v>
          </cell>
        </row>
        <row r="391">
          <cell r="B391" t="str">
            <v>電378</v>
          </cell>
          <cell r="C391">
            <v>2</v>
          </cell>
          <cell r="D391" t="str">
            <v>京都府森林組合連合会</v>
          </cell>
          <cell r="E391" t="str">
            <v>キョウトフシンリンクミアイレンゴウカイ</v>
          </cell>
          <cell r="F391" t="str">
            <v>青合　幹夫</v>
          </cell>
          <cell r="G391" t="str">
            <v>代表理事会長</v>
          </cell>
          <cell r="H391" t="str">
            <v>京都市中京区</v>
          </cell>
          <cell r="I391" t="str">
            <v>604-8424</v>
          </cell>
          <cell r="J391" t="str">
            <v>京都市中京区西ノ京樋ノ口町１２３番地</v>
          </cell>
          <cell r="K391" t="str">
            <v>075-841-1030</v>
          </cell>
          <cell r="L391" t="str">
            <v>075-841-1080</v>
          </cell>
          <cell r="M391" t="str">
            <v>京都市中京区</v>
          </cell>
          <cell r="N391" t="str">
            <v>kyomori2@apricot.ocn.ne.jp</v>
          </cell>
          <cell r="O391">
            <v>91765</v>
          </cell>
          <cell r="P391">
            <v>84</v>
          </cell>
          <cell r="Q391">
            <v>1</v>
          </cell>
          <cell r="R391">
            <v>50000790</v>
          </cell>
          <cell r="S391">
            <v>50928</v>
          </cell>
        </row>
        <row r="392">
          <cell r="B392" t="str">
            <v>電379</v>
          </cell>
          <cell r="C392">
            <v>2</v>
          </cell>
          <cell r="D392" t="str">
            <v>（株）イビソク　京都支店</v>
          </cell>
          <cell r="E392" t="str">
            <v>イビソク　キョウトシテン</v>
          </cell>
          <cell r="F392" t="str">
            <v>須山　貴文</v>
          </cell>
          <cell r="G392" t="str">
            <v>支店長</v>
          </cell>
          <cell r="H392" t="str">
            <v>京都市伏見区</v>
          </cell>
          <cell r="I392" t="str">
            <v>612-8425</v>
          </cell>
          <cell r="J392" t="str">
            <v>京都市伏見区竹田田中殿町８６番地</v>
          </cell>
          <cell r="K392" t="str">
            <v>075-632-8109</v>
          </cell>
          <cell r="L392" t="str">
            <v>075-632-8129</v>
          </cell>
          <cell r="M392" t="str">
            <v>岐阜県大垣市</v>
          </cell>
          <cell r="N392" t="str">
            <v>next-i26@ibisoku.co.jp</v>
          </cell>
          <cell r="O392">
            <v>45000</v>
          </cell>
          <cell r="P392">
            <v>52</v>
          </cell>
          <cell r="Q392">
            <v>1</v>
          </cell>
          <cell r="R392">
            <v>50000209</v>
          </cell>
          <cell r="S392">
            <v>2024816</v>
          </cell>
        </row>
        <row r="393">
          <cell r="B393" t="str">
            <v>電380</v>
          </cell>
          <cell r="C393">
            <v>3</v>
          </cell>
          <cell r="D393" t="str">
            <v>（株）エコ・テクノ　枚方支店</v>
          </cell>
          <cell r="E393" t="str">
            <v>エコ　テクノ　ヒラカタシテン</v>
          </cell>
          <cell r="F393" t="str">
            <v>高原　久</v>
          </cell>
          <cell r="G393" t="str">
            <v>枚方支店長</v>
          </cell>
          <cell r="H393" t="str">
            <v>大阪府枚方市</v>
          </cell>
          <cell r="I393" t="str">
            <v>573-0171</v>
          </cell>
          <cell r="J393" t="str">
            <v>大阪府枚方市北山１丁目５４番５５号</v>
          </cell>
          <cell r="K393" t="str">
            <v>072-864-1623</v>
          </cell>
          <cell r="L393" t="str">
            <v>072-857-7637</v>
          </cell>
          <cell r="M393" t="str">
            <v>大阪市城東区</v>
          </cell>
          <cell r="N393" t="str">
            <v>info.e@eco-tecno.co.jp</v>
          </cell>
          <cell r="O393">
            <v>40000</v>
          </cell>
          <cell r="P393">
            <v>25</v>
          </cell>
          <cell r="Q393">
            <v>1</v>
          </cell>
          <cell r="R393">
            <v>50000054</v>
          </cell>
          <cell r="S393">
            <v>155900</v>
          </cell>
        </row>
        <row r="394">
          <cell r="B394" t="str">
            <v>電381</v>
          </cell>
          <cell r="C394">
            <v>3</v>
          </cell>
          <cell r="D394" t="str">
            <v>（株）松田平田設計　大阪事務所</v>
          </cell>
          <cell r="E394" t="str">
            <v>マツダヒラタセッケイ　オオサカジムショ</v>
          </cell>
          <cell r="F394" t="str">
            <v>村尾　宗俊</v>
          </cell>
          <cell r="G394" t="str">
            <v>執行役員所長</v>
          </cell>
          <cell r="H394" t="str">
            <v>大阪市西区</v>
          </cell>
          <cell r="I394" t="str">
            <v>550-0005</v>
          </cell>
          <cell r="J394" t="str">
            <v>大阪市西区西本町１丁目４番１号</v>
          </cell>
          <cell r="K394" t="str">
            <v>06-6536-3701</v>
          </cell>
          <cell r="L394" t="str">
            <v>06-6536-3717</v>
          </cell>
          <cell r="M394" t="str">
            <v>東京都港区</v>
          </cell>
          <cell r="N394" t="str">
            <v>kaoru_sunagawa@mhs.co.jp</v>
          </cell>
          <cell r="O394">
            <v>60000</v>
          </cell>
          <cell r="P394">
            <v>75</v>
          </cell>
          <cell r="Q394">
            <v>1</v>
          </cell>
          <cell r="R394">
            <v>50000250</v>
          </cell>
          <cell r="S394">
            <v>7693417</v>
          </cell>
        </row>
        <row r="395">
          <cell r="B395" t="str">
            <v>電382</v>
          </cell>
          <cell r="C395">
            <v>2</v>
          </cell>
          <cell r="D395" t="str">
            <v>（株）内藤建築事務所</v>
          </cell>
          <cell r="E395" t="str">
            <v>ナイトウケンチクジムショ</v>
          </cell>
          <cell r="F395" t="str">
            <v>川本　雄三</v>
          </cell>
          <cell r="G395" t="str">
            <v>代表取締役</v>
          </cell>
          <cell r="H395" t="str">
            <v>京都市左京区</v>
          </cell>
          <cell r="I395" t="str">
            <v>606-8202</v>
          </cell>
          <cell r="J395" t="str">
            <v>京都市左京区田中大堰町１８２番地</v>
          </cell>
          <cell r="K395" t="str">
            <v>075-781-4111</v>
          </cell>
          <cell r="L395" t="str">
            <v>075-701-2423</v>
          </cell>
          <cell r="M395" t="str">
            <v>京都市左京区</v>
          </cell>
          <cell r="N395" t="str">
            <v>denshi@naito-archi.co.jp</v>
          </cell>
          <cell r="O395">
            <v>50000</v>
          </cell>
          <cell r="P395">
            <v>80</v>
          </cell>
          <cell r="Q395">
            <v>1</v>
          </cell>
          <cell r="R395">
            <v>50000028</v>
          </cell>
          <cell r="S395">
            <v>5605280</v>
          </cell>
        </row>
        <row r="396">
          <cell r="B396" t="str">
            <v>電383</v>
          </cell>
          <cell r="C396">
            <v>2</v>
          </cell>
          <cell r="D396" t="str">
            <v>（株）ユーズ</v>
          </cell>
          <cell r="E396" t="str">
            <v>ユーズ</v>
          </cell>
          <cell r="F396" t="str">
            <v>井上　繁巳</v>
          </cell>
          <cell r="G396" t="str">
            <v>代表取締役</v>
          </cell>
          <cell r="H396" t="str">
            <v>京都市下京区</v>
          </cell>
          <cell r="I396" t="str">
            <v>600-8806</v>
          </cell>
          <cell r="J396" t="str">
            <v>京都市下京区中堂寺壬生川町８番地の６</v>
          </cell>
          <cell r="K396" t="str">
            <v>075-371-6467</v>
          </cell>
          <cell r="L396" t="str">
            <v>075-371-0034</v>
          </cell>
          <cell r="M396" t="str">
            <v>京都市下京区</v>
          </cell>
          <cell r="N396" t="str">
            <v>eigyou@kk-use.co.jp</v>
          </cell>
          <cell r="O396">
            <v>32250</v>
          </cell>
          <cell r="P396">
            <v>68</v>
          </cell>
          <cell r="Q396">
            <v>1</v>
          </cell>
          <cell r="R396">
            <v>50000229</v>
          </cell>
          <cell r="S396">
            <v>786389</v>
          </cell>
        </row>
        <row r="397">
          <cell r="B397" t="str">
            <v>電384</v>
          </cell>
          <cell r="C397">
            <v>3</v>
          </cell>
          <cell r="D397" t="str">
            <v>川崎地質（株）　西日本支社</v>
          </cell>
          <cell r="E397" t="str">
            <v>カワサキチシツ　ニシニホンシシャ</v>
          </cell>
          <cell r="F397" t="str">
            <v>野尻　峰広</v>
          </cell>
          <cell r="G397" t="str">
            <v>支社長</v>
          </cell>
          <cell r="H397" t="str">
            <v>大阪市西区</v>
          </cell>
          <cell r="I397" t="str">
            <v>550-0014</v>
          </cell>
          <cell r="J397" t="str">
            <v>大阪市西区北堀江２-２-２５</v>
          </cell>
          <cell r="K397" t="str">
            <v>06-7175-7700</v>
          </cell>
          <cell r="L397" t="str">
            <v>06-6535-8880</v>
          </cell>
          <cell r="M397" t="str">
            <v>東京都港区</v>
          </cell>
          <cell r="N397" t="str">
            <v>kge60@kge.co.jp</v>
          </cell>
          <cell r="O397">
            <v>819965</v>
          </cell>
          <cell r="P397">
            <v>81</v>
          </cell>
          <cell r="Q397">
            <v>1</v>
          </cell>
          <cell r="R397">
            <v>50000400</v>
          </cell>
          <cell r="S397">
            <v>9572641</v>
          </cell>
        </row>
        <row r="398">
          <cell r="B398" t="str">
            <v>電385</v>
          </cell>
          <cell r="C398">
            <v>2</v>
          </cell>
          <cell r="D398" t="str">
            <v>井田測量設計（株）</v>
          </cell>
          <cell r="E398" t="str">
            <v>イダソクリョウセッケイ</v>
          </cell>
          <cell r="F398" t="str">
            <v>井田　知孝</v>
          </cell>
          <cell r="G398" t="str">
            <v>代表取締役</v>
          </cell>
          <cell r="H398" t="str">
            <v>京都市山科区</v>
          </cell>
          <cell r="I398" t="str">
            <v>607-8217</v>
          </cell>
          <cell r="J398" t="str">
            <v>京都市山科区勧修寺閑林寺２０９番地</v>
          </cell>
          <cell r="K398" t="str">
            <v>075-574-3424</v>
          </cell>
          <cell r="L398" t="str">
            <v>075-574-3425</v>
          </cell>
          <cell r="M398" t="str">
            <v>京都市山科区</v>
          </cell>
          <cell r="N398" t="str">
            <v>info@ida-tec.com</v>
          </cell>
          <cell r="O398">
            <v>10000</v>
          </cell>
          <cell r="P398">
            <v>45</v>
          </cell>
          <cell r="Q398">
            <v>0</v>
          </cell>
          <cell r="R398">
            <v>50000118</v>
          </cell>
          <cell r="S398">
            <v>76707</v>
          </cell>
          <cell r="T398" t="str">
            <v>過去あり</v>
          </cell>
        </row>
        <row r="399">
          <cell r="B399" t="str">
            <v>電386</v>
          </cell>
          <cell r="C399">
            <v>3</v>
          </cell>
          <cell r="D399" t="str">
            <v>（株）都市空間研究所</v>
          </cell>
          <cell r="E399" t="str">
            <v>トシクウカンケンキュウショ</v>
          </cell>
          <cell r="F399" t="str">
            <v>松山　茂</v>
          </cell>
          <cell r="G399" t="str">
            <v>代表取締役</v>
          </cell>
          <cell r="H399" t="str">
            <v>大阪市西区</v>
          </cell>
          <cell r="I399" t="str">
            <v>550-0005</v>
          </cell>
          <cell r="J399" t="str">
            <v>大阪市西区西本町１丁目９番１８号</v>
          </cell>
          <cell r="K399" t="str">
            <v>06-6541-0958</v>
          </cell>
          <cell r="L399" t="str">
            <v>06-6541-0923</v>
          </cell>
          <cell r="M399" t="str">
            <v>大阪市西区</v>
          </cell>
          <cell r="N399" t="str">
            <v>nyusatu@t-kukan.co.jp</v>
          </cell>
          <cell r="O399">
            <v>28000</v>
          </cell>
          <cell r="P399">
            <v>52</v>
          </cell>
          <cell r="Q399">
            <v>1</v>
          </cell>
          <cell r="R399">
            <v>50000405</v>
          </cell>
          <cell r="S399">
            <v>21173</v>
          </cell>
        </row>
        <row r="400">
          <cell r="B400" t="str">
            <v>電387</v>
          </cell>
          <cell r="C400">
            <v>2</v>
          </cell>
          <cell r="D400" t="str">
            <v>ＮＴＣコンサルタンツ（株）　近畿支社</v>
          </cell>
          <cell r="E400" t="str">
            <v>エヌティシーコンサルタンツ　キンキシシャ</v>
          </cell>
          <cell r="F400" t="str">
            <v>高瀬　賢一</v>
          </cell>
          <cell r="G400" t="str">
            <v>支社長</v>
          </cell>
          <cell r="H400" t="str">
            <v>京都市中京区</v>
          </cell>
          <cell r="I400" t="str">
            <v>604-8004</v>
          </cell>
          <cell r="J400" t="str">
            <v>京都市中京区中島町７８番地</v>
          </cell>
          <cell r="K400" t="str">
            <v>075-213-6000</v>
          </cell>
          <cell r="L400" t="str">
            <v>075-213-6003</v>
          </cell>
          <cell r="M400" t="str">
            <v>愛知県名古屋市</v>
          </cell>
          <cell r="N400" t="str">
            <v>eigyou.ky@ntc-c.co.jp</v>
          </cell>
          <cell r="O400">
            <v>97000</v>
          </cell>
          <cell r="P400">
            <v>56</v>
          </cell>
          <cell r="Q400">
            <v>1</v>
          </cell>
          <cell r="R400">
            <v>50000333</v>
          </cell>
          <cell r="S400">
            <v>7868044</v>
          </cell>
        </row>
        <row r="401">
          <cell r="B401" t="str">
            <v>電388</v>
          </cell>
          <cell r="C401">
            <v>3</v>
          </cell>
          <cell r="D401" t="str">
            <v>國年上下水道設計（株）</v>
          </cell>
          <cell r="E401" t="str">
            <v>クニトシジョウゲスイドウセッケイ</v>
          </cell>
          <cell r="F401" t="str">
            <v>小林　歳和</v>
          </cell>
          <cell r="G401" t="str">
            <v>代表取締役</v>
          </cell>
          <cell r="H401" t="str">
            <v>大阪府大阪狭山市</v>
          </cell>
          <cell r="I401" t="str">
            <v>589-0006</v>
          </cell>
          <cell r="J401" t="str">
            <v>大阪府大阪狭山市金剛二丁目１１番１号</v>
          </cell>
          <cell r="K401" t="str">
            <v>072-365-5680</v>
          </cell>
          <cell r="L401" t="str">
            <v>072-367-2590</v>
          </cell>
          <cell r="M401" t="str">
            <v>大阪府大阪狭山市</v>
          </cell>
          <cell r="N401" t="str">
            <v>kjs@kjs-cc.co.jp</v>
          </cell>
          <cell r="O401">
            <v>10000</v>
          </cell>
          <cell r="P401">
            <v>55</v>
          </cell>
          <cell r="Q401">
            <v>1</v>
          </cell>
          <cell r="R401">
            <v>50000149</v>
          </cell>
          <cell r="S401">
            <v>119949</v>
          </cell>
        </row>
        <row r="402">
          <cell r="B402" t="str">
            <v>電389</v>
          </cell>
          <cell r="C402">
            <v>2</v>
          </cell>
          <cell r="D402" t="str">
            <v>（株）阪神コンサルタンツ　京都営業所</v>
          </cell>
          <cell r="E402" t="str">
            <v>ハンシンコンサルタンツ　キョウトエイギョウショ</v>
          </cell>
          <cell r="F402" t="str">
            <v>大家　邦彦</v>
          </cell>
          <cell r="G402" t="str">
            <v>所長</v>
          </cell>
          <cell r="H402" t="str">
            <v>京都市伏見区</v>
          </cell>
          <cell r="I402" t="str">
            <v>612-0019</v>
          </cell>
          <cell r="J402" t="str">
            <v>京都市伏見区深草平田町７-３</v>
          </cell>
          <cell r="K402" t="str">
            <v>075-646-2733</v>
          </cell>
          <cell r="L402" t="str">
            <v>075-646-2734</v>
          </cell>
          <cell r="M402" t="str">
            <v>奈良県奈良市</v>
          </cell>
          <cell r="N402" t="str">
            <v>eceigyo@hanshin-consul.co.jp</v>
          </cell>
          <cell r="O402">
            <v>67500</v>
          </cell>
          <cell r="P402">
            <v>59</v>
          </cell>
          <cell r="Q402">
            <v>1</v>
          </cell>
          <cell r="R402">
            <v>50000542</v>
          </cell>
          <cell r="S402">
            <v>1949046</v>
          </cell>
        </row>
        <row r="403">
          <cell r="B403" t="str">
            <v>電390</v>
          </cell>
          <cell r="C403">
            <v>3</v>
          </cell>
          <cell r="D403" t="str">
            <v>（株）坂倉建築研究所</v>
          </cell>
          <cell r="E403" t="str">
            <v>サカクラケンチクケンキュウショ</v>
          </cell>
          <cell r="F403" t="str">
            <v>田口　哲久</v>
          </cell>
          <cell r="G403" t="str">
            <v>取締役大阪事務所長</v>
          </cell>
          <cell r="H403" t="str">
            <v>大阪市西区</v>
          </cell>
          <cell r="I403" t="str">
            <v>550-0003</v>
          </cell>
          <cell r="J403" t="str">
            <v>大阪市西区京町堀１丁目１５番７号</v>
          </cell>
          <cell r="K403" t="str">
            <v>06-6443-0021</v>
          </cell>
          <cell r="L403" t="str">
            <v>06-6443-0724</v>
          </cell>
          <cell r="M403" t="str">
            <v>東京都港区</v>
          </cell>
          <cell r="N403" t="str">
            <v>osaka@sakakura.co.jp</v>
          </cell>
          <cell r="O403">
            <v>80000</v>
          </cell>
          <cell r="P403">
            <v>84</v>
          </cell>
          <cell r="Q403">
            <v>1</v>
          </cell>
          <cell r="R403">
            <v>50000793</v>
          </cell>
          <cell r="S403">
            <v>1048079</v>
          </cell>
        </row>
        <row r="404">
          <cell r="B404" t="str">
            <v>電391</v>
          </cell>
          <cell r="C404">
            <v>3</v>
          </cell>
          <cell r="D404" t="str">
            <v>日本交通技術（株）　大阪支店</v>
          </cell>
          <cell r="E404" t="str">
            <v>ニッポンコウツウギジュツ　オオサカシテン</v>
          </cell>
          <cell r="F404" t="str">
            <v>栗原　潤</v>
          </cell>
          <cell r="G404" t="str">
            <v>取締役大阪支店長</v>
          </cell>
          <cell r="H404" t="str">
            <v>大阪市西区</v>
          </cell>
          <cell r="I404" t="str">
            <v>550-0004</v>
          </cell>
          <cell r="J404" t="str">
            <v>大阪市西区靱本町一丁目４番２号　プライム本町ビルディング</v>
          </cell>
          <cell r="K404" t="str">
            <v>06-6479-3520</v>
          </cell>
          <cell r="L404" t="str">
            <v>06-6479-3523</v>
          </cell>
          <cell r="M404" t="str">
            <v>東京都台東区</v>
          </cell>
          <cell r="N404" t="str">
            <v>osaka-ec@jtc-con.co.jp</v>
          </cell>
          <cell r="O404">
            <v>60000</v>
          </cell>
          <cell r="P404">
            <v>67</v>
          </cell>
          <cell r="Q404">
            <v>1</v>
          </cell>
          <cell r="R404">
            <v>50000237</v>
          </cell>
          <cell r="S404">
            <v>2714011</v>
          </cell>
        </row>
        <row r="405">
          <cell r="B405" t="str">
            <v>電392</v>
          </cell>
          <cell r="C405">
            <v>3</v>
          </cell>
          <cell r="D405" t="str">
            <v>（公財）大阪府都市整備推進センター</v>
          </cell>
          <cell r="E405" t="str">
            <v>オオサカフトシセイビスイシンセンター</v>
          </cell>
          <cell r="F405" t="str">
            <v>田中　一史</v>
          </cell>
          <cell r="G405" t="str">
            <v>理事長</v>
          </cell>
          <cell r="H405" t="str">
            <v>大阪市中央区</v>
          </cell>
          <cell r="I405" t="str">
            <v>541-0053</v>
          </cell>
          <cell r="J405" t="str">
            <v>大阪市中央区本町１丁目８番１２号</v>
          </cell>
          <cell r="K405" t="str">
            <v>06-6262-7711</v>
          </cell>
          <cell r="L405" t="str">
            <v>06-6262-7717</v>
          </cell>
          <cell r="M405" t="str">
            <v>大阪市中央区</v>
          </cell>
          <cell r="N405" t="str">
            <v>soumu2@toshiseibi.org</v>
          </cell>
          <cell r="O405">
            <v>32464661</v>
          </cell>
          <cell r="P405">
            <v>66</v>
          </cell>
          <cell r="Q405">
            <v>1</v>
          </cell>
          <cell r="R405">
            <v>50000710</v>
          </cell>
          <cell r="S405">
            <v>555209</v>
          </cell>
        </row>
        <row r="406">
          <cell r="B406" t="str">
            <v>電393</v>
          </cell>
          <cell r="C406">
            <v>3</v>
          </cell>
          <cell r="D406" t="str">
            <v>（株）スペースビジョン研究所</v>
          </cell>
          <cell r="E406" t="str">
            <v>スペースビジョンケンキュウショ</v>
          </cell>
          <cell r="F406" t="str">
            <v>徳勢　貴彦</v>
          </cell>
          <cell r="G406" t="str">
            <v>代表取締役</v>
          </cell>
          <cell r="H406" t="str">
            <v>大阪市中央区</v>
          </cell>
          <cell r="I406" t="str">
            <v>540-6591</v>
          </cell>
          <cell r="J406" t="str">
            <v>大阪市中央区大手前一丁目７番３１号</v>
          </cell>
          <cell r="K406" t="str">
            <v>06-6942-6569</v>
          </cell>
          <cell r="L406" t="str">
            <v>06-6942-6897</v>
          </cell>
          <cell r="M406" t="str">
            <v>大阪市中央区</v>
          </cell>
          <cell r="N406" t="str">
            <v>info2@spacevision.co.jp</v>
          </cell>
          <cell r="O406">
            <v>10000</v>
          </cell>
          <cell r="P406">
            <v>35</v>
          </cell>
          <cell r="Q406">
            <v>1</v>
          </cell>
          <cell r="R406">
            <v>50000153</v>
          </cell>
          <cell r="S406">
            <v>100846</v>
          </cell>
        </row>
        <row r="407">
          <cell r="B407" t="str">
            <v>電394</v>
          </cell>
          <cell r="C407">
            <v>3</v>
          </cell>
          <cell r="D407" t="str">
            <v>（株）ＭＫＳ</v>
          </cell>
          <cell r="E407" t="str">
            <v>エムケイエス</v>
          </cell>
          <cell r="F407" t="str">
            <v>武藤　洋</v>
          </cell>
          <cell r="G407" t="str">
            <v>代表取締役</v>
          </cell>
          <cell r="H407" t="str">
            <v>大阪府枚方市</v>
          </cell>
          <cell r="I407" t="str">
            <v>573-0171</v>
          </cell>
          <cell r="J407" t="str">
            <v>大阪府枚方市北山１丁目５４番５５号</v>
          </cell>
          <cell r="K407" t="str">
            <v>072-864-1110</v>
          </cell>
          <cell r="L407" t="str">
            <v>072-864-1122</v>
          </cell>
          <cell r="M407" t="str">
            <v>大阪府枚方市</v>
          </cell>
          <cell r="N407" t="str">
            <v>mks2010@wit.ocn.ne.jp</v>
          </cell>
          <cell r="O407">
            <v>20000</v>
          </cell>
          <cell r="P407">
            <v>15</v>
          </cell>
          <cell r="Q407">
            <v>1</v>
          </cell>
          <cell r="R407">
            <v>50000673</v>
          </cell>
          <cell r="S407">
            <v>51283</v>
          </cell>
        </row>
        <row r="408">
          <cell r="B408" t="str">
            <v>電395</v>
          </cell>
          <cell r="C408">
            <v>2</v>
          </cell>
          <cell r="D408" t="str">
            <v>（株）オリエンタルコンサルタンツ　京都事務所</v>
          </cell>
          <cell r="E408" t="str">
            <v>オリエンタルコンサルタンツ　キョウトジムショ</v>
          </cell>
          <cell r="F408" t="str">
            <v>西村　祐介</v>
          </cell>
          <cell r="G408" t="str">
            <v>所長</v>
          </cell>
          <cell r="H408" t="str">
            <v>京都市中京区</v>
          </cell>
          <cell r="I408" t="str">
            <v>604-8211</v>
          </cell>
          <cell r="J408" t="str">
            <v>京都市中京区六角通室町西入玉蔵町１２１番地美濃利ビル</v>
          </cell>
          <cell r="K408" t="str">
            <v>075-256-8170</v>
          </cell>
          <cell r="L408" t="str">
            <v>075-256-8171</v>
          </cell>
          <cell r="M408" t="str">
            <v>東京都渋谷区</v>
          </cell>
          <cell r="N408" t="str">
            <v>eigyo-os@oriconsul.com</v>
          </cell>
          <cell r="O408">
            <v>500950</v>
          </cell>
          <cell r="P408">
            <v>67</v>
          </cell>
          <cell r="Q408">
            <v>1</v>
          </cell>
          <cell r="R408">
            <v>50000423</v>
          </cell>
          <cell r="S408">
            <v>27077693</v>
          </cell>
        </row>
        <row r="409">
          <cell r="B409" t="str">
            <v>電396</v>
          </cell>
          <cell r="C409">
            <v>2</v>
          </cell>
          <cell r="D409" t="str">
            <v>（株）石居設計　京都営業所</v>
          </cell>
          <cell r="E409" t="str">
            <v>イシイセッケイ　キョウトエイギョウショ</v>
          </cell>
          <cell r="F409" t="str">
            <v>北田　公祐</v>
          </cell>
          <cell r="G409" t="str">
            <v>営業所長</v>
          </cell>
          <cell r="H409" t="str">
            <v>京都市南区</v>
          </cell>
          <cell r="I409" t="str">
            <v>601-8475</v>
          </cell>
          <cell r="J409" t="str">
            <v>京都市南区八条内田町６０-６</v>
          </cell>
          <cell r="K409" t="str">
            <v>075-672-8815</v>
          </cell>
          <cell r="L409" t="str">
            <v>075-672-8827</v>
          </cell>
          <cell r="M409" t="str">
            <v>滋賀県彦根市</v>
          </cell>
          <cell r="N409" t="str">
            <v>ishii@mx.bw.dream.jp</v>
          </cell>
          <cell r="O409">
            <v>50000</v>
          </cell>
          <cell r="P409">
            <v>42</v>
          </cell>
          <cell r="Q409">
            <v>1</v>
          </cell>
          <cell r="R409">
            <v>50000075</v>
          </cell>
          <cell r="S409">
            <v>327123</v>
          </cell>
        </row>
        <row r="410">
          <cell r="B410" t="str">
            <v>電397</v>
          </cell>
          <cell r="C410">
            <v>3</v>
          </cell>
          <cell r="D410" t="str">
            <v>（株）家永技建</v>
          </cell>
          <cell r="E410" t="str">
            <v>イエナガギケン</v>
          </cell>
          <cell r="F410" t="str">
            <v>家永　清司</v>
          </cell>
          <cell r="G410" t="str">
            <v>代表取締役</v>
          </cell>
          <cell r="H410" t="str">
            <v>大阪府交野市</v>
          </cell>
          <cell r="I410" t="str">
            <v>576-0054</v>
          </cell>
          <cell r="J410" t="str">
            <v>大阪府交野市幾野六丁目１１番１号</v>
          </cell>
          <cell r="K410" t="str">
            <v>072-810-8810</v>
          </cell>
          <cell r="L410" t="str">
            <v>072-810-8812</v>
          </cell>
          <cell r="M410" t="str">
            <v>大阪府交野市</v>
          </cell>
          <cell r="N410" t="str">
            <v>ikadatsu@ienagagiken.co.jp</v>
          </cell>
          <cell r="O410">
            <v>50000</v>
          </cell>
          <cell r="P410">
            <v>25</v>
          </cell>
          <cell r="Q410">
            <v>1</v>
          </cell>
          <cell r="R410">
            <v>50000646</v>
          </cell>
          <cell r="S410">
            <v>254363</v>
          </cell>
        </row>
        <row r="411">
          <cell r="B411" t="str">
            <v>電398</v>
          </cell>
          <cell r="C411">
            <v>2</v>
          </cell>
          <cell r="D411" t="str">
            <v>管清工業（株）　京滋営業所</v>
          </cell>
          <cell r="E411" t="str">
            <v>カンセイコウギョウ　ケイジエイギョウショ</v>
          </cell>
          <cell r="F411" t="str">
            <v>岡本　雅史</v>
          </cell>
          <cell r="G411" t="str">
            <v>所長</v>
          </cell>
          <cell r="H411" t="str">
            <v>城陽市</v>
          </cell>
          <cell r="I411" t="str">
            <v>610-0112</v>
          </cell>
          <cell r="J411" t="str">
            <v>城陽市長池北清水１１２番２号１０２</v>
          </cell>
          <cell r="K411" t="str">
            <v>0774-81-0011</v>
          </cell>
          <cell r="L411" t="str">
            <v>0774-81-0012</v>
          </cell>
          <cell r="M411" t="str">
            <v>東京都世田谷区</v>
          </cell>
          <cell r="N411" t="str">
            <v>kt-keiji@kansei-pipe.co.jp</v>
          </cell>
          <cell r="O411">
            <v>250000</v>
          </cell>
          <cell r="P411">
            <v>63</v>
          </cell>
          <cell r="Q411">
            <v>1</v>
          </cell>
          <cell r="R411">
            <v>50000448</v>
          </cell>
          <cell r="S411">
            <v>7132183</v>
          </cell>
        </row>
        <row r="412">
          <cell r="B412" t="str">
            <v>電399</v>
          </cell>
          <cell r="C412">
            <v>3</v>
          </cell>
          <cell r="D412" t="str">
            <v>フジ地中情報（株）　大阪支店</v>
          </cell>
          <cell r="E412" t="str">
            <v>フジチチュウジョウホウ　オオサカシテン</v>
          </cell>
          <cell r="F412" t="str">
            <v>㓛刀　義教</v>
          </cell>
          <cell r="G412" t="str">
            <v>支店長</v>
          </cell>
          <cell r="H412" t="str">
            <v>大阪府箕面市</v>
          </cell>
          <cell r="I412" t="str">
            <v>562-0035</v>
          </cell>
          <cell r="J412" t="str">
            <v>大阪府箕面市船場東３-４-１７</v>
          </cell>
          <cell r="K412" t="str">
            <v>072-710-6851</v>
          </cell>
          <cell r="L412" t="str">
            <v>072-710-6853</v>
          </cell>
          <cell r="M412" t="str">
            <v>東京都港区</v>
          </cell>
          <cell r="N412" t="str">
            <v>osaka.fuji@fuji-si.co.jp</v>
          </cell>
          <cell r="O412">
            <v>100000</v>
          </cell>
          <cell r="P412">
            <v>53</v>
          </cell>
          <cell r="Q412">
            <v>1</v>
          </cell>
          <cell r="R412">
            <v>50000621</v>
          </cell>
          <cell r="S412">
            <v>3320111</v>
          </cell>
        </row>
        <row r="413">
          <cell r="B413" t="str">
            <v>電400</v>
          </cell>
          <cell r="C413">
            <v>2</v>
          </cell>
          <cell r="D413" t="str">
            <v>第一復建（株）　京都事務所</v>
          </cell>
          <cell r="E413" t="str">
            <v>ダイイチフッケン　キョウトジムショ</v>
          </cell>
          <cell r="F413" t="str">
            <v>小林　正典</v>
          </cell>
          <cell r="G413" t="str">
            <v>所長</v>
          </cell>
          <cell r="H413" t="str">
            <v>福知山市</v>
          </cell>
          <cell r="I413" t="str">
            <v>620-0856</v>
          </cell>
          <cell r="J413" t="str">
            <v>福知山市土師（宮町）２丁目１８２</v>
          </cell>
          <cell r="K413" t="str">
            <v xml:space="preserve">0773-45-6850 </v>
          </cell>
          <cell r="L413" t="str">
            <v xml:space="preserve">0773-45-6851 </v>
          </cell>
          <cell r="M413" t="str">
            <v>福岡県博多区</v>
          </cell>
          <cell r="N413" t="str">
            <v>o_gyoumu@dfk.co.jp</v>
          </cell>
          <cell r="O413">
            <v>100000</v>
          </cell>
          <cell r="P413">
            <v>78</v>
          </cell>
          <cell r="Q413">
            <v>1</v>
          </cell>
          <cell r="R413">
            <v>50000114</v>
          </cell>
          <cell r="S413">
            <v>2704845</v>
          </cell>
        </row>
        <row r="414">
          <cell r="B414" t="str">
            <v>電401</v>
          </cell>
          <cell r="C414">
            <v>2</v>
          </cell>
          <cell r="D414" t="str">
            <v>企業組合　一級建築士事務所　ひと・まち設計</v>
          </cell>
          <cell r="E414" t="str">
            <v>キギョウクミアイ　イッキュウケンチクシジムショ　ヒト　マチセッケイ</v>
          </cell>
          <cell r="F414" t="str">
            <v>梅山　宏</v>
          </cell>
          <cell r="G414" t="str">
            <v>代表理事</v>
          </cell>
          <cell r="H414" t="str">
            <v>京都市山科区</v>
          </cell>
          <cell r="I414" t="str">
            <v>607-8411</v>
          </cell>
          <cell r="J414" t="str">
            <v>京都市山科区御陵大津畑町４３番地２２　タウンズホワイト１Ｆ</v>
          </cell>
          <cell r="K414" t="str">
            <v>075-748-6550</v>
          </cell>
          <cell r="L414" t="str">
            <v>075-748-6551</v>
          </cell>
          <cell r="M414" t="str">
            <v>京都市山科区</v>
          </cell>
          <cell r="N414" t="str">
            <v>hitomachi@hito-machi.jp</v>
          </cell>
          <cell r="O414">
            <v>1920</v>
          </cell>
          <cell r="P414">
            <v>15</v>
          </cell>
          <cell r="Q414">
            <v>1</v>
          </cell>
          <cell r="R414">
            <v>50000652</v>
          </cell>
          <cell r="S414">
            <v>79177</v>
          </cell>
        </row>
        <row r="415">
          <cell r="B415" t="str">
            <v>電402</v>
          </cell>
          <cell r="C415">
            <v>2</v>
          </cell>
          <cell r="D415" t="str">
            <v>（株）島津テクノリサーチ　環境事業部　ソリューション営業部</v>
          </cell>
          <cell r="E415" t="str">
            <v>シマヅテクノリサーチ　カンキョウジギョウブ　ソリューションエイギョウブ</v>
          </cell>
          <cell r="F415" t="str">
            <v>吉田　秀司</v>
          </cell>
          <cell r="G415" t="str">
            <v>部長</v>
          </cell>
          <cell r="H415" t="str">
            <v>京都市中右京区</v>
          </cell>
          <cell r="I415" t="str">
            <v>604-8436</v>
          </cell>
          <cell r="J415" t="str">
            <v>京都市中京区西ノ京下合町１番地</v>
          </cell>
          <cell r="K415" t="str">
            <v>075-811-3183</v>
          </cell>
          <cell r="L415" t="str">
            <v>075-821-7837</v>
          </cell>
          <cell r="M415" t="str">
            <v>京都市中京区</v>
          </cell>
          <cell r="N415" t="str">
            <v>k_okumura00@shimadzu-techno.co.jp</v>
          </cell>
          <cell r="O415">
            <v>80000</v>
          </cell>
          <cell r="P415">
            <v>53</v>
          </cell>
          <cell r="Q415">
            <v>1</v>
          </cell>
          <cell r="R415">
            <v>50000315</v>
          </cell>
          <cell r="S415">
            <v>4578830</v>
          </cell>
        </row>
        <row r="416">
          <cell r="B416" t="str">
            <v>電403</v>
          </cell>
          <cell r="C416">
            <v>2</v>
          </cell>
          <cell r="D416" t="str">
            <v>（株）ＧＳユアサ環境科学研究所</v>
          </cell>
          <cell r="E416" t="str">
            <v>ジーエスユアサカンキョウカガクケンキュウショ</v>
          </cell>
          <cell r="F416" t="str">
            <v>花井　靖男</v>
          </cell>
          <cell r="G416" t="str">
            <v>代表取締役</v>
          </cell>
          <cell r="H416" t="str">
            <v>京都市南区</v>
          </cell>
          <cell r="I416" t="str">
            <v>601-8397</v>
          </cell>
          <cell r="J416" t="str">
            <v>京都市南区吉祥院新田壱ノ段町５番地</v>
          </cell>
          <cell r="K416" t="str">
            <v>075-313-6791</v>
          </cell>
          <cell r="L416" t="str">
            <v>075-313-3648</v>
          </cell>
          <cell r="M416" t="str">
            <v>京都市南区</v>
          </cell>
          <cell r="N416" t="str">
            <v>gykkeigyou@gsyuasacom.onmicrosoft.com</v>
          </cell>
          <cell r="O416">
            <v>2000</v>
          </cell>
          <cell r="P416">
            <v>41</v>
          </cell>
          <cell r="Q416">
            <v>1</v>
          </cell>
          <cell r="R416">
            <v>50000401</v>
          </cell>
          <cell r="S416">
            <v>483434</v>
          </cell>
        </row>
        <row r="417">
          <cell r="B417" t="str">
            <v>電404</v>
          </cell>
          <cell r="C417">
            <v>2</v>
          </cell>
          <cell r="D417" t="str">
            <v>塩見測量設計（株）</v>
          </cell>
          <cell r="E417" t="str">
            <v>シオミソクリョウセッケイ</v>
          </cell>
          <cell r="F417" t="str">
            <v>塩見　幸雄</v>
          </cell>
          <cell r="G417" t="str">
            <v>代表取締役</v>
          </cell>
          <cell r="H417" t="str">
            <v>福知山市</v>
          </cell>
          <cell r="I417" t="str">
            <v>620-0035</v>
          </cell>
          <cell r="J417" t="str">
            <v>福知山市字内記６５番地の１５</v>
          </cell>
          <cell r="K417" t="str">
            <v>0773-22-4947</v>
          </cell>
          <cell r="L417" t="str">
            <v>0773-23-9289</v>
          </cell>
          <cell r="M417" t="str">
            <v>福知山市</v>
          </cell>
          <cell r="N417" t="str">
            <v>ssss01@lily.ocn.ne.jp</v>
          </cell>
          <cell r="O417">
            <v>20000</v>
          </cell>
          <cell r="P417">
            <v>43</v>
          </cell>
          <cell r="Q417">
            <v>1</v>
          </cell>
          <cell r="R417">
            <v>50000457</v>
          </cell>
          <cell r="S417">
            <v>261294</v>
          </cell>
        </row>
        <row r="418">
          <cell r="B418" t="str">
            <v>電405</v>
          </cell>
          <cell r="C418">
            <v>2</v>
          </cell>
          <cell r="D418" t="str">
            <v>（株）Ｇ・Ｍ雅</v>
          </cell>
          <cell r="E418" t="str">
            <v>ジーエムミヤビ</v>
          </cell>
          <cell r="F418" t="str">
            <v>川村　雅隆</v>
          </cell>
          <cell r="G418" t="str">
            <v>代表取締役</v>
          </cell>
          <cell r="H418" t="str">
            <v>京都市伏見区</v>
          </cell>
          <cell r="I418" t="str">
            <v>613-0916</v>
          </cell>
          <cell r="J418" t="str">
            <v>京都市伏見区淀美豆町６８４-３</v>
          </cell>
          <cell r="K418" t="str">
            <v>075-748-9915</v>
          </cell>
          <cell r="L418" t="str">
            <v>075-748-9916</v>
          </cell>
          <cell r="M418" t="str">
            <v>京都市伏見区</v>
          </cell>
          <cell r="N418" t="str">
            <v>mmg_design@aioros.ocn.ne.jp</v>
          </cell>
          <cell r="O418">
            <v>1000</v>
          </cell>
          <cell r="P418">
            <v>10</v>
          </cell>
          <cell r="Q418">
            <v>1</v>
          </cell>
          <cell r="R418">
            <v>50000811</v>
          </cell>
          <cell r="S418">
            <v>43866</v>
          </cell>
          <cell r="T418" t="str">
            <v>新規</v>
          </cell>
        </row>
        <row r="419">
          <cell r="C419" t="str">
            <v/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 t="str">
            <v/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  <cell r="S419" t="str">
            <v>　</v>
          </cell>
        </row>
        <row r="420"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 t="str">
            <v/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  <cell r="S420" t="str">
            <v>　</v>
          </cell>
        </row>
        <row r="421">
          <cell r="C421" t="str">
            <v/>
          </cell>
          <cell r="D421" t="str">
            <v/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 t="str">
            <v/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  <cell r="S421" t="str">
            <v>　</v>
          </cell>
        </row>
      </sheetData>
      <sheetData sheetId="12"/>
      <sheetData sheetId="13"/>
      <sheetData sheetId="14">
        <row r="2">
          <cell r="B2" t="str">
            <v>コンサル</v>
          </cell>
        </row>
        <row r="3">
          <cell r="B3" t="str">
            <v>番号</v>
          </cell>
          <cell r="D3" t="str">
            <v>区分</v>
          </cell>
        </row>
        <row r="4">
          <cell r="B4">
            <v>1</v>
          </cell>
          <cell r="C4" t="str">
            <v>測量一般</v>
          </cell>
          <cell r="D4">
            <v>1</v>
          </cell>
        </row>
        <row r="5">
          <cell r="B5">
            <v>2</v>
          </cell>
          <cell r="C5" t="str">
            <v>航空測量</v>
          </cell>
          <cell r="D5">
            <v>1</v>
          </cell>
        </row>
        <row r="6">
          <cell r="B6">
            <v>3</v>
          </cell>
          <cell r="C6" t="str">
            <v>地図の調整</v>
          </cell>
          <cell r="D6">
            <v>1</v>
          </cell>
        </row>
        <row r="7">
          <cell r="B7">
            <v>4</v>
          </cell>
          <cell r="C7" t="str">
            <v>土質・基礎</v>
          </cell>
          <cell r="D7">
            <v>2</v>
          </cell>
        </row>
        <row r="8">
          <cell r="B8">
            <v>5</v>
          </cell>
          <cell r="C8" t="str">
            <v>地質</v>
          </cell>
          <cell r="D8">
            <v>2</v>
          </cell>
        </row>
        <row r="9">
          <cell r="B9">
            <v>6</v>
          </cell>
          <cell r="C9" t="str">
            <v>道路</v>
          </cell>
          <cell r="D9">
            <v>2</v>
          </cell>
        </row>
        <row r="10">
          <cell r="B10">
            <v>7</v>
          </cell>
          <cell r="C10" t="str">
            <v>鋼構造・コンクリート</v>
          </cell>
          <cell r="D10">
            <v>2</v>
          </cell>
        </row>
        <row r="11">
          <cell r="B11">
            <v>8</v>
          </cell>
          <cell r="C11" t="str">
            <v>河川・砂防・海岸</v>
          </cell>
          <cell r="D11">
            <v>2</v>
          </cell>
        </row>
        <row r="12">
          <cell r="B12">
            <v>9</v>
          </cell>
          <cell r="C12" t="str">
            <v>造園</v>
          </cell>
          <cell r="D12">
            <v>2</v>
          </cell>
        </row>
        <row r="13">
          <cell r="B13">
            <v>10</v>
          </cell>
          <cell r="C13" t="str">
            <v>上水道・工業用水道</v>
          </cell>
          <cell r="D13">
            <v>2</v>
          </cell>
        </row>
        <row r="14">
          <cell r="B14">
            <v>11</v>
          </cell>
          <cell r="C14" t="str">
            <v>下水道</v>
          </cell>
          <cell r="D14">
            <v>2</v>
          </cell>
        </row>
        <row r="15">
          <cell r="B15">
            <v>12</v>
          </cell>
          <cell r="C15" t="str">
            <v>農業土木</v>
          </cell>
          <cell r="D15">
            <v>2</v>
          </cell>
        </row>
        <row r="16">
          <cell r="B16">
            <v>13</v>
          </cell>
          <cell r="C16" t="str">
            <v>都市計画・地方計画</v>
          </cell>
          <cell r="D16">
            <v>2</v>
          </cell>
        </row>
        <row r="17">
          <cell r="B17">
            <v>14</v>
          </cell>
          <cell r="C17" t="str">
            <v>建設環境</v>
          </cell>
          <cell r="D17">
            <v>2</v>
          </cell>
        </row>
        <row r="18">
          <cell r="B18">
            <v>15</v>
          </cell>
          <cell r="C18" t="str">
            <v>廃棄物</v>
          </cell>
          <cell r="D18">
            <v>2</v>
          </cell>
        </row>
        <row r="19">
          <cell r="B19">
            <v>16</v>
          </cell>
          <cell r="C19" t="str">
            <v>電気・電子</v>
          </cell>
          <cell r="D19">
            <v>2</v>
          </cell>
        </row>
        <row r="20">
          <cell r="B20">
            <v>17</v>
          </cell>
          <cell r="C20" t="str">
            <v>その他</v>
          </cell>
          <cell r="D20">
            <v>2</v>
          </cell>
        </row>
        <row r="21">
          <cell r="B21">
            <v>18</v>
          </cell>
          <cell r="C21" t="str">
            <v>地質調査業務</v>
          </cell>
          <cell r="D21">
            <v>3</v>
          </cell>
        </row>
        <row r="22">
          <cell r="B22">
            <v>19</v>
          </cell>
          <cell r="C22" t="str">
            <v>建築関係建設コンサル</v>
          </cell>
          <cell r="D22">
            <v>4</v>
          </cell>
        </row>
        <row r="23">
          <cell r="B23">
            <v>20</v>
          </cell>
          <cell r="C23" t="str">
            <v>土地調査・評価</v>
          </cell>
          <cell r="D23">
            <v>5</v>
          </cell>
        </row>
        <row r="24">
          <cell r="B24">
            <v>21</v>
          </cell>
          <cell r="C24" t="str">
            <v>物件・事業損失等</v>
          </cell>
          <cell r="D24">
            <v>5</v>
          </cell>
        </row>
        <row r="25">
          <cell r="B25">
            <v>22</v>
          </cell>
          <cell r="C25" t="str">
            <v>補償関連</v>
          </cell>
          <cell r="D25">
            <v>5</v>
          </cell>
        </row>
        <row r="26">
          <cell r="B26">
            <v>500</v>
          </cell>
          <cell r="C26" t="str">
            <v>補償関係合計</v>
          </cell>
          <cell r="D26">
            <v>5</v>
          </cell>
        </row>
        <row r="27">
          <cell r="B27">
            <v>23</v>
          </cell>
          <cell r="C27" t="str">
            <v>環境測定</v>
          </cell>
          <cell r="D27">
            <v>6</v>
          </cell>
        </row>
        <row r="28">
          <cell r="B28">
            <v>24</v>
          </cell>
          <cell r="C28" t="str">
            <v>施工管理（土木）</v>
          </cell>
          <cell r="D28">
            <v>7</v>
          </cell>
        </row>
        <row r="29">
          <cell r="B29">
            <v>25</v>
          </cell>
          <cell r="C29" t="str">
            <v>下水漏水調査</v>
          </cell>
          <cell r="D29">
            <v>7</v>
          </cell>
        </row>
        <row r="30">
          <cell r="B30">
            <v>26</v>
          </cell>
          <cell r="C30" t="str">
            <v>土地家屋調査（士）</v>
          </cell>
          <cell r="D30">
            <v>7</v>
          </cell>
        </row>
        <row r="31">
          <cell r="B31">
            <v>27</v>
          </cell>
          <cell r="C31" t="str">
            <v>その他（　　　）</v>
          </cell>
          <cell r="D31">
            <v>7</v>
          </cell>
        </row>
        <row r="32">
          <cell r="B32">
            <v>700</v>
          </cell>
          <cell r="C32" t="str">
            <v>その他合計</v>
          </cell>
          <cell r="D32">
            <v>7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ＨＰ公表"/>
      <sheetName val="建設工事業者索引簿(R6・7年度）"/>
      <sheetName val="業種区分"/>
      <sheetName val="ルール"/>
      <sheetName val="旧建設工事業者索引簿(R4･5年度)"/>
    </sheetNames>
    <sheetDataSet>
      <sheetData sheetId="0"/>
      <sheetData sheetId="1"/>
      <sheetData sheetId="2">
        <row r="2">
          <cell r="B2" t="str">
            <v>建設</v>
          </cell>
        </row>
        <row r="3">
          <cell r="B3">
            <v>1</v>
          </cell>
          <cell r="C3" t="str">
            <v>土木一式</v>
          </cell>
        </row>
        <row r="4">
          <cell r="B4">
            <v>2</v>
          </cell>
          <cell r="C4" t="str">
            <v>建築一式</v>
          </cell>
        </row>
        <row r="5">
          <cell r="B5">
            <v>3</v>
          </cell>
          <cell r="C5" t="str">
            <v>大工</v>
          </cell>
        </row>
        <row r="6">
          <cell r="B6">
            <v>4</v>
          </cell>
          <cell r="C6" t="str">
            <v>左官</v>
          </cell>
        </row>
        <row r="7">
          <cell r="B7">
            <v>5</v>
          </cell>
          <cell r="C7" t="str">
            <v>とび・土工・コンクリート</v>
          </cell>
        </row>
        <row r="8">
          <cell r="B8">
            <v>6</v>
          </cell>
          <cell r="C8" t="str">
            <v>石</v>
          </cell>
        </row>
        <row r="9">
          <cell r="B9">
            <v>7</v>
          </cell>
          <cell r="C9" t="str">
            <v>屋根</v>
          </cell>
        </row>
        <row r="10">
          <cell r="B10">
            <v>8</v>
          </cell>
          <cell r="C10" t="str">
            <v>電気</v>
          </cell>
        </row>
        <row r="11">
          <cell r="B11">
            <v>9</v>
          </cell>
          <cell r="C11" t="str">
            <v>管</v>
          </cell>
        </row>
        <row r="12">
          <cell r="B12">
            <v>10</v>
          </cell>
          <cell r="C12" t="str">
            <v>タイル・れんが・ブロック</v>
          </cell>
        </row>
        <row r="13">
          <cell r="B13">
            <v>11</v>
          </cell>
          <cell r="C13" t="str">
            <v>鋼構造物</v>
          </cell>
        </row>
        <row r="14">
          <cell r="B14">
            <v>12</v>
          </cell>
          <cell r="C14" t="str">
            <v>鉄筋</v>
          </cell>
        </row>
        <row r="15">
          <cell r="B15">
            <v>13</v>
          </cell>
          <cell r="C15" t="str">
            <v>ほ装</v>
          </cell>
        </row>
        <row r="16">
          <cell r="B16">
            <v>14</v>
          </cell>
          <cell r="C16" t="str">
            <v>しゅんせつ</v>
          </cell>
        </row>
        <row r="17">
          <cell r="B17">
            <v>15</v>
          </cell>
          <cell r="C17" t="str">
            <v>板金</v>
          </cell>
        </row>
        <row r="18">
          <cell r="B18">
            <v>16</v>
          </cell>
          <cell r="C18" t="str">
            <v>ガラス</v>
          </cell>
        </row>
        <row r="19">
          <cell r="B19">
            <v>17</v>
          </cell>
          <cell r="C19" t="str">
            <v>塗装</v>
          </cell>
        </row>
        <row r="20">
          <cell r="B20">
            <v>18</v>
          </cell>
          <cell r="C20" t="str">
            <v>防水</v>
          </cell>
        </row>
        <row r="21">
          <cell r="B21">
            <v>19</v>
          </cell>
          <cell r="C21" t="str">
            <v>内装仕上</v>
          </cell>
        </row>
        <row r="22">
          <cell r="B22">
            <v>20</v>
          </cell>
          <cell r="C22" t="str">
            <v>機械器具設置</v>
          </cell>
        </row>
        <row r="23">
          <cell r="B23">
            <v>21</v>
          </cell>
          <cell r="C23" t="str">
            <v>熱絶縁</v>
          </cell>
        </row>
        <row r="24">
          <cell r="B24">
            <v>22</v>
          </cell>
          <cell r="C24" t="str">
            <v>電気通信</v>
          </cell>
        </row>
        <row r="25">
          <cell r="B25">
            <v>23</v>
          </cell>
          <cell r="C25" t="str">
            <v>造園</v>
          </cell>
        </row>
        <row r="26">
          <cell r="B26">
            <v>24</v>
          </cell>
          <cell r="C26" t="str">
            <v>さく井</v>
          </cell>
        </row>
        <row r="27">
          <cell r="B27">
            <v>25</v>
          </cell>
          <cell r="C27" t="str">
            <v>建具</v>
          </cell>
        </row>
        <row r="28">
          <cell r="B28">
            <v>26</v>
          </cell>
          <cell r="C28" t="str">
            <v>水道施設</v>
          </cell>
        </row>
        <row r="29">
          <cell r="B29">
            <v>27</v>
          </cell>
          <cell r="C29" t="str">
            <v>消防施設</v>
          </cell>
        </row>
        <row r="30">
          <cell r="B30">
            <v>28</v>
          </cell>
          <cell r="C30" t="str">
            <v>清掃施設</v>
          </cell>
        </row>
        <row r="31">
          <cell r="B31">
            <v>29</v>
          </cell>
          <cell r="C31" t="str">
            <v>解体</v>
          </cell>
        </row>
        <row r="32">
          <cell r="B32">
            <v>30</v>
          </cell>
          <cell r="C32" t="str">
            <v>その他（　　　）</v>
          </cell>
        </row>
      </sheetData>
      <sheetData sheetId="3">
        <row r="11">
          <cell r="K11" t="str">
            <v>47都道府県コード</v>
          </cell>
        </row>
        <row r="12">
          <cell r="K12" t="str">
            <v>都道府県</v>
          </cell>
          <cell r="L12" t="str">
            <v>No</v>
          </cell>
        </row>
        <row r="14">
          <cell r="K14" t="str">
            <v>国</v>
          </cell>
          <cell r="L14" t="str">
            <v>00</v>
          </cell>
        </row>
        <row r="15">
          <cell r="K15" t="str">
            <v>北海道</v>
          </cell>
          <cell r="L15" t="str">
            <v>01</v>
          </cell>
        </row>
        <row r="16">
          <cell r="K16" t="str">
            <v>青森県</v>
          </cell>
          <cell r="L16" t="str">
            <v>02</v>
          </cell>
        </row>
        <row r="17">
          <cell r="K17" t="str">
            <v>岩手県</v>
          </cell>
          <cell r="L17" t="str">
            <v>03</v>
          </cell>
        </row>
        <row r="18">
          <cell r="K18" t="str">
            <v>宮城県</v>
          </cell>
          <cell r="L18" t="str">
            <v>04</v>
          </cell>
        </row>
        <row r="19">
          <cell r="K19" t="str">
            <v>秋田県</v>
          </cell>
          <cell r="L19" t="str">
            <v>05</v>
          </cell>
        </row>
        <row r="20">
          <cell r="K20" t="str">
            <v>山形県</v>
          </cell>
          <cell r="L20" t="str">
            <v>06</v>
          </cell>
        </row>
        <row r="21">
          <cell r="K21" t="str">
            <v>福島県</v>
          </cell>
          <cell r="L21" t="str">
            <v>07</v>
          </cell>
        </row>
        <row r="22">
          <cell r="K22" t="str">
            <v>茨城県</v>
          </cell>
          <cell r="L22" t="str">
            <v>08</v>
          </cell>
        </row>
        <row r="23">
          <cell r="K23" t="str">
            <v>栃木県</v>
          </cell>
          <cell r="L23" t="str">
            <v>09</v>
          </cell>
        </row>
        <row r="24">
          <cell r="K24" t="str">
            <v>群馬県</v>
          </cell>
          <cell r="L24">
            <v>10</v>
          </cell>
        </row>
        <row r="25">
          <cell r="K25" t="str">
            <v>埼玉県</v>
          </cell>
          <cell r="L25">
            <v>11</v>
          </cell>
        </row>
        <row r="26">
          <cell r="K26" t="str">
            <v>千葉県</v>
          </cell>
          <cell r="L26">
            <v>12</v>
          </cell>
        </row>
        <row r="27">
          <cell r="K27" t="str">
            <v>東京都</v>
          </cell>
          <cell r="L27">
            <v>13</v>
          </cell>
        </row>
        <row r="28">
          <cell r="K28" t="str">
            <v>神奈川県</v>
          </cell>
          <cell r="L28">
            <v>14</v>
          </cell>
        </row>
        <row r="29">
          <cell r="K29" t="str">
            <v>新潟県</v>
          </cell>
          <cell r="L29">
            <v>15</v>
          </cell>
        </row>
        <row r="30">
          <cell r="K30" t="str">
            <v>富山県</v>
          </cell>
          <cell r="L30">
            <v>16</v>
          </cell>
        </row>
        <row r="31">
          <cell r="K31" t="str">
            <v>石川県</v>
          </cell>
          <cell r="L31">
            <v>17</v>
          </cell>
        </row>
        <row r="32">
          <cell r="K32" t="str">
            <v>福井県</v>
          </cell>
          <cell r="L32">
            <v>18</v>
          </cell>
        </row>
        <row r="33">
          <cell r="K33" t="str">
            <v>山梨県</v>
          </cell>
          <cell r="L33">
            <v>19</v>
          </cell>
        </row>
        <row r="34">
          <cell r="K34" t="str">
            <v>長野県</v>
          </cell>
          <cell r="L34">
            <v>20</v>
          </cell>
        </row>
        <row r="35">
          <cell r="K35" t="str">
            <v>岐阜県</v>
          </cell>
          <cell r="L35">
            <v>21</v>
          </cell>
        </row>
        <row r="36">
          <cell r="K36" t="str">
            <v>静岡県</v>
          </cell>
          <cell r="L36">
            <v>22</v>
          </cell>
        </row>
        <row r="37">
          <cell r="K37" t="str">
            <v>愛知県</v>
          </cell>
          <cell r="L37">
            <v>23</v>
          </cell>
        </row>
        <row r="38">
          <cell r="K38" t="str">
            <v>三重県</v>
          </cell>
          <cell r="L38">
            <v>24</v>
          </cell>
        </row>
        <row r="39">
          <cell r="K39" t="str">
            <v>滋賀県</v>
          </cell>
          <cell r="L39">
            <v>25</v>
          </cell>
        </row>
        <row r="40">
          <cell r="K40" t="str">
            <v>京都府</v>
          </cell>
          <cell r="L40">
            <v>26</v>
          </cell>
        </row>
        <row r="41">
          <cell r="K41" t="str">
            <v>大阪府</v>
          </cell>
          <cell r="L41">
            <v>27</v>
          </cell>
        </row>
        <row r="42">
          <cell r="K42" t="str">
            <v>兵庫県</v>
          </cell>
          <cell r="L42">
            <v>28</v>
          </cell>
        </row>
        <row r="43">
          <cell r="K43" t="str">
            <v>奈良県</v>
          </cell>
          <cell r="L43">
            <v>29</v>
          </cell>
        </row>
        <row r="44">
          <cell r="K44" t="str">
            <v>和歌山県</v>
          </cell>
          <cell r="L44">
            <v>30</v>
          </cell>
        </row>
        <row r="45">
          <cell r="K45" t="str">
            <v>鳥取県</v>
          </cell>
          <cell r="L45">
            <v>31</v>
          </cell>
        </row>
        <row r="46">
          <cell r="K46" t="str">
            <v>島根県</v>
          </cell>
          <cell r="L46">
            <v>32</v>
          </cell>
        </row>
        <row r="47">
          <cell r="K47" t="str">
            <v>岡山県</v>
          </cell>
          <cell r="L47">
            <v>33</v>
          </cell>
        </row>
        <row r="48">
          <cell r="K48" t="str">
            <v>広島県</v>
          </cell>
          <cell r="L48">
            <v>34</v>
          </cell>
        </row>
        <row r="49">
          <cell r="K49" t="str">
            <v>山口県</v>
          </cell>
          <cell r="L49">
            <v>35</v>
          </cell>
        </row>
        <row r="50">
          <cell r="K50" t="str">
            <v>徳島県</v>
          </cell>
          <cell r="L50">
            <v>36</v>
          </cell>
        </row>
        <row r="51">
          <cell r="K51" t="str">
            <v>香川県</v>
          </cell>
          <cell r="L51">
            <v>37</v>
          </cell>
        </row>
        <row r="52">
          <cell r="K52" t="str">
            <v>愛媛県</v>
          </cell>
          <cell r="L52">
            <v>38</v>
          </cell>
        </row>
        <row r="53">
          <cell r="K53" t="str">
            <v>高知県</v>
          </cell>
          <cell r="L53">
            <v>39</v>
          </cell>
        </row>
        <row r="54">
          <cell r="K54" t="str">
            <v>福岡県</v>
          </cell>
          <cell r="L54">
            <v>40</v>
          </cell>
        </row>
        <row r="55">
          <cell r="K55" t="str">
            <v>佐賀県</v>
          </cell>
          <cell r="L55">
            <v>41</v>
          </cell>
        </row>
        <row r="56">
          <cell r="K56" t="str">
            <v>長崎県</v>
          </cell>
          <cell r="L56">
            <v>42</v>
          </cell>
        </row>
        <row r="57">
          <cell r="K57" t="str">
            <v>熊本県</v>
          </cell>
          <cell r="L57">
            <v>43</v>
          </cell>
        </row>
        <row r="58">
          <cell r="K58" t="str">
            <v>大分県</v>
          </cell>
          <cell r="L58">
            <v>44</v>
          </cell>
        </row>
        <row r="59">
          <cell r="K59" t="str">
            <v>宮崎県</v>
          </cell>
          <cell r="L59">
            <v>45</v>
          </cell>
        </row>
        <row r="60">
          <cell r="K60" t="str">
            <v>鹿児島県</v>
          </cell>
          <cell r="L60">
            <v>46</v>
          </cell>
        </row>
        <row r="61">
          <cell r="K61" t="str">
            <v>沖縄県</v>
          </cell>
          <cell r="L61">
            <v>47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4"/>
    <pageSetUpPr autoPageBreaks="0"/>
  </sheetPr>
  <dimension ref="A1:J2388"/>
  <sheetViews>
    <sheetView tabSelected="1" zoomScaleNormal="100" workbookViewId="0">
      <pane xSplit="5" ySplit="2" topLeftCell="F3" activePane="bottomRight" state="frozen"/>
      <selection pane="topRight" activeCell="E1" sqref="E1"/>
      <selection pane="bottomLeft" activeCell="A8" sqref="A8"/>
      <selection pane="bottomRight" activeCell="K1" sqref="K1"/>
    </sheetView>
  </sheetViews>
  <sheetFormatPr defaultColWidth="8.875" defaultRowHeight="13.5"/>
  <cols>
    <col min="1" max="1" width="5.875" style="25" customWidth="1"/>
    <col min="2" max="2" width="5.125" style="26" customWidth="1"/>
    <col min="3" max="3" width="11.125" style="27" bestFit="1" customWidth="1"/>
    <col min="4" max="4" width="9.375" style="28" bestFit="1" customWidth="1"/>
    <col min="5" max="6" width="26.5" style="29" customWidth="1"/>
    <col min="7" max="8" width="13.5" style="29" bestFit="1" customWidth="1"/>
    <col min="9" max="9" width="19.5" style="29" bestFit="1" customWidth="1"/>
    <col min="10" max="10" width="17.5" style="29" customWidth="1"/>
    <col min="11" max="16384" width="8.875" style="9"/>
  </cols>
  <sheetData>
    <row r="1" spans="1:10" s="2" customFormat="1" ht="34.5" customHeight="1" thickBot="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1">
        <v>46150</v>
      </c>
    </row>
    <row r="2" spans="1:10" ht="38.25" customHeight="1" thickTop="1" thickBot="1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0" s="2" customFormat="1" ht="19.5" customHeight="1" thickTop="1">
      <c r="A3" s="10">
        <f t="shared" ref="A3:A66" si="0">ROW()-2</f>
        <v>1</v>
      </c>
      <c r="B3" s="11" t="s">
        <v>11</v>
      </c>
      <c r="C3" s="12">
        <f t="shared" ref="C3:C66" si="1">IF($B3="","",VLOOKUP($B3,索引簿,17,0))</f>
        <v>50000034</v>
      </c>
      <c r="D3" s="13">
        <f t="shared" ref="D3:D66" si="2">IF($B3="","",VLOOKUP($B3,索引簿,2,0))</f>
        <v>1</v>
      </c>
      <c r="E3" s="14" t="str">
        <f t="shared" ref="E3:E66" si="3">IF($B3="","",VLOOKUP($B3,索引簿,3,0))</f>
        <v>（株）技研　京都南営業所</v>
      </c>
      <c r="F3" s="14" t="str">
        <f t="shared" ref="F3:F66" si="4">IF($B3="","",VLOOKUP($B3,索引簿,4,0))</f>
        <v>ギケン　キョウトミナミエイギョウショ</v>
      </c>
      <c r="G3" s="13" t="str">
        <f t="shared" ref="G3:G66" si="5">IF($B3="","",VLOOKUP($B3,索引簿,5,0))</f>
        <v>笹崎　大雄</v>
      </c>
      <c r="H3" s="13" t="str">
        <f t="shared" ref="H3:H66" si="6">IF($B3="","",VLOOKUP($B3,索引簿,8,0))</f>
        <v>610-0352</v>
      </c>
      <c r="I3" s="13" t="str">
        <f t="shared" ref="I3:I66" si="7">IF($B3="","",VLOOKUP($B3,索引簿,9,0))</f>
        <v>京都府京田辺市花住坂３-２２-１４</v>
      </c>
      <c r="J3" s="15" t="s">
        <v>12</v>
      </c>
    </row>
    <row r="4" spans="1:10" s="2" customFormat="1" ht="19.5" customHeight="1">
      <c r="A4" s="10">
        <f t="shared" si="0"/>
        <v>2</v>
      </c>
      <c r="B4" s="16" t="s">
        <v>11</v>
      </c>
      <c r="C4" s="12">
        <f t="shared" si="1"/>
        <v>50000034</v>
      </c>
      <c r="D4" s="13">
        <f t="shared" si="2"/>
        <v>1</v>
      </c>
      <c r="E4" s="14" t="str">
        <f t="shared" si="3"/>
        <v>（株）技研　京都南営業所</v>
      </c>
      <c r="F4" s="14" t="str">
        <f t="shared" si="4"/>
        <v>ギケン　キョウトミナミエイギョウショ</v>
      </c>
      <c r="G4" s="13" t="str">
        <f t="shared" si="5"/>
        <v>笹崎　大雄</v>
      </c>
      <c r="H4" s="13" t="str">
        <f t="shared" si="6"/>
        <v>610-0352</v>
      </c>
      <c r="I4" s="13" t="str">
        <f t="shared" si="7"/>
        <v>京都府京田辺市花住坂３-２２-１４</v>
      </c>
      <c r="J4" s="17" t="s">
        <v>13</v>
      </c>
    </row>
    <row r="5" spans="1:10" s="2" customFormat="1" ht="19.5" customHeight="1">
      <c r="A5" s="10">
        <f t="shared" si="0"/>
        <v>3</v>
      </c>
      <c r="B5" s="16" t="s">
        <v>14</v>
      </c>
      <c r="C5" s="12">
        <f t="shared" si="1"/>
        <v>50000426</v>
      </c>
      <c r="D5" s="13">
        <f t="shared" si="2"/>
        <v>1</v>
      </c>
      <c r="E5" s="14" t="str">
        <f t="shared" si="3"/>
        <v>（株）京都イングス　京都南営業所</v>
      </c>
      <c r="F5" s="14" t="str">
        <f t="shared" si="4"/>
        <v>キョウトイングス　キョウトミナミエイギョウショ</v>
      </c>
      <c r="G5" s="13" t="str">
        <f t="shared" si="5"/>
        <v>井口　順一</v>
      </c>
      <c r="H5" s="13" t="str">
        <f t="shared" si="6"/>
        <v>610-0361</v>
      </c>
      <c r="I5" s="13" t="str">
        <f t="shared" si="7"/>
        <v>京田辺市河原食田１０-９大塚ビル２０２号</v>
      </c>
      <c r="J5" s="17" t="s">
        <v>15</v>
      </c>
    </row>
    <row r="6" spans="1:10" s="2" customFormat="1" ht="19.5" customHeight="1">
      <c r="A6" s="10">
        <f t="shared" si="0"/>
        <v>4</v>
      </c>
      <c r="B6" s="16" t="s">
        <v>14</v>
      </c>
      <c r="C6" s="12">
        <f t="shared" si="1"/>
        <v>50000426</v>
      </c>
      <c r="D6" s="13">
        <f t="shared" si="2"/>
        <v>1</v>
      </c>
      <c r="E6" s="14" t="str">
        <f t="shared" si="3"/>
        <v>（株）京都イングス　京都南営業所</v>
      </c>
      <c r="F6" s="14" t="str">
        <f t="shared" si="4"/>
        <v>キョウトイングス　キョウトミナミエイギョウショ</v>
      </c>
      <c r="G6" s="13" t="str">
        <f t="shared" si="5"/>
        <v>井口　順一</v>
      </c>
      <c r="H6" s="13" t="str">
        <f t="shared" si="6"/>
        <v>610-0361</v>
      </c>
      <c r="I6" s="13" t="str">
        <f t="shared" si="7"/>
        <v>京田辺市河原食田１０-９大塚ビル２０２号</v>
      </c>
      <c r="J6" s="17" t="s">
        <v>16</v>
      </c>
    </row>
    <row r="7" spans="1:10" s="2" customFormat="1" ht="19.5" customHeight="1">
      <c r="A7" s="10">
        <f t="shared" si="0"/>
        <v>5</v>
      </c>
      <c r="B7" s="16" t="s">
        <v>14</v>
      </c>
      <c r="C7" s="12">
        <f t="shared" si="1"/>
        <v>50000426</v>
      </c>
      <c r="D7" s="13">
        <f t="shared" si="2"/>
        <v>1</v>
      </c>
      <c r="E7" s="14" t="str">
        <f t="shared" si="3"/>
        <v>（株）京都イングス　京都南営業所</v>
      </c>
      <c r="F7" s="14" t="str">
        <f t="shared" si="4"/>
        <v>キョウトイングス　キョウトミナミエイギョウショ</v>
      </c>
      <c r="G7" s="13" t="str">
        <f t="shared" si="5"/>
        <v>井口　順一</v>
      </c>
      <c r="H7" s="13" t="str">
        <f t="shared" si="6"/>
        <v>610-0361</v>
      </c>
      <c r="I7" s="13" t="str">
        <f t="shared" si="7"/>
        <v>京田辺市河原食田１０-９大塚ビル２０２号</v>
      </c>
      <c r="J7" s="17" t="s">
        <v>17</v>
      </c>
    </row>
    <row r="8" spans="1:10" s="2" customFormat="1" ht="19.5" customHeight="1">
      <c r="A8" s="10">
        <f t="shared" si="0"/>
        <v>6</v>
      </c>
      <c r="B8" s="16" t="s">
        <v>14</v>
      </c>
      <c r="C8" s="12">
        <f t="shared" si="1"/>
        <v>50000426</v>
      </c>
      <c r="D8" s="13">
        <f t="shared" si="2"/>
        <v>1</v>
      </c>
      <c r="E8" s="14" t="str">
        <f t="shared" si="3"/>
        <v>（株）京都イングス　京都南営業所</v>
      </c>
      <c r="F8" s="14" t="str">
        <f t="shared" si="4"/>
        <v>キョウトイングス　キョウトミナミエイギョウショ</v>
      </c>
      <c r="G8" s="13" t="str">
        <f t="shared" si="5"/>
        <v>井口　順一</v>
      </c>
      <c r="H8" s="13" t="str">
        <f t="shared" si="6"/>
        <v>610-0361</v>
      </c>
      <c r="I8" s="13" t="str">
        <f t="shared" si="7"/>
        <v>京田辺市河原食田１０-９大塚ビル２０２号</v>
      </c>
      <c r="J8" s="17" t="s">
        <v>18</v>
      </c>
    </row>
    <row r="9" spans="1:10" s="2" customFormat="1" ht="19.5" customHeight="1">
      <c r="A9" s="10">
        <f t="shared" si="0"/>
        <v>7</v>
      </c>
      <c r="B9" s="16" t="s">
        <v>14</v>
      </c>
      <c r="C9" s="12">
        <f t="shared" si="1"/>
        <v>50000426</v>
      </c>
      <c r="D9" s="13">
        <f t="shared" si="2"/>
        <v>1</v>
      </c>
      <c r="E9" s="14" t="str">
        <f t="shared" si="3"/>
        <v>（株）京都イングス　京都南営業所</v>
      </c>
      <c r="F9" s="14" t="str">
        <f t="shared" si="4"/>
        <v>キョウトイングス　キョウトミナミエイギョウショ</v>
      </c>
      <c r="G9" s="13" t="str">
        <f t="shared" si="5"/>
        <v>井口　順一</v>
      </c>
      <c r="H9" s="13" t="str">
        <f t="shared" si="6"/>
        <v>610-0361</v>
      </c>
      <c r="I9" s="13" t="str">
        <f t="shared" si="7"/>
        <v>京田辺市河原食田１０-９大塚ビル２０２号</v>
      </c>
      <c r="J9" s="17" t="s">
        <v>19</v>
      </c>
    </row>
    <row r="10" spans="1:10" s="2" customFormat="1" ht="19.5" customHeight="1">
      <c r="A10" s="10">
        <f t="shared" si="0"/>
        <v>8</v>
      </c>
      <c r="B10" s="16" t="s">
        <v>14</v>
      </c>
      <c r="C10" s="12">
        <f t="shared" si="1"/>
        <v>50000426</v>
      </c>
      <c r="D10" s="13">
        <f t="shared" si="2"/>
        <v>1</v>
      </c>
      <c r="E10" s="14" t="str">
        <f t="shared" si="3"/>
        <v>（株）京都イングス　京都南営業所</v>
      </c>
      <c r="F10" s="14" t="str">
        <f t="shared" si="4"/>
        <v>キョウトイングス　キョウトミナミエイギョウショ</v>
      </c>
      <c r="G10" s="13" t="str">
        <f t="shared" si="5"/>
        <v>井口　順一</v>
      </c>
      <c r="H10" s="13" t="str">
        <f t="shared" si="6"/>
        <v>610-0361</v>
      </c>
      <c r="I10" s="13" t="str">
        <f t="shared" si="7"/>
        <v>京田辺市河原食田１０-９大塚ビル２０２号</v>
      </c>
      <c r="J10" s="17" t="s">
        <v>20</v>
      </c>
    </row>
    <row r="11" spans="1:10" s="2" customFormat="1" ht="19.5" customHeight="1">
      <c r="A11" s="10">
        <f t="shared" si="0"/>
        <v>9</v>
      </c>
      <c r="B11" s="16" t="s">
        <v>14</v>
      </c>
      <c r="C11" s="12">
        <f t="shared" si="1"/>
        <v>50000426</v>
      </c>
      <c r="D11" s="13">
        <f t="shared" si="2"/>
        <v>1</v>
      </c>
      <c r="E11" s="14" t="str">
        <f t="shared" si="3"/>
        <v>（株）京都イングス　京都南営業所</v>
      </c>
      <c r="F11" s="14" t="str">
        <f t="shared" si="4"/>
        <v>キョウトイングス　キョウトミナミエイギョウショ</v>
      </c>
      <c r="G11" s="13" t="str">
        <f t="shared" si="5"/>
        <v>井口　順一</v>
      </c>
      <c r="H11" s="13" t="str">
        <f t="shared" si="6"/>
        <v>610-0361</v>
      </c>
      <c r="I11" s="13" t="str">
        <f t="shared" si="7"/>
        <v>京田辺市河原食田１０-９大塚ビル２０２号</v>
      </c>
      <c r="J11" s="17" t="s">
        <v>21</v>
      </c>
    </row>
    <row r="12" spans="1:10" s="2" customFormat="1" ht="19.5" customHeight="1">
      <c r="A12" s="10">
        <f t="shared" si="0"/>
        <v>10</v>
      </c>
      <c r="B12" s="16" t="s">
        <v>14</v>
      </c>
      <c r="C12" s="12">
        <f t="shared" si="1"/>
        <v>50000426</v>
      </c>
      <c r="D12" s="13">
        <f t="shared" si="2"/>
        <v>1</v>
      </c>
      <c r="E12" s="14" t="str">
        <f t="shared" si="3"/>
        <v>（株）京都イングス　京都南営業所</v>
      </c>
      <c r="F12" s="14" t="str">
        <f t="shared" si="4"/>
        <v>キョウトイングス　キョウトミナミエイギョウショ</v>
      </c>
      <c r="G12" s="13" t="str">
        <f t="shared" si="5"/>
        <v>井口　順一</v>
      </c>
      <c r="H12" s="13" t="str">
        <f t="shared" si="6"/>
        <v>610-0361</v>
      </c>
      <c r="I12" s="13" t="str">
        <f t="shared" si="7"/>
        <v>京田辺市河原食田１０-９大塚ビル２０２号</v>
      </c>
      <c r="J12" s="17" t="s">
        <v>22</v>
      </c>
    </row>
    <row r="13" spans="1:10" s="2" customFormat="1" ht="19.5" customHeight="1">
      <c r="A13" s="10">
        <f t="shared" si="0"/>
        <v>11</v>
      </c>
      <c r="B13" s="16" t="s">
        <v>14</v>
      </c>
      <c r="C13" s="12">
        <f t="shared" si="1"/>
        <v>50000426</v>
      </c>
      <c r="D13" s="13">
        <f t="shared" si="2"/>
        <v>1</v>
      </c>
      <c r="E13" s="14" t="str">
        <f t="shared" si="3"/>
        <v>（株）京都イングス　京都南営業所</v>
      </c>
      <c r="F13" s="14" t="str">
        <f t="shared" si="4"/>
        <v>キョウトイングス　キョウトミナミエイギョウショ</v>
      </c>
      <c r="G13" s="13" t="str">
        <f t="shared" si="5"/>
        <v>井口　順一</v>
      </c>
      <c r="H13" s="13" t="str">
        <f t="shared" si="6"/>
        <v>610-0361</v>
      </c>
      <c r="I13" s="13" t="str">
        <f t="shared" si="7"/>
        <v>京田辺市河原食田１０-９大塚ビル２０２号</v>
      </c>
      <c r="J13" s="17" t="s">
        <v>23</v>
      </c>
    </row>
    <row r="14" spans="1:10" s="2" customFormat="1" ht="19.5" customHeight="1">
      <c r="A14" s="10">
        <f t="shared" si="0"/>
        <v>12</v>
      </c>
      <c r="B14" s="16" t="s">
        <v>14</v>
      </c>
      <c r="C14" s="12">
        <f t="shared" si="1"/>
        <v>50000426</v>
      </c>
      <c r="D14" s="13">
        <f t="shared" si="2"/>
        <v>1</v>
      </c>
      <c r="E14" s="14" t="str">
        <f t="shared" si="3"/>
        <v>（株）京都イングス　京都南営業所</v>
      </c>
      <c r="F14" s="14" t="str">
        <f t="shared" si="4"/>
        <v>キョウトイングス　キョウトミナミエイギョウショ</v>
      </c>
      <c r="G14" s="13" t="str">
        <f t="shared" si="5"/>
        <v>井口　順一</v>
      </c>
      <c r="H14" s="13" t="str">
        <f t="shared" si="6"/>
        <v>610-0361</v>
      </c>
      <c r="I14" s="13" t="str">
        <f t="shared" si="7"/>
        <v>京田辺市河原食田１０-９大塚ビル２０２号</v>
      </c>
      <c r="J14" s="17" t="s">
        <v>24</v>
      </c>
    </row>
    <row r="15" spans="1:10" s="2" customFormat="1" ht="19.5" customHeight="1">
      <c r="A15" s="10">
        <f t="shared" si="0"/>
        <v>13</v>
      </c>
      <c r="B15" s="16" t="s">
        <v>25</v>
      </c>
      <c r="C15" s="12">
        <f t="shared" si="1"/>
        <v>50000784</v>
      </c>
      <c r="D15" s="13">
        <f t="shared" si="2"/>
        <v>1</v>
      </c>
      <c r="E15" s="14" t="str">
        <f t="shared" si="3"/>
        <v>（株）公共補償設計　京都営業所</v>
      </c>
      <c r="F15" s="14" t="str">
        <f t="shared" si="4"/>
        <v>コウキョウホショウセッケイ　キョウトエイギョウショ</v>
      </c>
      <c r="G15" s="13" t="str">
        <f t="shared" si="5"/>
        <v>河野　徹</v>
      </c>
      <c r="H15" s="13" t="str">
        <f t="shared" si="6"/>
        <v>610-0331</v>
      </c>
      <c r="I15" s="13" t="str">
        <f t="shared" si="7"/>
        <v>京田辺市田辺深田２７-２　グランミュウ新田辺１０６号室</v>
      </c>
      <c r="J15" s="17" t="s">
        <v>12</v>
      </c>
    </row>
    <row r="16" spans="1:10" s="2" customFormat="1" ht="19.5" customHeight="1">
      <c r="A16" s="10">
        <f t="shared" si="0"/>
        <v>14</v>
      </c>
      <c r="B16" s="16" t="s">
        <v>26</v>
      </c>
      <c r="C16" s="12">
        <f t="shared" si="1"/>
        <v>50000056</v>
      </c>
      <c r="D16" s="13">
        <f t="shared" si="2"/>
        <v>1</v>
      </c>
      <c r="E16" s="14" t="str">
        <f t="shared" si="3"/>
        <v>晃和調査設計（株）　京都事務所　</v>
      </c>
      <c r="F16" s="14" t="str">
        <f t="shared" si="4"/>
        <v>コウワチョウサセッケイ　キョウトジムショ　</v>
      </c>
      <c r="G16" s="13" t="str">
        <f t="shared" si="5"/>
        <v>松本　孝</v>
      </c>
      <c r="H16" s="13" t="str">
        <f t="shared" si="6"/>
        <v>610-0313</v>
      </c>
      <c r="I16" s="13" t="str">
        <f t="shared" si="7"/>
        <v>京田辺市三山木見尊田６-１-３０７</v>
      </c>
      <c r="J16" s="17" t="s">
        <v>15</v>
      </c>
    </row>
    <row r="17" spans="1:10" s="2" customFormat="1" ht="19.5" customHeight="1">
      <c r="A17" s="10">
        <f t="shared" si="0"/>
        <v>15</v>
      </c>
      <c r="B17" s="16" t="s">
        <v>26</v>
      </c>
      <c r="C17" s="12">
        <f t="shared" si="1"/>
        <v>50000056</v>
      </c>
      <c r="D17" s="13">
        <f t="shared" si="2"/>
        <v>1</v>
      </c>
      <c r="E17" s="14" t="str">
        <f t="shared" si="3"/>
        <v>晃和調査設計（株）　京都事務所　</v>
      </c>
      <c r="F17" s="14" t="str">
        <f t="shared" si="4"/>
        <v>コウワチョウサセッケイ　キョウトジムショ　</v>
      </c>
      <c r="G17" s="13" t="str">
        <f t="shared" si="5"/>
        <v>松本　孝</v>
      </c>
      <c r="H17" s="13" t="str">
        <f t="shared" si="6"/>
        <v>610-0313</v>
      </c>
      <c r="I17" s="13" t="str">
        <f t="shared" si="7"/>
        <v>京田辺市三山木見尊田６-１-３０７</v>
      </c>
      <c r="J17" s="17" t="s">
        <v>18</v>
      </c>
    </row>
    <row r="18" spans="1:10" s="2" customFormat="1" ht="19.5" customHeight="1">
      <c r="A18" s="10">
        <f t="shared" si="0"/>
        <v>16</v>
      </c>
      <c r="B18" s="16" t="s">
        <v>26</v>
      </c>
      <c r="C18" s="12">
        <f t="shared" si="1"/>
        <v>50000056</v>
      </c>
      <c r="D18" s="13">
        <f t="shared" si="2"/>
        <v>1</v>
      </c>
      <c r="E18" s="14" t="str">
        <f t="shared" si="3"/>
        <v>晃和調査設計（株）　京都事務所　</v>
      </c>
      <c r="F18" s="14" t="str">
        <f t="shared" si="4"/>
        <v>コウワチョウサセッケイ　キョウトジムショ　</v>
      </c>
      <c r="G18" s="13" t="str">
        <f t="shared" si="5"/>
        <v>松本　孝</v>
      </c>
      <c r="H18" s="13" t="str">
        <f t="shared" si="6"/>
        <v>610-0313</v>
      </c>
      <c r="I18" s="13" t="str">
        <f t="shared" si="7"/>
        <v>京田辺市三山木見尊田６-１-３０７</v>
      </c>
      <c r="J18" s="17" t="s">
        <v>19</v>
      </c>
    </row>
    <row r="19" spans="1:10" s="2" customFormat="1" ht="19.5" customHeight="1">
      <c r="A19" s="10">
        <f t="shared" si="0"/>
        <v>17</v>
      </c>
      <c r="B19" s="16" t="s">
        <v>26</v>
      </c>
      <c r="C19" s="12">
        <f t="shared" si="1"/>
        <v>50000056</v>
      </c>
      <c r="D19" s="13">
        <f t="shared" si="2"/>
        <v>1</v>
      </c>
      <c r="E19" s="14" t="str">
        <f t="shared" si="3"/>
        <v>晃和調査設計（株）　京都事務所　</v>
      </c>
      <c r="F19" s="14" t="str">
        <f t="shared" si="4"/>
        <v>コウワチョウサセッケイ　キョウトジムショ　</v>
      </c>
      <c r="G19" s="13" t="str">
        <f t="shared" si="5"/>
        <v>松本　孝</v>
      </c>
      <c r="H19" s="13" t="str">
        <f t="shared" si="6"/>
        <v>610-0313</v>
      </c>
      <c r="I19" s="13" t="str">
        <f t="shared" si="7"/>
        <v>京田辺市三山木見尊田６-１-３０７</v>
      </c>
      <c r="J19" s="17" t="s">
        <v>20</v>
      </c>
    </row>
    <row r="20" spans="1:10" s="2" customFormat="1" ht="19.5" customHeight="1">
      <c r="A20" s="10">
        <f t="shared" si="0"/>
        <v>18</v>
      </c>
      <c r="B20" s="16" t="s">
        <v>26</v>
      </c>
      <c r="C20" s="12">
        <f t="shared" si="1"/>
        <v>50000056</v>
      </c>
      <c r="D20" s="13">
        <f t="shared" si="2"/>
        <v>1</v>
      </c>
      <c r="E20" s="14" t="str">
        <f t="shared" si="3"/>
        <v>晃和調査設計（株）　京都事務所　</v>
      </c>
      <c r="F20" s="14" t="str">
        <f t="shared" si="4"/>
        <v>コウワチョウサセッケイ　キョウトジムショ　</v>
      </c>
      <c r="G20" s="13" t="str">
        <f t="shared" si="5"/>
        <v>松本　孝</v>
      </c>
      <c r="H20" s="13" t="str">
        <f t="shared" si="6"/>
        <v>610-0313</v>
      </c>
      <c r="I20" s="13" t="str">
        <f t="shared" si="7"/>
        <v>京田辺市三山木見尊田６-１-３０７</v>
      </c>
      <c r="J20" s="17" t="s">
        <v>21</v>
      </c>
    </row>
    <row r="21" spans="1:10" s="2" customFormat="1" ht="19.5" customHeight="1">
      <c r="A21" s="10">
        <f t="shared" si="0"/>
        <v>19</v>
      </c>
      <c r="B21" s="16" t="s">
        <v>26</v>
      </c>
      <c r="C21" s="12">
        <f t="shared" si="1"/>
        <v>50000056</v>
      </c>
      <c r="D21" s="13">
        <f t="shared" si="2"/>
        <v>1</v>
      </c>
      <c r="E21" s="14" t="str">
        <f t="shared" si="3"/>
        <v>晃和調査設計（株）　京都事務所　</v>
      </c>
      <c r="F21" s="14" t="str">
        <f t="shared" si="4"/>
        <v>コウワチョウサセッケイ　キョウトジムショ　</v>
      </c>
      <c r="G21" s="13" t="str">
        <f t="shared" si="5"/>
        <v>松本　孝</v>
      </c>
      <c r="H21" s="13" t="str">
        <f t="shared" si="6"/>
        <v>610-0313</v>
      </c>
      <c r="I21" s="13" t="str">
        <f t="shared" si="7"/>
        <v>京田辺市三山木見尊田６-１-３０７</v>
      </c>
      <c r="J21" s="17" t="s">
        <v>22</v>
      </c>
    </row>
    <row r="22" spans="1:10" s="2" customFormat="1" ht="19.5" customHeight="1">
      <c r="A22" s="10">
        <f t="shared" si="0"/>
        <v>20</v>
      </c>
      <c r="B22" s="16" t="s">
        <v>26</v>
      </c>
      <c r="C22" s="12">
        <f t="shared" si="1"/>
        <v>50000056</v>
      </c>
      <c r="D22" s="13">
        <f t="shared" si="2"/>
        <v>1</v>
      </c>
      <c r="E22" s="14" t="str">
        <f t="shared" si="3"/>
        <v>晃和調査設計（株）　京都事務所　</v>
      </c>
      <c r="F22" s="14" t="str">
        <f t="shared" si="4"/>
        <v>コウワチョウサセッケイ　キョウトジムショ　</v>
      </c>
      <c r="G22" s="13" t="str">
        <f t="shared" si="5"/>
        <v>松本　孝</v>
      </c>
      <c r="H22" s="13" t="str">
        <f t="shared" si="6"/>
        <v>610-0313</v>
      </c>
      <c r="I22" s="13" t="str">
        <f t="shared" si="7"/>
        <v>京田辺市三山木見尊田６-１-３０７</v>
      </c>
      <c r="J22" s="17" t="s">
        <v>27</v>
      </c>
    </row>
    <row r="23" spans="1:10" s="2" customFormat="1" ht="19.5" customHeight="1">
      <c r="A23" s="10">
        <f t="shared" si="0"/>
        <v>21</v>
      </c>
      <c r="B23" s="16" t="s">
        <v>26</v>
      </c>
      <c r="C23" s="12">
        <f t="shared" si="1"/>
        <v>50000056</v>
      </c>
      <c r="D23" s="13">
        <f t="shared" si="2"/>
        <v>1</v>
      </c>
      <c r="E23" s="14" t="str">
        <f t="shared" si="3"/>
        <v>晃和調査設計（株）　京都事務所　</v>
      </c>
      <c r="F23" s="14" t="str">
        <f t="shared" si="4"/>
        <v>コウワチョウサセッケイ　キョウトジムショ　</v>
      </c>
      <c r="G23" s="13" t="str">
        <f t="shared" si="5"/>
        <v>松本　孝</v>
      </c>
      <c r="H23" s="13" t="str">
        <f t="shared" si="6"/>
        <v>610-0313</v>
      </c>
      <c r="I23" s="13" t="str">
        <f t="shared" si="7"/>
        <v>京田辺市三山木見尊田６-１-３０７</v>
      </c>
      <c r="J23" s="17" t="s">
        <v>28</v>
      </c>
    </row>
    <row r="24" spans="1:10" s="2" customFormat="1" ht="19.5" customHeight="1">
      <c r="A24" s="10">
        <f t="shared" si="0"/>
        <v>22</v>
      </c>
      <c r="B24" s="16" t="s">
        <v>26</v>
      </c>
      <c r="C24" s="12">
        <f t="shared" si="1"/>
        <v>50000056</v>
      </c>
      <c r="D24" s="13">
        <f t="shared" si="2"/>
        <v>1</v>
      </c>
      <c r="E24" s="14" t="str">
        <f t="shared" si="3"/>
        <v>晃和調査設計（株）　京都事務所　</v>
      </c>
      <c r="F24" s="14" t="str">
        <f t="shared" si="4"/>
        <v>コウワチョウサセッケイ　キョウトジムショ　</v>
      </c>
      <c r="G24" s="13" t="str">
        <f t="shared" si="5"/>
        <v>松本　孝</v>
      </c>
      <c r="H24" s="13" t="str">
        <f t="shared" si="6"/>
        <v>610-0313</v>
      </c>
      <c r="I24" s="13" t="str">
        <f t="shared" si="7"/>
        <v>京田辺市三山木見尊田６-１-３０７</v>
      </c>
      <c r="J24" s="17" t="s">
        <v>23</v>
      </c>
    </row>
    <row r="25" spans="1:10" s="2" customFormat="1" ht="19.5" customHeight="1">
      <c r="A25" s="10">
        <f t="shared" si="0"/>
        <v>23</v>
      </c>
      <c r="B25" s="16" t="s">
        <v>29</v>
      </c>
      <c r="C25" s="12">
        <f t="shared" si="1"/>
        <v>50000367</v>
      </c>
      <c r="D25" s="13">
        <f t="shared" si="2"/>
        <v>1</v>
      </c>
      <c r="E25" s="14" t="str">
        <f t="shared" si="3"/>
        <v>（株）コム建築コンサルタント　京都営業所</v>
      </c>
      <c r="F25" s="14" t="str">
        <f t="shared" si="4"/>
        <v>コムケンチクコンサルタント　キョウトエイギョウショ</v>
      </c>
      <c r="G25" s="13" t="str">
        <f t="shared" si="5"/>
        <v>大門　憲司</v>
      </c>
      <c r="H25" s="13" t="str">
        <f t="shared" si="6"/>
        <v>610-0361</v>
      </c>
      <c r="I25" s="13" t="str">
        <f t="shared" si="7"/>
        <v>京田辺市河原里ノ内５２番地７西村ビル２階</v>
      </c>
      <c r="J25" s="17" t="s">
        <v>12</v>
      </c>
    </row>
    <row r="26" spans="1:10" s="2" customFormat="1" ht="19.5" customHeight="1">
      <c r="A26" s="10">
        <f t="shared" si="0"/>
        <v>24</v>
      </c>
      <c r="B26" s="16" t="s">
        <v>29</v>
      </c>
      <c r="C26" s="12">
        <f t="shared" si="1"/>
        <v>50000367</v>
      </c>
      <c r="D26" s="13">
        <f t="shared" si="2"/>
        <v>1</v>
      </c>
      <c r="E26" s="14" t="str">
        <f t="shared" si="3"/>
        <v>（株）コム建築コンサルタント　京都営業所</v>
      </c>
      <c r="F26" s="14" t="str">
        <f t="shared" si="4"/>
        <v>コムケンチクコンサルタント　キョウトエイギョウショ</v>
      </c>
      <c r="G26" s="13" t="str">
        <f t="shared" si="5"/>
        <v>大門　憲司</v>
      </c>
      <c r="H26" s="13" t="str">
        <f t="shared" si="6"/>
        <v>610-0361</v>
      </c>
      <c r="I26" s="13" t="str">
        <f t="shared" si="7"/>
        <v>京田辺市河原里ノ内５２番地７西村ビル２階</v>
      </c>
      <c r="J26" s="17" t="s">
        <v>13</v>
      </c>
    </row>
    <row r="27" spans="1:10" s="2" customFormat="1" ht="19.5" customHeight="1">
      <c r="A27" s="10">
        <f t="shared" si="0"/>
        <v>25</v>
      </c>
      <c r="B27" s="16" t="s">
        <v>30</v>
      </c>
      <c r="C27" s="12">
        <f t="shared" si="1"/>
        <v>50000228</v>
      </c>
      <c r="D27" s="13">
        <f t="shared" si="2"/>
        <v>1</v>
      </c>
      <c r="E27" s="14" t="str">
        <f t="shared" si="3"/>
        <v>（株）サンテック　京都営業所</v>
      </c>
      <c r="F27" s="14" t="str">
        <f t="shared" si="4"/>
        <v>サンテック　キョウトエイギョウショ</v>
      </c>
      <c r="G27" s="13" t="str">
        <f t="shared" si="5"/>
        <v>高見　育伸</v>
      </c>
      <c r="H27" s="13" t="str">
        <f t="shared" si="6"/>
        <v>610-0352</v>
      </c>
      <c r="I27" s="13" t="str">
        <f t="shared" si="7"/>
        <v>京田辺市花住坂３-３-３</v>
      </c>
      <c r="J27" s="17" t="s">
        <v>15</v>
      </c>
    </row>
    <row r="28" spans="1:10" s="2" customFormat="1" ht="19.5" customHeight="1">
      <c r="A28" s="10">
        <f t="shared" si="0"/>
        <v>26</v>
      </c>
      <c r="B28" s="16" t="s">
        <v>30</v>
      </c>
      <c r="C28" s="12">
        <f t="shared" si="1"/>
        <v>50000228</v>
      </c>
      <c r="D28" s="13">
        <f t="shared" si="2"/>
        <v>1</v>
      </c>
      <c r="E28" s="14" t="str">
        <f t="shared" si="3"/>
        <v>（株）サンテック　京都営業所</v>
      </c>
      <c r="F28" s="14" t="str">
        <f t="shared" si="4"/>
        <v>サンテック　キョウトエイギョウショ</v>
      </c>
      <c r="G28" s="13" t="str">
        <f t="shared" si="5"/>
        <v>高見　育伸</v>
      </c>
      <c r="H28" s="13" t="str">
        <f t="shared" si="6"/>
        <v>610-0352</v>
      </c>
      <c r="I28" s="13" t="str">
        <f t="shared" si="7"/>
        <v>京田辺市花住坂３-３-３</v>
      </c>
      <c r="J28" s="17" t="s">
        <v>19</v>
      </c>
    </row>
    <row r="29" spans="1:10" s="2" customFormat="1" ht="19.5" customHeight="1">
      <c r="A29" s="10">
        <f t="shared" si="0"/>
        <v>27</v>
      </c>
      <c r="B29" s="16" t="s">
        <v>30</v>
      </c>
      <c r="C29" s="12">
        <f t="shared" si="1"/>
        <v>50000228</v>
      </c>
      <c r="D29" s="13">
        <f t="shared" si="2"/>
        <v>1</v>
      </c>
      <c r="E29" s="14" t="str">
        <f t="shared" si="3"/>
        <v>（株）サンテック　京都営業所</v>
      </c>
      <c r="F29" s="14" t="str">
        <f t="shared" si="4"/>
        <v>サンテック　キョウトエイギョウショ</v>
      </c>
      <c r="G29" s="13" t="str">
        <f t="shared" si="5"/>
        <v>高見　育伸</v>
      </c>
      <c r="H29" s="13" t="str">
        <f t="shared" si="6"/>
        <v>610-0352</v>
      </c>
      <c r="I29" s="13" t="str">
        <f t="shared" si="7"/>
        <v>京田辺市花住坂３-３-３</v>
      </c>
      <c r="J29" s="17" t="s">
        <v>20</v>
      </c>
    </row>
    <row r="30" spans="1:10" s="2" customFormat="1" ht="19.5" customHeight="1">
      <c r="A30" s="10">
        <f t="shared" si="0"/>
        <v>28</v>
      </c>
      <c r="B30" s="16" t="s">
        <v>30</v>
      </c>
      <c r="C30" s="12">
        <f t="shared" si="1"/>
        <v>50000228</v>
      </c>
      <c r="D30" s="13">
        <f t="shared" si="2"/>
        <v>1</v>
      </c>
      <c r="E30" s="14" t="str">
        <f t="shared" si="3"/>
        <v>（株）サンテック　京都営業所</v>
      </c>
      <c r="F30" s="14" t="str">
        <f t="shared" si="4"/>
        <v>サンテック　キョウトエイギョウショ</v>
      </c>
      <c r="G30" s="13" t="str">
        <f t="shared" si="5"/>
        <v>高見　育伸</v>
      </c>
      <c r="H30" s="13" t="str">
        <f t="shared" si="6"/>
        <v>610-0352</v>
      </c>
      <c r="I30" s="13" t="str">
        <f t="shared" si="7"/>
        <v>京田辺市花住坂３-３-３</v>
      </c>
      <c r="J30" s="17" t="s">
        <v>21</v>
      </c>
    </row>
    <row r="31" spans="1:10" s="2" customFormat="1" ht="19.5" customHeight="1">
      <c r="A31" s="10">
        <f t="shared" si="0"/>
        <v>29</v>
      </c>
      <c r="B31" s="16" t="s">
        <v>30</v>
      </c>
      <c r="C31" s="12">
        <f t="shared" si="1"/>
        <v>50000228</v>
      </c>
      <c r="D31" s="13">
        <f t="shared" si="2"/>
        <v>1</v>
      </c>
      <c r="E31" s="14" t="str">
        <f t="shared" si="3"/>
        <v>（株）サンテック　京都営業所</v>
      </c>
      <c r="F31" s="14" t="str">
        <f t="shared" si="4"/>
        <v>サンテック　キョウトエイギョウショ</v>
      </c>
      <c r="G31" s="13" t="str">
        <f t="shared" si="5"/>
        <v>高見　育伸</v>
      </c>
      <c r="H31" s="13" t="str">
        <f t="shared" si="6"/>
        <v>610-0352</v>
      </c>
      <c r="I31" s="13" t="str">
        <f t="shared" si="7"/>
        <v>京田辺市花住坂３-３-３</v>
      </c>
      <c r="J31" s="17" t="s">
        <v>31</v>
      </c>
    </row>
    <row r="32" spans="1:10" s="2" customFormat="1" ht="19.5" customHeight="1">
      <c r="A32" s="10">
        <f t="shared" si="0"/>
        <v>30</v>
      </c>
      <c r="B32" s="16" t="s">
        <v>30</v>
      </c>
      <c r="C32" s="12">
        <f t="shared" si="1"/>
        <v>50000228</v>
      </c>
      <c r="D32" s="13">
        <f t="shared" si="2"/>
        <v>1</v>
      </c>
      <c r="E32" s="14" t="str">
        <f t="shared" si="3"/>
        <v>（株）サンテック　京都営業所</v>
      </c>
      <c r="F32" s="14" t="str">
        <f t="shared" si="4"/>
        <v>サンテック　キョウトエイギョウショ</v>
      </c>
      <c r="G32" s="13" t="str">
        <f t="shared" si="5"/>
        <v>高見　育伸</v>
      </c>
      <c r="H32" s="13" t="str">
        <f t="shared" si="6"/>
        <v>610-0352</v>
      </c>
      <c r="I32" s="13" t="str">
        <f t="shared" si="7"/>
        <v>京田辺市花住坂３-３-３</v>
      </c>
      <c r="J32" s="17" t="s">
        <v>22</v>
      </c>
    </row>
    <row r="33" spans="1:10" s="2" customFormat="1" ht="19.5" customHeight="1">
      <c r="A33" s="10">
        <f t="shared" si="0"/>
        <v>31</v>
      </c>
      <c r="B33" s="16" t="s">
        <v>30</v>
      </c>
      <c r="C33" s="12">
        <f t="shared" si="1"/>
        <v>50000228</v>
      </c>
      <c r="D33" s="13">
        <f t="shared" si="2"/>
        <v>1</v>
      </c>
      <c r="E33" s="14" t="str">
        <f t="shared" si="3"/>
        <v>（株）サンテック　京都営業所</v>
      </c>
      <c r="F33" s="14" t="str">
        <f t="shared" si="4"/>
        <v>サンテック　キョウトエイギョウショ</v>
      </c>
      <c r="G33" s="13" t="str">
        <f t="shared" si="5"/>
        <v>高見　育伸</v>
      </c>
      <c r="H33" s="13" t="str">
        <f t="shared" si="6"/>
        <v>610-0352</v>
      </c>
      <c r="I33" s="13" t="str">
        <f t="shared" si="7"/>
        <v>京田辺市花住坂３-３-３</v>
      </c>
      <c r="J33" s="17" t="s">
        <v>23</v>
      </c>
    </row>
    <row r="34" spans="1:10" s="2" customFormat="1" ht="19.5" customHeight="1">
      <c r="A34" s="10">
        <f t="shared" si="0"/>
        <v>32</v>
      </c>
      <c r="B34" s="16" t="s">
        <v>32</v>
      </c>
      <c r="C34" s="12">
        <f t="shared" si="1"/>
        <v>50000240</v>
      </c>
      <c r="D34" s="13">
        <f t="shared" si="2"/>
        <v>1</v>
      </c>
      <c r="E34" s="14" t="str">
        <f t="shared" si="3"/>
        <v>（株）シードコンサルタント　京都支店</v>
      </c>
      <c r="F34" s="14" t="str">
        <f t="shared" si="4"/>
        <v>シードコンサルタント　キョウトシテン</v>
      </c>
      <c r="G34" s="13" t="str">
        <f t="shared" si="5"/>
        <v>松本　和也</v>
      </c>
      <c r="H34" s="13" t="str">
        <f t="shared" si="6"/>
        <v>610-0334</v>
      </c>
      <c r="I34" s="13" t="str">
        <f t="shared" si="7"/>
        <v>京田辺市田辺中央３丁目３-９シ-クビル３階</v>
      </c>
      <c r="J34" s="17" t="s">
        <v>15</v>
      </c>
    </row>
    <row r="35" spans="1:10" s="2" customFormat="1" ht="19.5" customHeight="1">
      <c r="A35" s="10">
        <f t="shared" si="0"/>
        <v>33</v>
      </c>
      <c r="B35" s="16" t="s">
        <v>32</v>
      </c>
      <c r="C35" s="12">
        <f t="shared" si="1"/>
        <v>50000240</v>
      </c>
      <c r="D35" s="13">
        <f t="shared" si="2"/>
        <v>1</v>
      </c>
      <c r="E35" s="14" t="str">
        <f t="shared" si="3"/>
        <v>（株）シードコンサルタント　京都支店</v>
      </c>
      <c r="F35" s="14" t="str">
        <f t="shared" si="4"/>
        <v>シードコンサルタント　キョウトシテン</v>
      </c>
      <c r="G35" s="13" t="str">
        <f t="shared" si="5"/>
        <v>松本　和也</v>
      </c>
      <c r="H35" s="13" t="str">
        <f t="shared" si="6"/>
        <v>610-0334</v>
      </c>
      <c r="I35" s="13" t="str">
        <f t="shared" si="7"/>
        <v>京田辺市田辺中央３丁目３-９シ-クビル３階</v>
      </c>
      <c r="J35" s="17" t="s">
        <v>19</v>
      </c>
    </row>
    <row r="36" spans="1:10" s="2" customFormat="1" ht="19.5" customHeight="1">
      <c r="A36" s="10">
        <f t="shared" si="0"/>
        <v>34</v>
      </c>
      <c r="B36" s="16" t="s">
        <v>32</v>
      </c>
      <c r="C36" s="12">
        <f t="shared" si="1"/>
        <v>50000240</v>
      </c>
      <c r="D36" s="13">
        <f t="shared" si="2"/>
        <v>1</v>
      </c>
      <c r="E36" s="14" t="str">
        <f t="shared" si="3"/>
        <v>（株）シードコンサルタント　京都支店</v>
      </c>
      <c r="F36" s="14" t="str">
        <f t="shared" si="4"/>
        <v>シードコンサルタント　キョウトシテン</v>
      </c>
      <c r="G36" s="13" t="str">
        <f t="shared" si="5"/>
        <v>松本　和也</v>
      </c>
      <c r="H36" s="13" t="str">
        <f t="shared" si="6"/>
        <v>610-0334</v>
      </c>
      <c r="I36" s="13" t="str">
        <f t="shared" si="7"/>
        <v>京田辺市田辺中央３丁目３-９シ-クビル３階</v>
      </c>
      <c r="J36" s="17" t="s">
        <v>20</v>
      </c>
    </row>
    <row r="37" spans="1:10" s="2" customFormat="1" ht="19.5" customHeight="1">
      <c r="A37" s="10">
        <f t="shared" si="0"/>
        <v>35</v>
      </c>
      <c r="B37" s="16" t="s">
        <v>32</v>
      </c>
      <c r="C37" s="12">
        <f t="shared" si="1"/>
        <v>50000240</v>
      </c>
      <c r="D37" s="13">
        <f t="shared" si="2"/>
        <v>1</v>
      </c>
      <c r="E37" s="14" t="str">
        <f t="shared" si="3"/>
        <v>（株）シードコンサルタント　京都支店</v>
      </c>
      <c r="F37" s="14" t="str">
        <f t="shared" si="4"/>
        <v>シードコンサルタント　キョウトシテン</v>
      </c>
      <c r="G37" s="13" t="str">
        <f t="shared" si="5"/>
        <v>松本　和也</v>
      </c>
      <c r="H37" s="13" t="str">
        <f t="shared" si="6"/>
        <v>610-0334</v>
      </c>
      <c r="I37" s="13" t="str">
        <f t="shared" si="7"/>
        <v>京田辺市田辺中央３丁目３-９シ-クビル３階</v>
      </c>
      <c r="J37" s="17" t="s">
        <v>33</v>
      </c>
    </row>
    <row r="38" spans="1:10" s="2" customFormat="1" ht="19.5" customHeight="1">
      <c r="A38" s="10">
        <f t="shared" si="0"/>
        <v>36</v>
      </c>
      <c r="B38" s="16" t="s">
        <v>32</v>
      </c>
      <c r="C38" s="12">
        <f t="shared" si="1"/>
        <v>50000240</v>
      </c>
      <c r="D38" s="13">
        <f t="shared" si="2"/>
        <v>1</v>
      </c>
      <c r="E38" s="14" t="str">
        <f t="shared" si="3"/>
        <v>（株）シードコンサルタント　京都支店</v>
      </c>
      <c r="F38" s="14" t="str">
        <f t="shared" si="4"/>
        <v>シードコンサルタント　キョウトシテン</v>
      </c>
      <c r="G38" s="13" t="str">
        <f t="shared" si="5"/>
        <v>松本　和也</v>
      </c>
      <c r="H38" s="13" t="str">
        <f t="shared" si="6"/>
        <v>610-0334</v>
      </c>
      <c r="I38" s="13" t="str">
        <f t="shared" si="7"/>
        <v>京田辺市田辺中央３丁目３-９シ-クビル３階</v>
      </c>
      <c r="J38" s="17" t="s">
        <v>31</v>
      </c>
    </row>
    <row r="39" spans="1:10" s="2" customFormat="1" ht="19.5" customHeight="1">
      <c r="A39" s="10">
        <f t="shared" si="0"/>
        <v>37</v>
      </c>
      <c r="B39" s="16" t="s">
        <v>32</v>
      </c>
      <c r="C39" s="12">
        <f t="shared" si="1"/>
        <v>50000240</v>
      </c>
      <c r="D39" s="13">
        <f t="shared" si="2"/>
        <v>1</v>
      </c>
      <c r="E39" s="14" t="str">
        <f t="shared" si="3"/>
        <v>（株）シードコンサルタント　京都支店</v>
      </c>
      <c r="F39" s="14" t="str">
        <f t="shared" si="4"/>
        <v>シードコンサルタント　キョウトシテン</v>
      </c>
      <c r="G39" s="13" t="str">
        <f t="shared" si="5"/>
        <v>松本　和也</v>
      </c>
      <c r="H39" s="13" t="str">
        <f t="shared" si="6"/>
        <v>610-0334</v>
      </c>
      <c r="I39" s="13" t="str">
        <f t="shared" si="7"/>
        <v>京田辺市田辺中央３丁目３-９シ-クビル３階</v>
      </c>
      <c r="J39" s="17" t="s">
        <v>22</v>
      </c>
    </row>
    <row r="40" spans="1:10" s="2" customFormat="1" ht="19.5" customHeight="1">
      <c r="A40" s="10">
        <f t="shared" si="0"/>
        <v>38</v>
      </c>
      <c r="B40" s="16" t="s">
        <v>32</v>
      </c>
      <c r="C40" s="12">
        <f t="shared" si="1"/>
        <v>50000240</v>
      </c>
      <c r="D40" s="13">
        <f t="shared" si="2"/>
        <v>1</v>
      </c>
      <c r="E40" s="14" t="str">
        <f t="shared" si="3"/>
        <v>（株）シードコンサルタント　京都支店</v>
      </c>
      <c r="F40" s="14" t="str">
        <f t="shared" si="4"/>
        <v>シードコンサルタント　キョウトシテン</v>
      </c>
      <c r="G40" s="13" t="str">
        <f t="shared" si="5"/>
        <v>松本　和也</v>
      </c>
      <c r="H40" s="13" t="str">
        <f t="shared" si="6"/>
        <v>610-0334</v>
      </c>
      <c r="I40" s="13" t="str">
        <f t="shared" si="7"/>
        <v>京田辺市田辺中央３丁目３-９シ-クビル３階</v>
      </c>
      <c r="J40" s="17" t="s">
        <v>28</v>
      </c>
    </row>
    <row r="41" spans="1:10" s="2" customFormat="1" ht="19.5" customHeight="1">
      <c r="A41" s="10">
        <f t="shared" si="0"/>
        <v>39</v>
      </c>
      <c r="B41" s="16" t="s">
        <v>32</v>
      </c>
      <c r="C41" s="12">
        <f t="shared" si="1"/>
        <v>50000240</v>
      </c>
      <c r="D41" s="13">
        <f t="shared" si="2"/>
        <v>1</v>
      </c>
      <c r="E41" s="14" t="str">
        <f t="shared" si="3"/>
        <v>（株）シードコンサルタント　京都支店</v>
      </c>
      <c r="F41" s="14" t="str">
        <f t="shared" si="4"/>
        <v>シードコンサルタント　キョウトシテン</v>
      </c>
      <c r="G41" s="13" t="str">
        <f t="shared" si="5"/>
        <v>松本　和也</v>
      </c>
      <c r="H41" s="13" t="str">
        <f t="shared" si="6"/>
        <v>610-0334</v>
      </c>
      <c r="I41" s="13" t="str">
        <f t="shared" si="7"/>
        <v>京田辺市田辺中央３丁目３-９シ-クビル３階</v>
      </c>
      <c r="J41" s="17" t="s">
        <v>23</v>
      </c>
    </row>
    <row r="42" spans="1:10" s="2" customFormat="1" ht="19.5" customHeight="1">
      <c r="A42" s="10">
        <f t="shared" si="0"/>
        <v>40</v>
      </c>
      <c r="B42" s="16" t="s">
        <v>32</v>
      </c>
      <c r="C42" s="12">
        <f t="shared" si="1"/>
        <v>50000240</v>
      </c>
      <c r="D42" s="13">
        <f t="shared" si="2"/>
        <v>1</v>
      </c>
      <c r="E42" s="14" t="str">
        <f t="shared" si="3"/>
        <v>（株）シードコンサルタント　京都支店</v>
      </c>
      <c r="F42" s="14" t="str">
        <f t="shared" si="4"/>
        <v>シードコンサルタント　キョウトシテン</v>
      </c>
      <c r="G42" s="13" t="str">
        <f t="shared" si="5"/>
        <v>松本　和也</v>
      </c>
      <c r="H42" s="13" t="str">
        <f t="shared" si="6"/>
        <v>610-0334</v>
      </c>
      <c r="I42" s="13" t="str">
        <f t="shared" si="7"/>
        <v>京田辺市田辺中央３丁目３-９シ-クビル３階</v>
      </c>
      <c r="J42" s="17" t="s">
        <v>24</v>
      </c>
    </row>
    <row r="43" spans="1:10" s="2" customFormat="1" ht="19.5" customHeight="1">
      <c r="A43" s="10">
        <f t="shared" si="0"/>
        <v>41</v>
      </c>
      <c r="B43" s="16" t="s">
        <v>32</v>
      </c>
      <c r="C43" s="12">
        <f t="shared" si="1"/>
        <v>50000240</v>
      </c>
      <c r="D43" s="13">
        <f t="shared" si="2"/>
        <v>1</v>
      </c>
      <c r="E43" s="14" t="str">
        <f t="shared" si="3"/>
        <v>（株）シードコンサルタント　京都支店</v>
      </c>
      <c r="F43" s="14" t="str">
        <f t="shared" si="4"/>
        <v>シードコンサルタント　キョウトシテン</v>
      </c>
      <c r="G43" s="13" t="str">
        <f t="shared" si="5"/>
        <v>松本　和也</v>
      </c>
      <c r="H43" s="13" t="str">
        <f t="shared" si="6"/>
        <v>610-0334</v>
      </c>
      <c r="I43" s="13" t="str">
        <f t="shared" si="7"/>
        <v>京田辺市田辺中央３丁目３-９シ-クビル３階</v>
      </c>
      <c r="J43" s="17" t="s">
        <v>34</v>
      </c>
    </row>
    <row r="44" spans="1:10" s="2" customFormat="1" ht="19.5" customHeight="1">
      <c r="A44" s="10">
        <f t="shared" si="0"/>
        <v>42</v>
      </c>
      <c r="B44" s="16" t="s">
        <v>32</v>
      </c>
      <c r="C44" s="12">
        <f t="shared" si="1"/>
        <v>50000240</v>
      </c>
      <c r="D44" s="13">
        <f t="shared" si="2"/>
        <v>1</v>
      </c>
      <c r="E44" s="14" t="str">
        <f t="shared" si="3"/>
        <v>（株）シードコンサルタント　京都支店</v>
      </c>
      <c r="F44" s="14" t="str">
        <f t="shared" si="4"/>
        <v>シードコンサルタント　キョウトシテン</v>
      </c>
      <c r="G44" s="13" t="str">
        <f t="shared" si="5"/>
        <v>松本　和也</v>
      </c>
      <c r="H44" s="13" t="str">
        <f t="shared" si="6"/>
        <v>610-0334</v>
      </c>
      <c r="I44" s="13" t="str">
        <f t="shared" si="7"/>
        <v>京田辺市田辺中央３丁目３-９シ-クビル３階</v>
      </c>
      <c r="J44" s="17" t="s">
        <v>35</v>
      </c>
    </row>
    <row r="45" spans="1:10" s="2" customFormat="1" ht="19.5" customHeight="1">
      <c r="A45" s="10">
        <f t="shared" si="0"/>
        <v>43</v>
      </c>
      <c r="B45" s="16" t="s">
        <v>36</v>
      </c>
      <c r="C45" s="12">
        <f t="shared" si="1"/>
        <v>50000011</v>
      </c>
      <c r="D45" s="13">
        <f t="shared" si="2"/>
        <v>1</v>
      </c>
      <c r="E45" s="14" t="str">
        <f t="shared" si="3"/>
        <v>日本振興（株）　京都事務所</v>
      </c>
      <c r="F45" s="14" t="str">
        <f t="shared" si="4"/>
        <v>ニホンシンコウ　キョウトジムショ</v>
      </c>
      <c r="G45" s="13" t="str">
        <f t="shared" si="5"/>
        <v>坂本　政治</v>
      </c>
      <c r="H45" s="13" t="str">
        <f t="shared" si="6"/>
        <v>610-0331</v>
      </c>
      <c r="I45" s="13" t="str">
        <f t="shared" si="7"/>
        <v>京田辺市田辺鳥本１３-２０７</v>
      </c>
      <c r="J45" s="17" t="s">
        <v>15</v>
      </c>
    </row>
    <row r="46" spans="1:10" s="2" customFormat="1" ht="19.5" customHeight="1">
      <c r="A46" s="10">
        <f t="shared" si="0"/>
        <v>44</v>
      </c>
      <c r="B46" s="16" t="s">
        <v>36</v>
      </c>
      <c r="C46" s="12">
        <f t="shared" si="1"/>
        <v>50000011</v>
      </c>
      <c r="D46" s="13">
        <f t="shared" si="2"/>
        <v>1</v>
      </c>
      <c r="E46" s="14" t="str">
        <f t="shared" si="3"/>
        <v>日本振興（株）　京都事務所</v>
      </c>
      <c r="F46" s="14" t="str">
        <f t="shared" si="4"/>
        <v>ニホンシンコウ　キョウトジムショ</v>
      </c>
      <c r="G46" s="13" t="str">
        <f t="shared" si="5"/>
        <v>坂本　政治</v>
      </c>
      <c r="H46" s="13" t="str">
        <f t="shared" si="6"/>
        <v>610-0331</v>
      </c>
      <c r="I46" s="13" t="str">
        <f t="shared" si="7"/>
        <v>京田辺市田辺鳥本１３-２０７</v>
      </c>
      <c r="J46" s="17" t="s">
        <v>19</v>
      </c>
    </row>
    <row r="47" spans="1:10" s="2" customFormat="1" ht="19.5" customHeight="1">
      <c r="A47" s="10">
        <f t="shared" si="0"/>
        <v>45</v>
      </c>
      <c r="B47" s="16" t="s">
        <v>36</v>
      </c>
      <c r="C47" s="12">
        <f t="shared" si="1"/>
        <v>50000011</v>
      </c>
      <c r="D47" s="13">
        <f t="shared" si="2"/>
        <v>1</v>
      </c>
      <c r="E47" s="14" t="str">
        <f t="shared" si="3"/>
        <v>日本振興（株）　京都事務所</v>
      </c>
      <c r="F47" s="14" t="str">
        <f t="shared" si="4"/>
        <v>ニホンシンコウ　キョウトジムショ</v>
      </c>
      <c r="G47" s="13" t="str">
        <f t="shared" si="5"/>
        <v>坂本　政治</v>
      </c>
      <c r="H47" s="13" t="str">
        <f t="shared" si="6"/>
        <v>610-0331</v>
      </c>
      <c r="I47" s="13" t="str">
        <f t="shared" si="7"/>
        <v>京田辺市田辺鳥本１３-２０７</v>
      </c>
      <c r="J47" s="17" t="s">
        <v>20</v>
      </c>
    </row>
    <row r="48" spans="1:10" s="2" customFormat="1" ht="19.5" customHeight="1">
      <c r="A48" s="10">
        <f t="shared" si="0"/>
        <v>46</v>
      </c>
      <c r="B48" s="16" t="s">
        <v>36</v>
      </c>
      <c r="C48" s="12">
        <f t="shared" si="1"/>
        <v>50000011</v>
      </c>
      <c r="D48" s="13">
        <f t="shared" si="2"/>
        <v>1</v>
      </c>
      <c r="E48" s="14" t="str">
        <f t="shared" si="3"/>
        <v>日本振興（株）　京都事務所</v>
      </c>
      <c r="F48" s="14" t="str">
        <f t="shared" si="4"/>
        <v>ニホンシンコウ　キョウトジムショ</v>
      </c>
      <c r="G48" s="13" t="str">
        <f t="shared" si="5"/>
        <v>坂本　政治</v>
      </c>
      <c r="H48" s="13" t="str">
        <f t="shared" si="6"/>
        <v>610-0331</v>
      </c>
      <c r="I48" s="13" t="str">
        <f t="shared" si="7"/>
        <v>京田辺市田辺鳥本１３-２０７</v>
      </c>
      <c r="J48" s="17" t="s">
        <v>21</v>
      </c>
    </row>
    <row r="49" spans="1:10" s="2" customFormat="1" ht="19.5" customHeight="1">
      <c r="A49" s="10">
        <f t="shared" si="0"/>
        <v>47</v>
      </c>
      <c r="B49" s="16" t="s">
        <v>36</v>
      </c>
      <c r="C49" s="12">
        <f t="shared" si="1"/>
        <v>50000011</v>
      </c>
      <c r="D49" s="13">
        <f t="shared" si="2"/>
        <v>1</v>
      </c>
      <c r="E49" s="14" t="str">
        <f t="shared" si="3"/>
        <v>日本振興（株）　京都事務所</v>
      </c>
      <c r="F49" s="14" t="str">
        <f t="shared" si="4"/>
        <v>ニホンシンコウ　キョウトジムショ</v>
      </c>
      <c r="G49" s="13" t="str">
        <f t="shared" si="5"/>
        <v>坂本　政治</v>
      </c>
      <c r="H49" s="13" t="str">
        <f t="shared" si="6"/>
        <v>610-0331</v>
      </c>
      <c r="I49" s="13" t="str">
        <f t="shared" si="7"/>
        <v>京田辺市田辺鳥本１３-２０７</v>
      </c>
      <c r="J49" s="17" t="s">
        <v>22</v>
      </c>
    </row>
    <row r="50" spans="1:10" s="2" customFormat="1" ht="19.5" customHeight="1">
      <c r="A50" s="10">
        <f t="shared" si="0"/>
        <v>48</v>
      </c>
      <c r="B50" s="16" t="s">
        <v>36</v>
      </c>
      <c r="C50" s="12">
        <f t="shared" si="1"/>
        <v>50000011</v>
      </c>
      <c r="D50" s="13">
        <f t="shared" si="2"/>
        <v>1</v>
      </c>
      <c r="E50" s="14" t="str">
        <f t="shared" si="3"/>
        <v>日本振興（株）　京都事務所</v>
      </c>
      <c r="F50" s="14" t="str">
        <f t="shared" si="4"/>
        <v>ニホンシンコウ　キョウトジムショ</v>
      </c>
      <c r="G50" s="13" t="str">
        <f t="shared" si="5"/>
        <v>坂本　政治</v>
      </c>
      <c r="H50" s="13" t="str">
        <f t="shared" si="6"/>
        <v>610-0331</v>
      </c>
      <c r="I50" s="13" t="str">
        <f t="shared" si="7"/>
        <v>京田辺市田辺鳥本１３-２０７</v>
      </c>
      <c r="J50" s="17" t="s">
        <v>27</v>
      </c>
    </row>
    <row r="51" spans="1:10" s="2" customFormat="1" ht="19.5" customHeight="1">
      <c r="A51" s="10">
        <f t="shared" si="0"/>
        <v>49</v>
      </c>
      <c r="B51" s="16" t="s">
        <v>36</v>
      </c>
      <c r="C51" s="12">
        <f t="shared" si="1"/>
        <v>50000011</v>
      </c>
      <c r="D51" s="13">
        <f t="shared" si="2"/>
        <v>1</v>
      </c>
      <c r="E51" s="14" t="str">
        <f t="shared" si="3"/>
        <v>日本振興（株）　京都事務所</v>
      </c>
      <c r="F51" s="14" t="str">
        <f t="shared" si="4"/>
        <v>ニホンシンコウ　キョウトジムショ</v>
      </c>
      <c r="G51" s="13" t="str">
        <f t="shared" si="5"/>
        <v>坂本　政治</v>
      </c>
      <c r="H51" s="13" t="str">
        <f t="shared" si="6"/>
        <v>610-0331</v>
      </c>
      <c r="I51" s="13" t="str">
        <f t="shared" si="7"/>
        <v>京田辺市田辺鳥本１３-２０７</v>
      </c>
      <c r="J51" s="17" t="s">
        <v>35</v>
      </c>
    </row>
    <row r="52" spans="1:10" s="2" customFormat="1" ht="19.5" customHeight="1">
      <c r="A52" s="10">
        <f t="shared" si="0"/>
        <v>50</v>
      </c>
      <c r="B52" s="16" t="s">
        <v>36</v>
      </c>
      <c r="C52" s="12">
        <f t="shared" si="1"/>
        <v>50000011</v>
      </c>
      <c r="D52" s="13">
        <f t="shared" si="2"/>
        <v>1</v>
      </c>
      <c r="E52" s="14" t="str">
        <f t="shared" si="3"/>
        <v>日本振興（株）　京都事務所</v>
      </c>
      <c r="F52" s="14" t="str">
        <f t="shared" si="4"/>
        <v>ニホンシンコウ　キョウトジムショ</v>
      </c>
      <c r="G52" s="13" t="str">
        <f t="shared" si="5"/>
        <v>坂本　政治</v>
      </c>
      <c r="H52" s="13" t="str">
        <f t="shared" si="6"/>
        <v>610-0331</v>
      </c>
      <c r="I52" s="13" t="str">
        <f t="shared" si="7"/>
        <v>京田辺市田辺鳥本１３-２０７</v>
      </c>
      <c r="J52" s="17" t="s">
        <v>12</v>
      </c>
    </row>
    <row r="53" spans="1:10" s="2" customFormat="1" ht="19.5" customHeight="1">
      <c r="A53" s="10">
        <f t="shared" si="0"/>
        <v>51</v>
      </c>
      <c r="B53" s="16" t="s">
        <v>36</v>
      </c>
      <c r="C53" s="12">
        <f t="shared" si="1"/>
        <v>50000011</v>
      </c>
      <c r="D53" s="13">
        <f t="shared" si="2"/>
        <v>1</v>
      </c>
      <c r="E53" s="14" t="str">
        <f t="shared" si="3"/>
        <v>日本振興（株）　京都事務所</v>
      </c>
      <c r="F53" s="14" t="str">
        <f t="shared" si="4"/>
        <v>ニホンシンコウ　キョウトジムショ</v>
      </c>
      <c r="G53" s="13" t="str">
        <f t="shared" si="5"/>
        <v>坂本　政治</v>
      </c>
      <c r="H53" s="13" t="str">
        <f t="shared" si="6"/>
        <v>610-0331</v>
      </c>
      <c r="I53" s="13" t="str">
        <f t="shared" si="7"/>
        <v>京田辺市田辺鳥本１３-２０７</v>
      </c>
      <c r="J53" s="17" t="s">
        <v>13</v>
      </c>
    </row>
    <row r="54" spans="1:10" s="2" customFormat="1" ht="19.5" customHeight="1">
      <c r="A54" s="10">
        <f t="shared" si="0"/>
        <v>52</v>
      </c>
      <c r="B54" s="16" t="s">
        <v>36</v>
      </c>
      <c r="C54" s="12">
        <f t="shared" si="1"/>
        <v>50000011</v>
      </c>
      <c r="D54" s="13">
        <f t="shared" si="2"/>
        <v>1</v>
      </c>
      <c r="E54" s="14" t="str">
        <f t="shared" si="3"/>
        <v>日本振興（株）　京都事務所</v>
      </c>
      <c r="F54" s="14" t="str">
        <f t="shared" si="4"/>
        <v>ニホンシンコウ　キョウトジムショ</v>
      </c>
      <c r="G54" s="13" t="str">
        <f t="shared" si="5"/>
        <v>坂本　政治</v>
      </c>
      <c r="H54" s="13" t="str">
        <f t="shared" si="6"/>
        <v>610-0331</v>
      </c>
      <c r="I54" s="13" t="str">
        <f t="shared" si="7"/>
        <v>京田辺市田辺鳥本１３-２０７</v>
      </c>
      <c r="J54" s="17" t="s">
        <v>37</v>
      </c>
    </row>
    <row r="55" spans="1:10" s="2" customFormat="1" ht="19.5" customHeight="1">
      <c r="A55" s="10">
        <f t="shared" si="0"/>
        <v>53</v>
      </c>
      <c r="B55" s="16" t="s">
        <v>38</v>
      </c>
      <c r="C55" s="12">
        <f t="shared" si="1"/>
        <v>50000337</v>
      </c>
      <c r="D55" s="13">
        <f t="shared" si="2"/>
        <v>1</v>
      </c>
      <c r="E55" s="14" t="str">
        <f t="shared" si="3"/>
        <v>牧草総合設計（株）　学研支社</v>
      </c>
      <c r="F55" s="14" t="str">
        <f t="shared" si="4"/>
        <v>マキグサソウゴウセッケイ　ガッケンシシャ</v>
      </c>
      <c r="G55" s="13" t="str">
        <f t="shared" si="5"/>
        <v>平山　哲男</v>
      </c>
      <c r="H55" s="13" t="str">
        <f t="shared" si="6"/>
        <v>610-0362</v>
      </c>
      <c r="I55" s="13" t="str">
        <f t="shared" si="7"/>
        <v>京田辺市東西神屋２８番地の１</v>
      </c>
      <c r="J55" s="17" t="s">
        <v>15</v>
      </c>
    </row>
    <row r="56" spans="1:10" s="2" customFormat="1" ht="19.5" customHeight="1">
      <c r="A56" s="10">
        <f t="shared" si="0"/>
        <v>54</v>
      </c>
      <c r="B56" s="16" t="s">
        <v>38</v>
      </c>
      <c r="C56" s="12">
        <f t="shared" si="1"/>
        <v>50000337</v>
      </c>
      <c r="D56" s="13">
        <f t="shared" si="2"/>
        <v>1</v>
      </c>
      <c r="E56" s="14" t="str">
        <f t="shared" si="3"/>
        <v>牧草総合設計（株）　学研支社</v>
      </c>
      <c r="F56" s="14" t="str">
        <f t="shared" si="4"/>
        <v>マキグサソウゴウセッケイ　ガッケンシシャ</v>
      </c>
      <c r="G56" s="13" t="str">
        <f t="shared" si="5"/>
        <v>平山　哲男</v>
      </c>
      <c r="H56" s="13" t="str">
        <f t="shared" si="6"/>
        <v>610-0362</v>
      </c>
      <c r="I56" s="13" t="str">
        <f t="shared" si="7"/>
        <v>京田辺市東西神屋２８番地の１</v>
      </c>
      <c r="J56" s="17" t="s">
        <v>19</v>
      </c>
    </row>
    <row r="57" spans="1:10" s="2" customFormat="1" ht="19.5" customHeight="1">
      <c r="A57" s="10">
        <f t="shared" si="0"/>
        <v>55</v>
      </c>
      <c r="B57" s="16" t="s">
        <v>38</v>
      </c>
      <c r="C57" s="12">
        <f t="shared" si="1"/>
        <v>50000337</v>
      </c>
      <c r="D57" s="13">
        <f t="shared" si="2"/>
        <v>1</v>
      </c>
      <c r="E57" s="14" t="str">
        <f t="shared" si="3"/>
        <v>牧草総合設計（株）　学研支社</v>
      </c>
      <c r="F57" s="14" t="str">
        <f t="shared" si="4"/>
        <v>マキグサソウゴウセッケイ　ガッケンシシャ</v>
      </c>
      <c r="G57" s="13" t="str">
        <f t="shared" si="5"/>
        <v>平山　哲男</v>
      </c>
      <c r="H57" s="13" t="str">
        <f t="shared" si="6"/>
        <v>610-0362</v>
      </c>
      <c r="I57" s="13" t="str">
        <f t="shared" si="7"/>
        <v>京田辺市東西神屋２８番地の１</v>
      </c>
      <c r="J57" s="17" t="s">
        <v>20</v>
      </c>
    </row>
    <row r="58" spans="1:10" s="2" customFormat="1" ht="19.5" customHeight="1">
      <c r="A58" s="10">
        <f t="shared" si="0"/>
        <v>56</v>
      </c>
      <c r="B58" s="16" t="s">
        <v>38</v>
      </c>
      <c r="C58" s="12">
        <f t="shared" si="1"/>
        <v>50000337</v>
      </c>
      <c r="D58" s="13">
        <f t="shared" si="2"/>
        <v>1</v>
      </c>
      <c r="E58" s="14" t="str">
        <f t="shared" si="3"/>
        <v>牧草総合設計（株）　学研支社</v>
      </c>
      <c r="F58" s="14" t="str">
        <f t="shared" si="4"/>
        <v>マキグサソウゴウセッケイ　ガッケンシシャ</v>
      </c>
      <c r="G58" s="13" t="str">
        <f t="shared" si="5"/>
        <v>平山　哲男</v>
      </c>
      <c r="H58" s="13" t="str">
        <f t="shared" si="6"/>
        <v>610-0362</v>
      </c>
      <c r="I58" s="13" t="str">
        <f t="shared" si="7"/>
        <v>京田辺市東西神屋２８番地の１</v>
      </c>
      <c r="J58" s="17" t="s">
        <v>21</v>
      </c>
    </row>
    <row r="59" spans="1:10" s="2" customFormat="1" ht="19.5" customHeight="1">
      <c r="A59" s="10">
        <f t="shared" si="0"/>
        <v>57</v>
      </c>
      <c r="B59" s="16" t="s">
        <v>38</v>
      </c>
      <c r="C59" s="12">
        <f t="shared" si="1"/>
        <v>50000337</v>
      </c>
      <c r="D59" s="13">
        <f t="shared" si="2"/>
        <v>1</v>
      </c>
      <c r="E59" s="14" t="str">
        <f t="shared" si="3"/>
        <v>牧草総合設計（株）　学研支社</v>
      </c>
      <c r="F59" s="14" t="str">
        <f t="shared" si="4"/>
        <v>マキグサソウゴウセッケイ　ガッケンシシャ</v>
      </c>
      <c r="G59" s="13" t="str">
        <f t="shared" si="5"/>
        <v>平山　哲男</v>
      </c>
      <c r="H59" s="13" t="str">
        <f t="shared" si="6"/>
        <v>610-0362</v>
      </c>
      <c r="I59" s="13" t="str">
        <f t="shared" si="7"/>
        <v>京田辺市東西神屋２８番地の１</v>
      </c>
      <c r="J59" s="17" t="s">
        <v>28</v>
      </c>
    </row>
    <row r="60" spans="1:10" s="2" customFormat="1" ht="19.5" customHeight="1">
      <c r="A60" s="10">
        <f t="shared" si="0"/>
        <v>58</v>
      </c>
      <c r="B60" s="16" t="s">
        <v>38</v>
      </c>
      <c r="C60" s="12">
        <f t="shared" si="1"/>
        <v>50000337</v>
      </c>
      <c r="D60" s="13">
        <f t="shared" si="2"/>
        <v>1</v>
      </c>
      <c r="E60" s="14" t="str">
        <f t="shared" si="3"/>
        <v>牧草総合設計（株）　学研支社</v>
      </c>
      <c r="F60" s="14" t="str">
        <f t="shared" si="4"/>
        <v>マキグサソウゴウセッケイ　ガッケンシシャ</v>
      </c>
      <c r="G60" s="13" t="str">
        <f t="shared" si="5"/>
        <v>平山　哲男</v>
      </c>
      <c r="H60" s="13" t="str">
        <f t="shared" si="6"/>
        <v>610-0362</v>
      </c>
      <c r="I60" s="13" t="str">
        <f t="shared" si="7"/>
        <v>京田辺市東西神屋２８番地の１</v>
      </c>
      <c r="J60" s="17" t="s">
        <v>35</v>
      </c>
    </row>
    <row r="61" spans="1:10" s="2" customFormat="1" ht="19.5" customHeight="1">
      <c r="A61" s="10">
        <f t="shared" si="0"/>
        <v>59</v>
      </c>
      <c r="B61" s="16" t="s">
        <v>38</v>
      </c>
      <c r="C61" s="12">
        <f t="shared" si="1"/>
        <v>50000337</v>
      </c>
      <c r="D61" s="13">
        <f t="shared" si="2"/>
        <v>1</v>
      </c>
      <c r="E61" s="14" t="str">
        <f t="shared" si="3"/>
        <v>牧草総合設計（株）　学研支社</v>
      </c>
      <c r="F61" s="14" t="str">
        <f t="shared" si="4"/>
        <v>マキグサソウゴウセッケイ　ガッケンシシャ</v>
      </c>
      <c r="G61" s="13" t="str">
        <f t="shared" si="5"/>
        <v>平山　哲男</v>
      </c>
      <c r="H61" s="13" t="str">
        <f t="shared" si="6"/>
        <v>610-0362</v>
      </c>
      <c r="I61" s="13" t="str">
        <f t="shared" si="7"/>
        <v>京田辺市東西神屋２８番地の１</v>
      </c>
      <c r="J61" s="17" t="s">
        <v>12</v>
      </c>
    </row>
    <row r="62" spans="1:10" s="2" customFormat="1" ht="19.5" customHeight="1">
      <c r="A62" s="10">
        <f t="shared" si="0"/>
        <v>60</v>
      </c>
      <c r="B62" s="16" t="s">
        <v>39</v>
      </c>
      <c r="C62" s="12">
        <f t="shared" si="1"/>
        <v>50000052</v>
      </c>
      <c r="D62" s="13">
        <f t="shared" si="2"/>
        <v>1</v>
      </c>
      <c r="E62" s="14" t="str">
        <f t="shared" si="3"/>
        <v>（株）間瀬コンサルタント　京都営業所</v>
      </c>
      <c r="F62" s="14" t="str">
        <f t="shared" si="4"/>
        <v>マセコンサルタント　キョウトエイギョウショ</v>
      </c>
      <c r="G62" s="13" t="str">
        <f t="shared" si="5"/>
        <v>大野　剛</v>
      </c>
      <c r="H62" s="13" t="str">
        <f t="shared" si="6"/>
        <v>610-0361</v>
      </c>
      <c r="I62" s="13" t="str">
        <f t="shared" si="7"/>
        <v>京田辺市河原里ノ内５２番地７</v>
      </c>
      <c r="J62" s="17" t="s">
        <v>15</v>
      </c>
    </row>
    <row r="63" spans="1:10" s="2" customFormat="1" ht="19.5" customHeight="1">
      <c r="A63" s="10">
        <f t="shared" si="0"/>
        <v>61</v>
      </c>
      <c r="B63" s="16" t="s">
        <v>39</v>
      </c>
      <c r="C63" s="12">
        <f t="shared" si="1"/>
        <v>50000052</v>
      </c>
      <c r="D63" s="13">
        <f t="shared" si="2"/>
        <v>1</v>
      </c>
      <c r="E63" s="14" t="str">
        <f t="shared" si="3"/>
        <v>（株）間瀬コンサルタント　京都営業所</v>
      </c>
      <c r="F63" s="14" t="str">
        <f t="shared" si="4"/>
        <v>マセコンサルタント　キョウトエイギョウショ</v>
      </c>
      <c r="G63" s="13" t="str">
        <f t="shared" si="5"/>
        <v>大野　剛</v>
      </c>
      <c r="H63" s="13" t="str">
        <f t="shared" si="6"/>
        <v>610-0361</v>
      </c>
      <c r="I63" s="13" t="str">
        <f t="shared" si="7"/>
        <v>京田辺市河原里ノ内５２番地７</v>
      </c>
      <c r="J63" s="17" t="s">
        <v>18</v>
      </c>
    </row>
    <row r="64" spans="1:10" s="2" customFormat="1" ht="19.5" customHeight="1">
      <c r="A64" s="10">
        <f t="shared" si="0"/>
        <v>62</v>
      </c>
      <c r="B64" s="16" t="s">
        <v>39</v>
      </c>
      <c r="C64" s="12">
        <f t="shared" si="1"/>
        <v>50000052</v>
      </c>
      <c r="D64" s="13">
        <f t="shared" si="2"/>
        <v>1</v>
      </c>
      <c r="E64" s="14" t="str">
        <f t="shared" si="3"/>
        <v>（株）間瀬コンサルタント　京都営業所</v>
      </c>
      <c r="F64" s="14" t="str">
        <f t="shared" si="4"/>
        <v>マセコンサルタント　キョウトエイギョウショ</v>
      </c>
      <c r="G64" s="13" t="str">
        <f t="shared" si="5"/>
        <v>大野　剛</v>
      </c>
      <c r="H64" s="13" t="str">
        <f t="shared" si="6"/>
        <v>610-0361</v>
      </c>
      <c r="I64" s="13" t="str">
        <f t="shared" si="7"/>
        <v>京田辺市河原里ノ内５２番地７</v>
      </c>
      <c r="J64" s="17" t="s">
        <v>19</v>
      </c>
    </row>
    <row r="65" spans="1:10" s="2" customFormat="1" ht="19.5" customHeight="1">
      <c r="A65" s="10">
        <f t="shared" si="0"/>
        <v>63</v>
      </c>
      <c r="B65" s="16" t="s">
        <v>39</v>
      </c>
      <c r="C65" s="12">
        <f t="shared" si="1"/>
        <v>50000052</v>
      </c>
      <c r="D65" s="13">
        <f t="shared" si="2"/>
        <v>1</v>
      </c>
      <c r="E65" s="14" t="str">
        <f t="shared" si="3"/>
        <v>（株）間瀬コンサルタント　京都営業所</v>
      </c>
      <c r="F65" s="14" t="str">
        <f t="shared" si="4"/>
        <v>マセコンサルタント　キョウトエイギョウショ</v>
      </c>
      <c r="G65" s="13" t="str">
        <f t="shared" si="5"/>
        <v>大野　剛</v>
      </c>
      <c r="H65" s="13" t="str">
        <f t="shared" si="6"/>
        <v>610-0361</v>
      </c>
      <c r="I65" s="13" t="str">
        <f t="shared" si="7"/>
        <v>京田辺市河原里ノ内５２番地７</v>
      </c>
      <c r="J65" s="17" t="s">
        <v>20</v>
      </c>
    </row>
    <row r="66" spans="1:10" s="2" customFormat="1" ht="19.5" customHeight="1">
      <c r="A66" s="10">
        <f t="shared" si="0"/>
        <v>64</v>
      </c>
      <c r="B66" s="16" t="s">
        <v>39</v>
      </c>
      <c r="C66" s="12">
        <f t="shared" si="1"/>
        <v>50000052</v>
      </c>
      <c r="D66" s="13">
        <f t="shared" si="2"/>
        <v>1</v>
      </c>
      <c r="E66" s="14" t="str">
        <f t="shared" si="3"/>
        <v>（株）間瀬コンサルタント　京都営業所</v>
      </c>
      <c r="F66" s="14" t="str">
        <f t="shared" si="4"/>
        <v>マセコンサルタント　キョウトエイギョウショ</v>
      </c>
      <c r="G66" s="13" t="str">
        <f t="shared" si="5"/>
        <v>大野　剛</v>
      </c>
      <c r="H66" s="13" t="str">
        <f t="shared" si="6"/>
        <v>610-0361</v>
      </c>
      <c r="I66" s="13" t="str">
        <f t="shared" si="7"/>
        <v>京田辺市河原里ノ内５２番地７</v>
      </c>
      <c r="J66" s="17" t="s">
        <v>21</v>
      </c>
    </row>
    <row r="67" spans="1:10" s="2" customFormat="1" ht="19.5" customHeight="1">
      <c r="A67" s="10">
        <f t="shared" ref="A67:A130" si="8">ROW()-2</f>
        <v>65</v>
      </c>
      <c r="B67" s="16" t="s">
        <v>39</v>
      </c>
      <c r="C67" s="12">
        <f t="shared" ref="C67:C130" si="9">IF($B67="","",VLOOKUP($B67,索引簿,17,0))</f>
        <v>50000052</v>
      </c>
      <c r="D67" s="13">
        <f t="shared" ref="D67:D130" si="10">IF($B67="","",VLOOKUP($B67,索引簿,2,0))</f>
        <v>1</v>
      </c>
      <c r="E67" s="14" t="str">
        <f t="shared" ref="E67:E130" si="11">IF($B67="","",VLOOKUP($B67,索引簿,3,0))</f>
        <v>（株）間瀬コンサルタント　京都営業所</v>
      </c>
      <c r="F67" s="14" t="str">
        <f t="shared" ref="F67:F130" si="12">IF($B67="","",VLOOKUP($B67,索引簿,4,0))</f>
        <v>マセコンサルタント　キョウトエイギョウショ</v>
      </c>
      <c r="G67" s="13" t="str">
        <f t="shared" ref="G67:G130" si="13">IF($B67="","",VLOOKUP($B67,索引簿,5,0))</f>
        <v>大野　剛</v>
      </c>
      <c r="H67" s="13" t="str">
        <f t="shared" ref="H67:H130" si="14">IF($B67="","",VLOOKUP($B67,索引簿,8,0))</f>
        <v>610-0361</v>
      </c>
      <c r="I67" s="13" t="str">
        <f t="shared" ref="I67:I130" si="15">IF($B67="","",VLOOKUP($B67,索引簿,9,0))</f>
        <v>京田辺市河原里ノ内５２番地７</v>
      </c>
      <c r="J67" s="17" t="s">
        <v>33</v>
      </c>
    </row>
    <row r="68" spans="1:10" s="2" customFormat="1" ht="19.5" customHeight="1">
      <c r="A68" s="10">
        <f t="shared" si="8"/>
        <v>66</v>
      </c>
      <c r="B68" s="16" t="s">
        <v>39</v>
      </c>
      <c r="C68" s="12">
        <f t="shared" si="9"/>
        <v>50000052</v>
      </c>
      <c r="D68" s="13">
        <f t="shared" si="10"/>
        <v>1</v>
      </c>
      <c r="E68" s="14" t="str">
        <f t="shared" si="11"/>
        <v>（株）間瀬コンサルタント　京都営業所</v>
      </c>
      <c r="F68" s="14" t="str">
        <f t="shared" si="12"/>
        <v>マセコンサルタント　キョウトエイギョウショ</v>
      </c>
      <c r="G68" s="13" t="str">
        <f t="shared" si="13"/>
        <v>大野　剛</v>
      </c>
      <c r="H68" s="13" t="str">
        <f t="shared" si="14"/>
        <v>610-0361</v>
      </c>
      <c r="I68" s="13" t="str">
        <f t="shared" si="15"/>
        <v>京田辺市河原里ノ内５２番地７</v>
      </c>
      <c r="J68" s="17" t="s">
        <v>31</v>
      </c>
    </row>
    <row r="69" spans="1:10" s="2" customFormat="1" ht="19.5" customHeight="1">
      <c r="A69" s="10">
        <f t="shared" si="8"/>
        <v>67</v>
      </c>
      <c r="B69" s="16" t="s">
        <v>39</v>
      </c>
      <c r="C69" s="12">
        <f t="shared" si="9"/>
        <v>50000052</v>
      </c>
      <c r="D69" s="13">
        <f t="shared" si="10"/>
        <v>1</v>
      </c>
      <c r="E69" s="14" t="str">
        <f t="shared" si="11"/>
        <v>（株）間瀬コンサルタント　京都営業所</v>
      </c>
      <c r="F69" s="14" t="str">
        <f t="shared" si="12"/>
        <v>マセコンサルタント　キョウトエイギョウショ</v>
      </c>
      <c r="G69" s="13" t="str">
        <f t="shared" si="13"/>
        <v>大野　剛</v>
      </c>
      <c r="H69" s="13" t="str">
        <f t="shared" si="14"/>
        <v>610-0361</v>
      </c>
      <c r="I69" s="13" t="str">
        <f t="shared" si="15"/>
        <v>京田辺市河原里ノ内５２番地７</v>
      </c>
      <c r="J69" s="17" t="s">
        <v>22</v>
      </c>
    </row>
    <row r="70" spans="1:10" s="2" customFormat="1" ht="19.5" customHeight="1">
      <c r="A70" s="10">
        <f t="shared" si="8"/>
        <v>68</v>
      </c>
      <c r="B70" s="16" t="s">
        <v>39</v>
      </c>
      <c r="C70" s="12">
        <f t="shared" si="9"/>
        <v>50000052</v>
      </c>
      <c r="D70" s="13">
        <f t="shared" si="10"/>
        <v>1</v>
      </c>
      <c r="E70" s="14" t="str">
        <f t="shared" si="11"/>
        <v>（株）間瀬コンサルタント　京都営業所</v>
      </c>
      <c r="F70" s="14" t="str">
        <f t="shared" si="12"/>
        <v>マセコンサルタント　キョウトエイギョウショ</v>
      </c>
      <c r="G70" s="13" t="str">
        <f t="shared" si="13"/>
        <v>大野　剛</v>
      </c>
      <c r="H70" s="13" t="str">
        <f t="shared" si="14"/>
        <v>610-0361</v>
      </c>
      <c r="I70" s="13" t="str">
        <f t="shared" si="15"/>
        <v>京田辺市河原里ノ内５２番地７</v>
      </c>
      <c r="J70" s="17" t="s">
        <v>28</v>
      </c>
    </row>
    <row r="71" spans="1:10" s="2" customFormat="1" ht="19.5" customHeight="1">
      <c r="A71" s="10">
        <f t="shared" si="8"/>
        <v>69</v>
      </c>
      <c r="B71" s="16" t="s">
        <v>39</v>
      </c>
      <c r="C71" s="12">
        <f t="shared" si="9"/>
        <v>50000052</v>
      </c>
      <c r="D71" s="13">
        <f t="shared" si="10"/>
        <v>1</v>
      </c>
      <c r="E71" s="14" t="str">
        <f t="shared" si="11"/>
        <v>（株）間瀬コンサルタント　京都営業所</v>
      </c>
      <c r="F71" s="14" t="str">
        <f t="shared" si="12"/>
        <v>マセコンサルタント　キョウトエイギョウショ</v>
      </c>
      <c r="G71" s="13" t="str">
        <f t="shared" si="13"/>
        <v>大野　剛</v>
      </c>
      <c r="H71" s="13" t="str">
        <f t="shared" si="14"/>
        <v>610-0361</v>
      </c>
      <c r="I71" s="13" t="str">
        <f t="shared" si="15"/>
        <v>京田辺市河原里ノ内５２番地７</v>
      </c>
      <c r="J71" s="17" t="s">
        <v>40</v>
      </c>
    </row>
    <row r="72" spans="1:10" s="2" customFormat="1" ht="19.5" customHeight="1">
      <c r="A72" s="10">
        <f t="shared" si="8"/>
        <v>70</v>
      </c>
      <c r="B72" s="16" t="s">
        <v>39</v>
      </c>
      <c r="C72" s="12">
        <f t="shared" si="9"/>
        <v>50000052</v>
      </c>
      <c r="D72" s="13">
        <f t="shared" si="10"/>
        <v>1</v>
      </c>
      <c r="E72" s="14" t="str">
        <f t="shared" si="11"/>
        <v>（株）間瀬コンサルタント　京都営業所</v>
      </c>
      <c r="F72" s="14" t="str">
        <f t="shared" si="12"/>
        <v>マセコンサルタント　キョウトエイギョウショ</v>
      </c>
      <c r="G72" s="13" t="str">
        <f t="shared" si="13"/>
        <v>大野　剛</v>
      </c>
      <c r="H72" s="13" t="str">
        <f t="shared" si="14"/>
        <v>610-0361</v>
      </c>
      <c r="I72" s="13" t="str">
        <f t="shared" si="15"/>
        <v>京田辺市河原里ノ内５２番地７</v>
      </c>
      <c r="J72" s="17" t="s">
        <v>23</v>
      </c>
    </row>
    <row r="73" spans="1:10" s="2" customFormat="1" ht="19.5" customHeight="1">
      <c r="A73" s="10">
        <f t="shared" si="8"/>
        <v>71</v>
      </c>
      <c r="B73" s="16" t="s">
        <v>39</v>
      </c>
      <c r="C73" s="12">
        <f t="shared" si="9"/>
        <v>50000052</v>
      </c>
      <c r="D73" s="13">
        <f t="shared" si="10"/>
        <v>1</v>
      </c>
      <c r="E73" s="14" t="str">
        <f t="shared" si="11"/>
        <v>（株）間瀬コンサルタント　京都営業所</v>
      </c>
      <c r="F73" s="14" t="str">
        <f t="shared" si="12"/>
        <v>マセコンサルタント　キョウトエイギョウショ</v>
      </c>
      <c r="G73" s="13" t="str">
        <f t="shared" si="13"/>
        <v>大野　剛</v>
      </c>
      <c r="H73" s="13" t="str">
        <f t="shared" si="14"/>
        <v>610-0361</v>
      </c>
      <c r="I73" s="13" t="str">
        <f t="shared" si="15"/>
        <v>京田辺市河原里ノ内５２番地７</v>
      </c>
      <c r="J73" s="17" t="s">
        <v>24</v>
      </c>
    </row>
    <row r="74" spans="1:10" s="2" customFormat="1" ht="19.5" customHeight="1">
      <c r="A74" s="10">
        <f t="shared" si="8"/>
        <v>72</v>
      </c>
      <c r="B74" s="16" t="s">
        <v>39</v>
      </c>
      <c r="C74" s="12">
        <f t="shared" si="9"/>
        <v>50000052</v>
      </c>
      <c r="D74" s="13">
        <f t="shared" si="10"/>
        <v>1</v>
      </c>
      <c r="E74" s="14" t="str">
        <f t="shared" si="11"/>
        <v>（株）間瀬コンサルタント　京都営業所</v>
      </c>
      <c r="F74" s="14" t="str">
        <f t="shared" si="12"/>
        <v>マセコンサルタント　キョウトエイギョウショ</v>
      </c>
      <c r="G74" s="13" t="str">
        <f t="shared" si="13"/>
        <v>大野　剛</v>
      </c>
      <c r="H74" s="13" t="str">
        <f t="shared" si="14"/>
        <v>610-0361</v>
      </c>
      <c r="I74" s="13" t="str">
        <f t="shared" si="15"/>
        <v>京田辺市河原里ノ内５２番地７</v>
      </c>
      <c r="J74" s="17" t="s">
        <v>34</v>
      </c>
    </row>
    <row r="75" spans="1:10" s="2" customFormat="1" ht="19.5" customHeight="1">
      <c r="A75" s="10">
        <f t="shared" si="8"/>
        <v>73</v>
      </c>
      <c r="B75" s="16" t="s">
        <v>39</v>
      </c>
      <c r="C75" s="12">
        <f t="shared" si="9"/>
        <v>50000052</v>
      </c>
      <c r="D75" s="13">
        <f t="shared" si="10"/>
        <v>1</v>
      </c>
      <c r="E75" s="14" t="str">
        <f t="shared" si="11"/>
        <v>（株）間瀬コンサルタント　京都営業所</v>
      </c>
      <c r="F75" s="14" t="str">
        <f t="shared" si="12"/>
        <v>マセコンサルタント　キョウトエイギョウショ</v>
      </c>
      <c r="G75" s="13" t="str">
        <f t="shared" si="13"/>
        <v>大野　剛</v>
      </c>
      <c r="H75" s="13" t="str">
        <f t="shared" si="14"/>
        <v>610-0361</v>
      </c>
      <c r="I75" s="13" t="str">
        <f t="shared" si="15"/>
        <v>京田辺市河原里ノ内５２番地７</v>
      </c>
      <c r="J75" s="17" t="s">
        <v>35</v>
      </c>
    </row>
    <row r="76" spans="1:10" s="2" customFormat="1" ht="19.5" customHeight="1">
      <c r="A76" s="10">
        <f t="shared" si="8"/>
        <v>74</v>
      </c>
      <c r="B76" s="16" t="s">
        <v>39</v>
      </c>
      <c r="C76" s="12">
        <f t="shared" si="9"/>
        <v>50000052</v>
      </c>
      <c r="D76" s="13">
        <f t="shared" si="10"/>
        <v>1</v>
      </c>
      <c r="E76" s="14" t="str">
        <f t="shared" si="11"/>
        <v>（株）間瀬コンサルタント　京都営業所</v>
      </c>
      <c r="F76" s="14" t="str">
        <f t="shared" si="12"/>
        <v>マセコンサルタント　キョウトエイギョウショ</v>
      </c>
      <c r="G76" s="13" t="str">
        <f t="shared" si="13"/>
        <v>大野　剛</v>
      </c>
      <c r="H76" s="13" t="str">
        <f t="shared" si="14"/>
        <v>610-0361</v>
      </c>
      <c r="I76" s="13" t="str">
        <f t="shared" si="15"/>
        <v>京田辺市河原里ノ内５２番地７</v>
      </c>
      <c r="J76" s="17" t="s">
        <v>12</v>
      </c>
    </row>
    <row r="77" spans="1:10" s="2" customFormat="1" ht="19.5" customHeight="1">
      <c r="A77" s="10">
        <f t="shared" si="8"/>
        <v>75</v>
      </c>
      <c r="B77" s="16" t="s">
        <v>39</v>
      </c>
      <c r="C77" s="12">
        <f t="shared" si="9"/>
        <v>50000052</v>
      </c>
      <c r="D77" s="13">
        <f t="shared" si="10"/>
        <v>1</v>
      </c>
      <c r="E77" s="14" t="str">
        <f t="shared" si="11"/>
        <v>（株）間瀬コンサルタント　京都営業所</v>
      </c>
      <c r="F77" s="14" t="str">
        <f t="shared" si="12"/>
        <v>マセコンサルタント　キョウトエイギョウショ</v>
      </c>
      <c r="G77" s="13" t="str">
        <f t="shared" si="13"/>
        <v>大野　剛</v>
      </c>
      <c r="H77" s="13" t="str">
        <f t="shared" si="14"/>
        <v>610-0361</v>
      </c>
      <c r="I77" s="13" t="str">
        <f t="shared" si="15"/>
        <v>京田辺市河原里ノ内５２番地７</v>
      </c>
      <c r="J77" s="17" t="s">
        <v>13</v>
      </c>
    </row>
    <row r="78" spans="1:10" s="2" customFormat="1" ht="19.5" customHeight="1">
      <c r="A78" s="10">
        <f t="shared" si="8"/>
        <v>76</v>
      </c>
      <c r="B78" s="16" t="s">
        <v>41</v>
      </c>
      <c r="C78" s="12">
        <f t="shared" si="9"/>
        <v>50000116</v>
      </c>
      <c r="D78" s="13">
        <f t="shared" si="10"/>
        <v>2</v>
      </c>
      <c r="E78" s="14" t="str">
        <f t="shared" si="11"/>
        <v>（株）アース・プロジェクト</v>
      </c>
      <c r="F78" s="14" t="str">
        <f t="shared" si="12"/>
        <v>アース　プロジェクト</v>
      </c>
      <c r="G78" s="13" t="str">
        <f t="shared" si="13"/>
        <v>吉田　靖</v>
      </c>
      <c r="H78" s="13" t="str">
        <f t="shared" si="14"/>
        <v>606-8404</v>
      </c>
      <c r="I78" s="13" t="str">
        <f t="shared" si="15"/>
        <v>東京都文京区小石川一丁目１番１７号</v>
      </c>
      <c r="J78" s="17" t="s">
        <v>24</v>
      </c>
    </row>
    <row r="79" spans="1:10" s="2" customFormat="1" ht="19.5" customHeight="1">
      <c r="A79" s="10">
        <f t="shared" si="8"/>
        <v>77</v>
      </c>
      <c r="B79" s="16" t="s">
        <v>42</v>
      </c>
      <c r="C79" s="12">
        <f t="shared" si="9"/>
        <v>50000037</v>
      </c>
      <c r="D79" s="13">
        <f t="shared" si="10"/>
        <v>2</v>
      </c>
      <c r="E79" s="14" t="str">
        <f t="shared" si="11"/>
        <v>（株）アーステック東洋</v>
      </c>
      <c r="F79" s="14" t="str">
        <f t="shared" si="12"/>
        <v>アーステックトウヨウ</v>
      </c>
      <c r="G79" s="13" t="str">
        <f t="shared" si="13"/>
        <v>福塚　健次郎</v>
      </c>
      <c r="H79" s="13" t="str">
        <f t="shared" si="14"/>
        <v>601-1374</v>
      </c>
      <c r="I79" s="13" t="str">
        <f t="shared" si="15"/>
        <v>京都市伏見区醍醐西大路町４４-３２</v>
      </c>
      <c r="J79" s="17" t="s">
        <v>15</v>
      </c>
    </row>
    <row r="80" spans="1:10" s="2" customFormat="1" ht="19.5" customHeight="1">
      <c r="A80" s="10">
        <f t="shared" si="8"/>
        <v>78</v>
      </c>
      <c r="B80" s="16" t="s">
        <v>42</v>
      </c>
      <c r="C80" s="12">
        <f t="shared" si="9"/>
        <v>50000037</v>
      </c>
      <c r="D80" s="13">
        <f t="shared" si="10"/>
        <v>2</v>
      </c>
      <c r="E80" s="14" t="str">
        <f t="shared" si="11"/>
        <v>（株）アーステック東洋</v>
      </c>
      <c r="F80" s="14" t="str">
        <f t="shared" si="12"/>
        <v>アーステックトウヨウ</v>
      </c>
      <c r="G80" s="13" t="str">
        <f t="shared" si="13"/>
        <v>福塚　健次郎</v>
      </c>
      <c r="H80" s="13" t="str">
        <f t="shared" si="14"/>
        <v>601-1374</v>
      </c>
      <c r="I80" s="13" t="str">
        <f t="shared" si="15"/>
        <v>京都市伏見区醍醐西大路町４４-３２</v>
      </c>
      <c r="J80" s="17" t="s">
        <v>18</v>
      </c>
    </row>
    <row r="81" spans="1:10" s="2" customFormat="1" ht="19.5" customHeight="1">
      <c r="A81" s="10">
        <f t="shared" si="8"/>
        <v>79</v>
      </c>
      <c r="B81" s="16" t="s">
        <v>42</v>
      </c>
      <c r="C81" s="12">
        <f t="shared" si="9"/>
        <v>50000037</v>
      </c>
      <c r="D81" s="13">
        <f t="shared" si="10"/>
        <v>2</v>
      </c>
      <c r="E81" s="14" t="str">
        <f t="shared" si="11"/>
        <v>（株）アーステック東洋</v>
      </c>
      <c r="F81" s="14" t="str">
        <f t="shared" si="12"/>
        <v>アーステックトウヨウ</v>
      </c>
      <c r="G81" s="13" t="str">
        <f t="shared" si="13"/>
        <v>福塚　健次郎</v>
      </c>
      <c r="H81" s="13" t="str">
        <f t="shared" si="14"/>
        <v>601-1374</v>
      </c>
      <c r="I81" s="13" t="str">
        <f t="shared" si="15"/>
        <v>京都市伏見区醍醐西大路町４４-３２</v>
      </c>
      <c r="J81" s="17" t="s">
        <v>43</v>
      </c>
    </row>
    <row r="82" spans="1:10" s="2" customFormat="1" ht="19.5" customHeight="1">
      <c r="A82" s="10">
        <f t="shared" si="8"/>
        <v>80</v>
      </c>
      <c r="B82" s="16" t="s">
        <v>42</v>
      </c>
      <c r="C82" s="12">
        <f t="shared" si="9"/>
        <v>50000037</v>
      </c>
      <c r="D82" s="13">
        <f t="shared" si="10"/>
        <v>2</v>
      </c>
      <c r="E82" s="14" t="str">
        <f t="shared" si="11"/>
        <v>（株）アーステック東洋</v>
      </c>
      <c r="F82" s="14" t="str">
        <f t="shared" si="12"/>
        <v>アーステックトウヨウ</v>
      </c>
      <c r="G82" s="13" t="str">
        <f t="shared" si="13"/>
        <v>福塚　健次郎</v>
      </c>
      <c r="H82" s="13" t="str">
        <f t="shared" si="14"/>
        <v>601-1374</v>
      </c>
      <c r="I82" s="13" t="str">
        <f t="shared" si="15"/>
        <v>京都市伏見区醍醐西大路町４４-３２</v>
      </c>
      <c r="J82" s="17" t="s">
        <v>21</v>
      </c>
    </row>
    <row r="83" spans="1:10" s="2" customFormat="1" ht="19.5" customHeight="1">
      <c r="A83" s="10">
        <f t="shared" si="8"/>
        <v>81</v>
      </c>
      <c r="B83" s="16" t="s">
        <v>42</v>
      </c>
      <c r="C83" s="12">
        <f t="shared" si="9"/>
        <v>50000037</v>
      </c>
      <c r="D83" s="13">
        <f t="shared" si="10"/>
        <v>2</v>
      </c>
      <c r="E83" s="14" t="str">
        <f t="shared" si="11"/>
        <v>（株）アーステック東洋</v>
      </c>
      <c r="F83" s="14" t="str">
        <f t="shared" si="12"/>
        <v>アーステックトウヨウ</v>
      </c>
      <c r="G83" s="13" t="str">
        <f t="shared" si="13"/>
        <v>福塚　健次郎</v>
      </c>
      <c r="H83" s="13" t="str">
        <f t="shared" si="14"/>
        <v>601-1374</v>
      </c>
      <c r="I83" s="13" t="str">
        <f t="shared" si="15"/>
        <v>京都市伏見区醍醐西大路町４４-３２</v>
      </c>
      <c r="J83" s="17" t="s">
        <v>24</v>
      </c>
    </row>
    <row r="84" spans="1:10" s="2" customFormat="1" ht="19.5" customHeight="1">
      <c r="A84" s="10">
        <f t="shared" si="8"/>
        <v>82</v>
      </c>
      <c r="B84" s="16" t="s">
        <v>44</v>
      </c>
      <c r="C84" s="12">
        <f t="shared" si="9"/>
        <v>50000339</v>
      </c>
      <c r="D84" s="13">
        <f t="shared" si="10"/>
        <v>2</v>
      </c>
      <c r="E84" s="14" t="str">
        <f t="shared" si="11"/>
        <v>（株）アーバンパイオニア設計　京都営業所</v>
      </c>
      <c r="F84" s="14" t="str">
        <f t="shared" si="12"/>
        <v>アーバンパイオニアセッケイ　キョウトエイギョウショ</v>
      </c>
      <c r="G84" s="13" t="str">
        <f t="shared" si="13"/>
        <v>西口　勝次</v>
      </c>
      <c r="H84" s="13" t="str">
        <f t="shared" si="14"/>
        <v>617-0824</v>
      </c>
      <c r="I84" s="13" t="str">
        <f t="shared" si="15"/>
        <v>長岡京市天神４-５-９</v>
      </c>
      <c r="J84" s="17" t="s">
        <v>15</v>
      </c>
    </row>
    <row r="85" spans="1:10" s="2" customFormat="1" ht="19.5" customHeight="1">
      <c r="A85" s="10">
        <f t="shared" si="8"/>
        <v>83</v>
      </c>
      <c r="B85" s="16" t="s">
        <v>44</v>
      </c>
      <c r="C85" s="12">
        <f t="shared" si="9"/>
        <v>50000339</v>
      </c>
      <c r="D85" s="13">
        <f t="shared" si="10"/>
        <v>2</v>
      </c>
      <c r="E85" s="14" t="str">
        <f t="shared" si="11"/>
        <v>（株）アーバンパイオニア設計　京都営業所</v>
      </c>
      <c r="F85" s="14" t="str">
        <f t="shared" si="12"/>
        <v>アーバンパイオニアセッケイ　キョウトエイギョウショ</v>
      </c>
      <c r="G85" s="13" t="str">
        <f t="shared" si="13"/>
        <v>西口　勝次</v>
      </c>
      <c r="H85" s="13" t="str">
        <f t="shared" si="14"/>
        <v>617-0824</v>
      </c>
      <c r="I85" s="13" t="str">
        <f t="shared" si="15"/>
        <v>長岡京市天神４-５-９</v>
      </c>
      <c r="J85" s="17" t="s">
        <v>18</v>
      </c>
    </row>
    <row r="86" spans="1:10" s="2" customFormat="1" ht="19.5" customHeight="1">
      <c r="A86" s="10">
        <f t="shared" si="8"/>
        <v>84</v>
      </c>
      <c r="B86" s="16" t="s">
        <v>44</v>
      </c>
      <c r="C86" s="12">
        <f t="shared" si="9"/>
        <v>50000339</v>
      </c>
      <c r="D86" s="13">
        <f t="shared" si="10"/>
        <v>2</v>
      </c>
      <c r="E86" s="14" t="str">
        <f t="shared" si="11"/>
        <v>（株）アーバンパイオニア設計　京都営業所</v>
      </c>
      <c r="F86" s="14" t="str">
        <f t="shared" si="12"/>
        <v>アーバンパイオニアセッケイ　キョウトエイギョウショ</v>
      </c>
      <c r="G86" s="13" t="str">
        <f t="shared" si="13"/>
        <v>西口　勝次</v>
      </c>
      <c r="H86" s="13" t="str">
        <f t="shared" si="14"/>
        <v>617-0824</v>
      </c>
      <c r="I86" s="13" t="str">
        <f t="shared" si="15"/>
        <v>長岡京市天神４-５-９</v>
      </c>
      <c r="J86" s="17" t="s">
        <v>19</v>
      </c>
    </row>
    <row r="87" spans="1:10" s="2" customFormat="1" ht="19.5" customHeight="1">
      <c r="A87" s="10">
        <f t="shared" si="8"/>
        <v>85</v>
      </c>
      <c r="B87" s="16" t="s">
        <v>44</v>
      </c>
      <c r="C87" s="12">
        <f t="shared" si="9"/>
        <v>50000339</v>
      </c>
      <c r="D87" s="13">
        <f t="shared" si="10"/>
        <v>2</v>
      </c>
      <c r="E87" s="14" t="str">
        <f t="shared" si="11"/>
        <v>（株）アーバンパイオニア設計　京都営業所</v>
      </c>
      <c r="F87" s="14" t="str">
        <f t="shared" si="12"/>
        <v>アーバンパイオニアセッケイ　キョウトエイギョウショ</v>
      </c>
      <c r="G87" s="13" t="str">
        <f t="shared" si="13"/>
        <v>西口　勝次</v>
      </c>
      <c r="H87" s="13" t="str">
        <f t="shared" si="14"/>
        <v>617-0824</v>
      </c>
      <c r="I87" s="13" t="str">
        <f t="shared" si="15"/>
        <v>長岡京市天神４-５-９</v>
      </c>
      <c r="J87" s="17" t="s">
        <v>20</v>
      </c>
    </row>
    <row r="88" spans="1:10" s="2" customFormat="1" ht="19.5" customHeight="1">
      <c r="A88" s="10">
        <f t="shared" si="8"/>
        <v>86</v>
      </c>
      <c r="B88" s="16" t="s">
        <v>44</v>
      </c>
      <c r="C88" s="12">
        <f t="shared" si="9"/>
        <v>50000339</v>
      </c>
      <c r="D88" s="13">
        <f t="shared" si="10"/>
        <v>2</v>
      </c>
      <c r="E88" s="14" t="str">
        <f t="shared" si="11"/>
        <v>（株）アーバンパイオニア設計　京都営業所</v>
      </c>
      <c r="F88" s="14" t="str">
        <f t="shared" si="12"/>
        <v>アーバンパイオニアセッケイ　キョウトエイギョウショ</v>
      </c>
      <c r="G88" s="13" t="str">
        <f t="shared" si="13"/>
        <v>西口　勝次</v>
      </c>
      <c r="H88" s="13" t="str">
        <f t="shared" si="14"/>
        <v>617-0824</v>
      </c>
      <c r="I88" s="13" t="str">
        <f t="shared" si="15"/>
        <v>長岡京市天神４-５-９</v>
      </c>
      <c r="J88" s="17" t="s">
        <v>21</v>
      </c>
    </row>
    <row r="89" spans="1:10" s="2" customFormat="1" ht="19.5" customHeight="1">
      <c r="A89" s="10">
        <f t="shared" si="8"/>
        <v>87</v>
      </c>
      <c r="B89" s="16" t="s">
        <v>44</v>
      </c>
      <c r="C89" s="12">
        <f t="shared" si="9"/>
        <v>50000339</v>
      </c>
      <c r="D89" s="13">
        <f t="shared" si="10"/>
        <v>2</v>
      </c>
      <c r="E89" s="14" t="str">
        <f t="shared" si="11"/>
        <v>（株）アーバンパイオニア設計　京都営業所</v>
      </c>
      <c r="F89" s="14" t="str">
        <f t="shared" si="12"/>
        <v>アーバンパイオニアセッケイ　キョウトエイギョウショ</v>
      </c>
      <c r="G89" s="13" t="str">
        <f t="shared" si="13"/>
        <v>西口　勝次</v>
      </c>
      <c r="H89" s="13" t="str">
        <f t="shared" si="14"/>
        <v>617-0824</v>
      </c>
      <c r="I89" s="13" t="str">
        <f t="shared" si="15"/>
        <v>長岡京市天神４-５-９</v>
      </c>
      <c r="J89" s="17" t="s">
        <v>33</v>
      </c>
    </row>
    <row r="90" spans="1:10" s="2" customFormat="1" ht="19.5" customHeight="1">
      <c r="A90" s="10">
        <f t="shared" si="8"/>
        <v>88</v>
      </c>
      <c r="B90" s="16" t="s">
        <v>44</v>
      </c>
      <c r="C90" s="12">
        <f t="shared" si="9"/>
        <v>50000339</v>
      </c>
      <c r="D90" s="13">
        <f t="shared" si="10"/>
        <v>2</v>
      </c>
      <c r="E90" s="14" t="str">
        <f t="shared" si="11"/>
        <v>（株）アーバンパイオニア設計　京都営業所</v>
      </c>
      <c r="F90" s="14" t="str">
        <f t="shared" si="12"/>
        <v>アーバンパイオニアセッケイ　キョウトエイギョウショ</v>
      </c>
      <c r="G90" s="13" t="str">
        <f t="shared" si="13"/>
        <v>西口　勝次</v>
      </c>
      <c r="H90" s="13" t="str">
        <f t="shared" si="14"/>
        <v>617-0824</v>
      </c>
      <c r="I90" s="13" t="str">
        <f t="shared" si="15"/>
        <v>長岡京市天神４-５-９</v>
      </c>
      <c r="J90" s="17" t="s">
        <v>28</v>
      </c>
    </row>
    <row r="91" spans="1:10" s="2" customFormat="1" ht="19.5" customHeight="1">
      <c r="A91" s="10">
        <f t="shared" si="8"/>
        <v>89</v>
      </c>
      <c r="B91" s="16" t="s">
        <v>44</v>
      </c>
      <c r="C91" s="12">
        <f t="shared" si="9"/>
        <v>50000339</v>
      </c>
      <c r="D91" s="13">
        <f t="shared" si="10"/>
        <v>2</v>
      </c>
      <c r="E91" s="14" t="str">
        <f t="shared" si="11"/>
        <v>（株）アーバンパイオニア設計　京都営業所</v>
      </c>
      <c r="F91" s="14" t="str">
        <f t="shared" si="12"/>
        <v>アーバンパイオニアセッケイ　キョウトエイギョウショ</v>
      </c>
      <c r="G91" s="13" t="str">
        <f t="shared" si="13"/>
        <v>西口　勝次</v>
      </c>
      <c r="H91" s="13" t="str">
        <f t="shared" si="14"/>
        <v>617-0824</v>
      </c>
      <c r="I91" s="13" t="str">
        <f t="shared" si="15"/>
        <v>長岡京市天神４-５-９</v>
      </c>
      <c r="J91" s="17" t="s">
        <v>23</v>
      </c>
    </row>
    <row r="92" spans="1:10" s="2" customFormat="1" ht="19.5" customHeight="1">
      <c r="A92" s="10">
        <f t="shared" si="8"/>
        <v>90</v>
      </c>
      <c r="B92" s="16" t="s">
        <v>44</v>
      </c>
      <c r="C92" s="12">
        <f t="shared" si="9"/>
        <v>50000339</v>
      </c>
      <c r="D92" s="13">
        <f t="shared" si="10"/>
        <v>2</v>
      </c>
      <c r="E92" s="14" t="str">
        <f t="shared" si="11"/>
        <v>（株）アーバンパイオニア設計　京都営業所</v>
      </c>
      <c r="F92" s="14" t="str">
        <f t="shared" si="12"/>
        <v>アーバンパイオニアセッケイ　キョウトエイギョウショ</v>
      </c>
      <c r="G92" s="13" t="str">
        <f t="shared" si="13"/>
        <v>西口　勝次</v>
      </c>
      <c r="H92" s="13" t="str">
        <f t="shared" si="14"/>
        <v>617-0824</v>
      </c>
      <c r="I92" s="13" t="str">
        <f t="shared" si="15"/>
        <v>長岡京市天神４-５-９</v>
      </c>
      <c r="J92" s="17" t="s">
        <v>37</v>
      </c>
    </row>
    <row r="93" spans="1:10" s="2" customFormat="1" ht="19.5" customHeight="1">
      <c r="A93" s="10">
        <f t="shared" si="8"/>
        <v>91</v>
      </c>
      <c r="B93" s="16" t="s">
        <v>45</v>
      </c>
      <c r="C93" s="12">
        <f t="shared" si="9"/>
        <v>50000110</v>
      </c>
      <c r="D93" s="13">
        <f t="shared" si="10"/>
        <v>2</v>
      </c>
      <c r="E93" s="14" t="str">
        <f t="shared" si="11"/>
        <v>（株）アイテクノ　京都事務所</v>
      </c>
      <c r="F93" s="14" t="str">
        <f t="shared" si="12"/>
        <v>アイテクノ　キョウトジムショ</v>
      </c>
      <c r="G93" s="13" t="str">
        <f t="shared" si="13"/>
        <v>中西　敏</v>
      </c>
      <c r="H93" s="13" t="str">
        <f t="shared" si="14"/>
        <v>621-0826</v>
      </c>
      <c r="I93" s="13" t="str">
        <f t="shared" si="15"/>
        <v>亀岡市篠町篠上西裏９</v>
      </c>
      <c r="J93" s="17" t="s">
        <v>12</v>
      </c>
    </row>
    <row r="94" spans="1:10" s="2" customFormat="1" ht="19.5" customHeight="1">
      <c r="A94" s="10">
        <f t="shared" si="8"/>
        <v>92</v>
      </c>
      <c r="B94" s="16">
        <v>8</v>
      </c>
      <c r="C94" s="12" t="str">
        <f t="shared" si="9"/>
        <v>50000661</v>
      </c>
      <c r="D94" s="13">
        <f t="shared" si="10"/>
        <v>2</v>
      </c>
      <c r="E94" s="14" t="str">
        <f t="shared" si="11"/>
        <v>（株）アクセス　京都営業所</v>
      </c>
      <c r="F94" s="14" t="str">
        <f t="shared" si="12"/>
        <v>アクセス　キュウトエイギョウショ</v>
      </c>
      <c r="G94" s="13" t="str">
        <f t="shared" si="13"/>
        <v>西川　誉英</v>
      </c>
      <c r="H94" s="13" t="str">
        <f t="shared" si="14"/>
        <v>619-0214</v>
      </c>
      <c r="I94" s="13" t="str">
        <f t="shared" si="15"/>
        <v>木津川市木津瓦谷１８番地８</v>
      </c>
      <c r="J94" s="17" t="s">
        <v>15</v>
      </c>
    </row>
    <row r="95" spans="1:10" s="2" customFormat="1" ht="19.5" customHeight="1">
      <c r="A95" s="10">
        <f t="shared" si="8"/>
        <v>93</v>
      </c>
      <c r="B95" s="16">
        <v>8</v>
      </c>
      <c r="C95" s="12" t="str">
        <f t="shared" si="9"/>
        <v>50000661</v>
      </c>
      <c r="D95" s="13">
        <f t="shared" si="10"/>
        <v>2</v>
      </c>
      <c r="E95" s="14" t="str">
        <f t="shared" si="11"/>
        <v>（株）アクセス　京都営業所</v>
      </c>
      <c r="F95" s="14" t="str">
        <f t="shared" si="12"/>
        <v>アクセス　キュウトエイギョウショ</v>
      </c>
      <c r="G95" s="13" t="str">
        <f t="shared" si="13"/>
        <v>西川　誉英</v>
      </c>
      <c r="H95" s="13" t="str">
        <f t="shared" si="14"/>
        <v>619-0214</v>
      </c>
      <c r="I95" s="13" t="str">
        <f t="shared" si="15"/>
        <v>木津川市木津瓦谷１８番地８</v>
      </c>
      <c r="J95" s="17" t="s">
        <v>16</v>
      </c>
    </row>
    <row r="96" spans="1:10" s="2" customFormat="1" ht="19.5" customHeight="1">
      <c r="A96" s="10">
        <f t="shared" si="8"/>
        <v>94</v>
      </c>
      <c r="B96" s="16">
        <v>8</v>
      </c>
      <c r="C96" s="12" t="str">
        <f t="shared" si="9"/>
        <v>50000661</v>
      </c>
      <c r="D96" s="13">
        <f t="shared" si="10"/>
        <v>2</v>
      </c>
      <c r="E96" s="14" t="str">
        <f t="shared" si="11"/>
        <v>（株）アクセス　京都営業所</v>
      </c>
      <c r="F96" s="14" t="str">
        <f t="shared" si="12"/>
        <v>アクセス　キュウトエイギョウショ</v>
      </c>
      <c r="G96" s="13" t="str">
        <f t="shared" si="13"/>
        <v>西川　誉英</v>
      </c>
      <c r="H96" s="13" t="str">
        <f t="shared" si="14"/>
        <v>619-0214</v>
      </c>
      <c r="I96" s="13" t="str">
        <f t="shared" si="15"/>
        <v>木津川市木津瓦谷１８番地８</v>
      </c>
      <c r="J96" s="17" t="s">
        <v>17</v>
      </c>
    </row>
    <row r="97" spans="1:10" s="2" customFormat="1" ht="19.5" customHeight="1">
      <c r="A97" s="10">
        <f t="shared" si="8"/>
        <v>95</v>
      </c>
      <c r="B97" s="16" t="s">
        <v>46</v>
      </c>
      <c r="C97" s="12">
        <f t="shared" si="9"/>
        <v>50000399</v>
      </c>
      <c r="D97" s="13">
        <f t="shared" si="10"/>
        <v>2</v>
      </c>
      <c r="E97" s="14" t="str">
        <f t="shared" si="11"/>
        <v>（株）アサノ大成基礎エンジニアリング　京都営業所</v>
      </c>
      <c r="F97" s="14" t="str">
        <f t="shared" si="12"/>
        <v>アサノタイセイキソエンジニアリング　キョウトエイギョウショ</v>
      </c>
      <c r="G97" s="13" t="str">
        <f t="shared" si="13"/>
        <v>小瀬川　奉久</v>
      </c>
      <c r="H97" s="13" t="str">
        <f t="shared" si="14"/>
        <v>604-8211</v>
      </c>
      <c r="I97" s="13" t="str">
        <f t="shared" si="15"/>
        <v>京都市中京区六角通室町西入玉蔵町１２１</v>
      </c>
      <c r="J97" s="17" t="s">
        <v>15</v>
      </c>
    </row>
    <row r="98" spans="1:10" s="2" customFormat="1" ht="19.5" customHeight="1">
      <c r="A98" s="10">
        <f t="shared" si="8"/>
        <v>96</v>
      </c>
      <c r="B98" s="16" t="s">
        <v>46</v>
      </c>
      <c r="C98" s="12">
        <f t="shared" si="9"/>
        <v>50000399</v>
      </c>
      <c r="D98" s="13">
        <f t="shared" si="10"/>
        <v>2</v>
      </c>
      <c r="E98" s="14" t="str">
        <f t="shared" si="11"/>
        <v>（株）アサノ大成基礎エンジニアリング　京都営業所</v>
      </c>
      <c r="F98" s="14" t="str">
        <f t="shared" si="12"/>
        <v>アサノタイセイキソエンジニアリング　キョウトエイギョウショ</v>
      </c>
      <c r="G98" s="13" t="str">
        <f t="shared" si="13"/>
        <v>小瀬川　奉久</v>
      </c>
      <c r="H98" s="13" t="str">
        <f t="shared" si="14"/>
        <v>604-8211</v>
      </c>
      <c r="I98" s="13" t="str">
        <f t="shared" si="15"/>
        <v>京都市中京区六角通室町西入玉蔵町１２１</v>
      </c>
      <c r="J98" s="17" t="s">
        <v>18</v>
      </c>
    </row>
    <row r="99" spans="1:10" s="2" customFormat="1" ht="19.5" customHeight="1">
      <c r="A99" s="10">
        <f t="shared" si="8"/>
        <v>97</v>
      </c>
      <c r="B99" s="16" t="s">
        <v>46</v>
      </c>
      <c r="C99" s="12">
        <f t="shared" si="9"/>
        <v>50000399</v>
      </c>
      <c r="D99" s="13">
        <f t="shared" si="10"/>
        <v>2</v>
      </c>
      <c r="E99" s="14" t="str">
        <f t="shared" si="11"/>
        <v>（株）アサノ大成基礎エンジニアリング　京都営業所</v>
      </c>
      <c r="F99" s="14" t="str">
        <f t="shared" si="12"/>
        <v>アサノタイセイキソエンジニアリング　キョウトエイギョウショ</v>
      </c>
      <c r="G99" s="13" t="str">
        <f t="shared" si="13"/>
        <v>小瀬川　奉久</v>
      </c>
      <c r="H99" s="13" t="str">
        <f t="shared" si="14"/>
        <v>604-8211</v>
      </c>
      <c r="I99" s="13" t="str">
        <f t="shared" si="15"/>
        <v>京都市中京区六角通室町西入玉蔵町１２１</v>
      </c>
      <c r="J99" s="17" t="s">
        <v>43</v>
      </c>
    </row>
    <row r="100" spans="1:10" s="2" customFormat="1" ht="19.5" customHeight="1">
      <c r="A100" s="10">
        <f t="shared" si="8"/>
        <v>98</v>
      </c>
      <c r="B100" s="16" t="s">
        <v>46</v>
      </c>
      <c r="C100" s="12">
        <f t="shared" si="9"/>
        <v>50000399</v>
      </c>
      <c r="D100" s="13">
        <f t="shared" si="10"/>
        <v>2</v>
      </c>
      <c r="E100" s="14" t="str">
        <f t="shared" si="11"/>
        <v>（株）アサノ大成基礎エンジニアリング　京都営業所</v>
      </c>
      <c r="F100" s="14" t="str">
        <f t="shared" si="12"/>
        <v>アサノタイセイキソエンジニアリング　キョウトエイギョウショ</v>
      </c>
      <c r="G100" s="13" t="str">
        <f t="shared" si="13"/>
        <v>小瀬川　奉久</v>
      </c>
      <c r="H100" s="13" t="str">
        <f t="shared" si="14"/>
        <v>604-8211</v>
      </c>
      <c r="I100" s="13" t="str">
        <f t="shared" si="15"/>
        <v>京都市中京区六角通室町西入玉蔵町１２１</v>
      </c>
      <c r="J100" s="17" t="s">
        <v>19</v>
      </c>
    </row>
    <row r="101" spans="1:10" s="2" customFormat="1" ht="19.5" customHeight="1">
      <c r="A101" s="10">
        <f t="shared" si="8"/>
        <v>99</v>
      </c>
      <c r="B101" s="16" t="s">
        <v>46</v>
      </c>
      <c r="C101" s="12">
        <f t="shared" si="9"/>
        <v>50000399</v>
      </c>
      <c r="D101" s="13">
        <f t="shared" si="10"/>
        <v>2</v>
      </c>
      <c r="E101" s="14" t="str">
        <f t="shared" si="11"/>
        <v>（株）アサノ大成基礎エンジニアリング　京都営業所</v>
      </c>
      <c r="F101" s="14" t="str">
        <f t="shared" si="12"/>
        <v>アサノタイセイキソエンジニアリング　キョウトエイギョウショ</v>
      </c>
      <c r="G101" s="13" t="str">
        <f t="shared" si="13"/>
        <v>小瀬川　奉久</v>
      </c>
      <c r="H101" s="13" t="str">
        <f t="shared" si="14"/>
        <v>604-8211</v>
      </c>
      <c r="I101" s="13" t="str">
        <f t="shared" si="15"/>
        <v>京都市中京区六角通室町西入玉蔵町１２１</v>
      </c>
      <c r="J101" s="17" t="s">
        <v>20</v>
      </c>
    </row>
    <row r="102" spans="1:10" s="2" customFormat="1" ht="19.5" customHeight="1">
      <c r="A102" s="10">
        <f t="shared" si="8"/>
        <v>100</v>
      </c>
      <c r="B102" s="16" t="s">
        <v>46</v>
      </c>
      <c r="C102" s="12">
        <f t="shared" si="9"/>
        <v>50000399</v>
      </c>
      <c r="D102" s="13">
        <f t="shared" si="10"/>
        <v>2</v>
      </c>
      <c r="E102" s="14" t="str">
        <f t="shared" si="11"/>
        <v>（株）アサノ大成基礎エンジニアリング　京都営業所</v>
      </c>
      <c r="F102" s="14" t="str">
        <f t="shared" si="12"/>
        <v>アサノタイセイキソエンジニアリング　キョウトエイギョウショ</v>
      </c>
      <c r="G102" s="13" t="str">
        <f t="shared" si="13"/>
        <v>小瀬川　奉久</v>
      </c>
      <c r="H102" s="13" t="str">
        <f t="shared" si="14"/>
        <v>604-8211</v>
      </c>
      <c r="I102" s="13" t="str">
        <f t="shared" si="15"/>
        <v>京都市中京区六角通室町西入玉蔵町１２１</v>
      </c>
      <c r="J102" s="17" t="s">
        <v>21</v>
      </c>
    </row>
    <row r="103" spans="1:10" s="2" customFormat="1" ht="19.5" customHeight="1">
      <c r="A103" s="10">
        <f t="shared" si="8"/>
        <v>101</v>
      </c>
      <c r="B103" s="16" t="s">
        <v>46</v>
      </c>
      <c r="C103" s="12">
        <f t="shared" si="9"/>
        <v>50000399</v>
      </c>
      <c r="D103" s="13">
        <f t="shared" si="10"/>
        <v>2</v>
      </c>
      <c r="E103" s="14" t="str">
        <f t="shared" si="11"/>
        <v>（株）アサノ大成基礎エンジニアリング　京都営業所</v>
      </c>
      <c r="F103" s="14" t="str">
        <f t="shared" si="12"/>
        <v>アサノタイセイキソエンジニアリング　キョウトエイギョウショ</v>
      </c>
      <c r="G103" s="13" t="str">
        <f t="shared" si="13"/>
        <v>小瀬川　奉久</v>
      </c>
      <c r="H103" s="13" t="str">
        <f t="shared" si="14"/>
        <v>604-8211</v>
      </c>
      <c r="I103" s="13" t="str">
        <f t="shared" si="15"/>
        <v>京都市中京区六角通室町西入玉蔵町１２１</v>
      </c>
      <c r="J103" s="17" t="s">
        <v>40</v>
      </c>
    </row>
    <row r="104" spans="1:10" s="2" customFormat="1" ht="19.5" customHeight="1">
      <c r="A104" s="10">
        <f t="shared" si="8"/>
        <v>102</v>
      </c>
      <c r="B104" s="16" t="s">
        <v>46</v>
      </c>
      <c r="C104" s="12">
        <f t="shared" si="9"/>
        <v>50000399</v>
      </c>
      <c r="D104" s="13">
        <f t="shared" si="10"/>
        <v>2</v>
      </c>
      <c r="E104" s="14" t="str">
        <f t="shared" si="11"/>
        <v>（株）アサノ大成基礎エンジニアリング　京都営業所</v>
      </c>
      <c r="F104" s="14" t="str">
        <f t="shared" si="12"/>
        <v>アサノタイセイキソエンジニアリング　キョウトエイギョウショ</v>
      </c>
      <c r="G104" s="13" t="str">
        <f t="shared" si="13"/>
        <v>小瀬川　奉久</v>
      </c>
      <c r="H104" s="13" t="str">
        <f t="shared" si="14"/>
        <v>604-8211</v>
      </c>
      <c r="I104" s="13" t="str">
        <f t="shared" si="15"/>
        <v>京都市中京区六角通室町西入玉蔵町１２１</v>
      </c>
      <c r="J104" s="17" t="s">
        <v>24</v>
      </c>
    </row>
    <row r="105" spans="1:10" s="2" customFormat="1" ht="19.5" customHeight="1">
      <c r="A105" s="10">
        <f t="shared" si="8"/>
        <v>103</v>
      </c>
      <c r="B105" s="16" t="s">
        <v>46</v>
      </c>
      <c r="C105" s="12">
        <f t="shared" si="9"/>
        <v>50000399</v>
      </c>
      <c r="D105" s="13">
        <f t="shared" si="10"/>
        <v>2</v>
      </c>
      <c r="E105" s="14" t="str">
        <f t="shared" si="11"/>
        <v>（株）アサノ大成基礎エンジニアリング　京都営業所</v>
      </c>
      <c r="F105" s="14" t="str">
        <f t="shared" si="12"/>
        <v>アサノタイセイキソエンジニアリング　キョウトエイギョウショ</v>
      </c>
      <c r="G105" s="13" t="str">
        <f t="shared" si="13"/>
        <v>小瀬川　奉久</v>
      </c>
      <c r="H105" s="13" t="str">
        <f t="shared" si="14"/>
        <v>604-8211</v>
      </c>
      <c r="I105" s="13" t="str">
        <f t="shared" si="15"/>
        <v>京都市中京区六角通室町西入玉蔵町１２１</v>
      </c>
      <c r="J105" s="17" t="s">
        <v>34</v>
      </c>
    </row>
    <row r="106" spans="1:10" s="2" customFormat="1" ht="19.5" customHeight="1">
      <c r="A106" s="10">
        <f t="shared" si="8"/>
        <v>104</v>
      </c>
      <c r="B106" s="16" t="s">
        <v>46</v>
      </c>
      <c r="C106" s="12">
        <f t="shared" si="9"/>
        <v>50000399</v>
      </c>
      <c r="D106" s="13">
        <f t="shared" si="10"/>
        <v>2</v>
      </c>
      <c r="E106" s="14" t="str">
        <f t="shared" si="11"/>
        <v>（株）アサノ大成基礎エンジニアリング　京都営業所</v>
      </c>
      <c r="F106" s="14" t="str">
        <f t="shared" si="12"/>
        <v>アサノタイセイキソエンジニアリング　キョウトエイギョウショ</v>
      </c>
      <c r="G106" s="13" t="str">
        <f t="shared" si="13"/>
        <v>小瀬川　奉久</v>
      </c>
      <c r="H106" s="13" t="str">
        <f t="shared" si="14"/>
        <v>604-8211</v>
      </c>
      <c r="I106" s="13" t="str">
        <f t="shared" si="15"/>
        <v>京都市中京区六角通室町西入玉蔵町１２１</v>
      </c>
      <c r="J106" s="17" t="s">
        <v>47</v>
      </c>
    </row>
    <row r="107" spans="1:10" s="2" customFormat="1" ht="19.5" customHeight="1">
      <c r="A107" s="10">
        <f t="shared" si="8"/>
        <v>105</v>
      </c>
      <c r="B107" s="16" t="s">
        <v>48</v>
      </c>
      <c r="C107" s="12">
        <f t="shared" si="9"/>
        <v>50000602</v>
      </c>
      <c r="D107" s="13">
        <f t="shared" si="10"/>
        <v>2</v>
      </c>
      <c r="E107" s="14" t="str">
        <f t="shared" si="11"/>
        <v>アサヒコンサルタント（株）　京都支社</v>
      </c>
      <c r="F107" s="14" t="str">
        <f t="shared" si="12"/>
        <v>アサヒコンサルタント　キョウトシシャ</v>
      </c>
      <c r="G107" s="13" t="str">
        <f t="shared" si="13"/>
        <v>岩﨑　秀和</v>
      </c>
      <c r="H107" s="13" t="str">
        <f t="shared" si="14"/>
        <v>627-0012</v>
      </c>
      <c r="I107" s="13" t="str">
        <f t="shared" si="15"/>
        <v>京丹後市峰山町杉谷９９０</v>
      </c>
      <c r="J107" s="17" t="s">
        <v>15</v>
      </c>
    </row>
    <row r="108" spans="1:10" s="2" customFormat="1" ht="19.5" customHeight="1">
      <c r="A108" s="10">
        <f t="shared" si="8"/>
        <v>106</v>
      </c>
      <c r="B108" s="16" t="s">
        <v>48</v>
      </c>
      <c r="C108" s="12">
        <f t="shared" si="9"/>
        <v>50000602</v>
      </c>
      <c r="D108" s="13">
        <f t="shared" si="10"/>
        <v>2</v>
      </c>
      <c r="E108" s="14" t="str">
        <f t="shared" si="11"/>
        <v>アサヒコンサルタント（株）　京都支社</v>
      </c>
      <c r="F108" s="14" t="str">
        <f t="shared" si="12"/>
        <v>アサヒコンサルタント　キョウトシシャ</v>
      </c>
      <c r="G108" s="13" t="str">
        <f t="shared" si="13"/>
        <v>岩﨑　秀和</v>
      </c>
      <c r="H108" s="13" t="str">
        <f t="shared" si="14"/>
        <v>627-0012</v>
      </c>
      <c r="I108" s="13" t="str">
        <f t="shared" si="15"/>
        <v>京丹後市峰山町杉谷９９０</v>
      </c>
      <c r="J108" s="17" t="s">
        <v>16</v>
      </c>
    </row>
    <row r="109" spans="1:10" s="2" customFormat="1" ht="19.5" customHeight="1">
      <c r="A109" s="10">
        <f t="shared" si="8"/>
        <v>107</v>
      </c>
      <c r="B109" s="16" t="s">
        <v>48</v>
      </c>
      <c r="C109" s="12">
        <f t="shared" si="9"/>
        <v>50000602</v>
      </c>
      <c r="D109" s="13">
        <f t="shared" si="10"/>
        <v>2</v>
      </c>
      <c r="E109" s="14" t="str">
        <f t="shared" si="11"/>
        <v>アサヒコンサルタント（株）　京都支社</v>
      </c>
      <c r="F109" s="14" t="str">
        <f t="shared" si="12"/>
        <v>アサヒコンサルタント　キョウトシシャ</v>
      </c>
      <c r="G109" s="13" t="str">
        <f t="shared" si="13"/>
        <v>岩﨑　秀和</v>
      </c>
      <c r="H109" s="13" t="str">
        <f t="shared" si="14"/>
        <v>627-0012</v>
      </c>
      <c r="I109" s="13" t="str">
        <f t="shared" si="15"/>
        <v>京丹後市峰山町杉谷９９０</v>
      </c>
      <c r="J109" s="17" t="s">
        <v>18</v>
      </c>
    </row>
    <row r="110" spans="1:10" s="2" customFormat="1" ht="19.5" customHeight="1">
      <c r="A110" s="10">
        <f t="shared" si="8"/>
        <v>108</v>
      </c>
      <c r="B110" s="16" t="s">
        <v>48</v>
      </c>
      <c r="C110" s="12">
        <f t="shared" si="9"/>
        <v>50000602</v>
      </c>
      <c r="D110" s="13">
        <f t="shared" si="10"/>
        <v>2</v>
      </c>
      <c r="E110" s="14" t="str">
        <f t="shared" si="11"/>
        <v>アサヒコンサルタント（株）　京都支社</v>
      </c>
      <c r="F110" s="14" t="str">
        <f t="shared" si="12"/>
        <v>アサヒコンサルタント　キョウトシシャ</v>
      </c>
      <c r="G110" s="13" t="str">
        <f t="shared" si="13"/>
        <v>岩﨑　秀和</v>
      </c>
      <c r="H110" s="13" t="str">
        <f t="shared" si="14"/>
        <v>627-0012</v>
      </c>
      <c r="I110" s="13" t="str">
        <f t="shared" si="15"/>
        <v>京丹後市峰山町杉谷９９０</v>
      </c>
      <c r="J110" s="17" t="s">
        <v>43</v>
      </c>
    </row>
    <row r="111" spans="1:10" s="2" customFormat="1" ht="19.5" customHeight="1">
      <c r="A111" s="10">
        <f t="shared" si="8"/>
        <v>109</v>
      </c>
      <c r="B111" s="16" t="s">
        <v>48</v>
      </c>
      <c r="C111" s="12">
        <f t="shared" si="9"/>
        <v>50000602</v>
      </c>
      <c r="D111" s="13">
        <f t="shared" si="10"/>
        <v>2</v>
      </c>
      <c r="E111" s="14" t="str">
        <f t="shared" si="11"/>
        <v>アサヒコンサルタント（株）　京都支社</v>
      </c>
      <c r="F111" s="14" t="str">
        <f t="shared" si="12"/>
        <v>アサヒコンサルタント　キョウトシシャ</v>
      </c>
      <c r="G111" s="13" t="str">
        <f t="shared" si="13"/>
        <v>岩﨑　秀和</v>
      </c>
      <c r="H111" s="13" t="str">
        <f t="shared" si="14"/>
        <v>627-0012</v>
      </c>
      <c r="I111" s="13" t="str">
        <f t="shared" si="15"/>
        <v>京丹後市峰山町杉谷９９０</v>
      </c>
      <c r="J111" s="17" t="s">
        <v>19</v>
      </c>
    </row>
    <row r="112" spans="1:10" s="2" customFormat="1" ht="19.5" customHeight="1">
      <c r="A112" s="10">
        <f t="shared" si="8"/>
        <v>110</v>
      </c>
      <c r="B112" s="16" t="s">
        <v>48</v>
      </c>
      <c r="C112" s="12">
        <f t="shared" si="9"/>
        <v>50000602</v>
      </c>
      <c r="D112" s="13">
        <f t="shared" si="10"/>
        <v>2</v>
      </c>
      <c r="E112" s="14" t="str">
        <f t="shared" si="11"/>
        <v>アサヒコンサルタント（株）　京都支社</v>
      </c>
      <c r="F112" s="14" t="str">
        <f t="shared" si="12"/>
        <v>アサヒコンサルタント　キョウトシシャ</v>
      </c>
      <c r="G112" s="13" t="str">
        <f t="shared" si="13"/>
        <v>岩﨑　秀和</v>
      </c>
      <c r="H112" s="13" t="str">
        <f t="shared" si="14"/>
        <v>627-0012</v>
      </c>
      <c r="I112" s="13" t="str">
        <f t="shared" si="15"/>
        <v>京丹後市峰山町杉谷９９０</v>
      </c>
      <c r="J112" s="17" t="s">
        <v>20</v>
      </c>
    </row>
    <row r="113" spans="1:10" s="2" customFormat="1" ht="19.5" customHeight="1">
      <c r="A113" s="10">
        <f t="shared" si="8"/>
        <v>111</v>
      </c>
      <c r="B113" s="16" t="s">
        <v>48</v>
      </c>
      <c r="C113" s="12">
        <f t="shared" si="9"/>
        <v>50000602</v>
      </c>
      <c r="D113" s="13">
        <f t="shared" si="10"/>
        <v>2</v>
      </c>
      <c r="E113" s="14" t="str">
        <f t="shared" si="11"/>
        <v>アサヒコンサルタント（株）　京都支社</v>
      </c>
      <c r="F113" s="14" t="str">
        <f t="shared" si="12"/>
        <v>アサヒコンサルタント　キョウトシシャ</v>
      </c>
      <c r="G113" s="13" t="str">
        <f t="shared" si="13"/>
        <v>岩﨑　秀和</v>
      </c>
      <c r="H113" s="13" t="str">
        <f t="shared" si="14"/>
        <v>627-0012</v>
      </c>
      <c r="I113" s="13" t="str">
        <f t="shared" si="15"/>
        <v>京丹後市峰山町杉谷９９０</v>
      </c>
      <c r="J113" s="17" t="s">
        <v>21</v>
      </c>
    </row>
    <row r="114" spans="1:10" s="2" customFormat="1" ht="19.5" customHeight="1">
      <c r="A114" s="10">
        <f t="shared" si="8"/>
        <v>112</v>
      </c>
      <c r="B114" s="16" t="s">
        <v>48</v>
      </c>
      <c r="C114" s="12">
        <f t="shared" si="9"/>
        <v>50000602</v>
      </c>
      <c r="D114" s="13">
        <f t="shared" si="10"/>
        <v>2</v>
      </c>
      <c r="E114" s="14" t="str">
        <f t="shared" si="11"/>
        <v>アサヒコンサルタント（株）　京都支社</v>
      </c>
      <c r="F114" s="14" t="str">
        <f t="shared" si="12"/>
        <v>アサヒコンサルタント　キョウトシシャ</v>
      </c>
      <c r="G114" s="13" t="str">
        <f t="shared" si="13"/>
        <v>岩﨑　秀和</v>
      </c>
      <c r="H114" s="13" t="str">
        <f t="shared" si="14"/>
        <v>627-0012</v>
      </c>
      <c r="I114" s="13" t="str">
        <f t="shared" si="15"/>
        <v>京丹後市峰山町杉谷９９０</v>
      </c>
      <c r="J114" s="17" t="s">
        <v>31</v>
      </c>
    </row>
    <row r="115" spans="1:10" s="2" customFormat="1" ht="19.5" customHeight="1">
      <c r="A115" s="10">
        <f t="shared" si="8"/>
        <v>113</v>
      </c>
      <c r="B115" s="16" t="s">
        <v>48</v>
      </c>
      <c r="C115" s="12">
        <f t="shared" si="9"/>
        <v>50000602</v>
      </c>
      <c r="D115" s="13">
        <f t="shared" si="10"/>
        <v>2</v>
      </c>
      <c r="E115" s="14" t="str">
        <f t="shared" si="11"/>
        <v>アサヒコンサルタント（株）　京都支社</v>
      </c>
      <c r="F115" s="14" t="str">
        <f t="shared" si="12"/>
        <v>アサヒコンサルタント　キョウトシシャ</v>
      </c>
      <c r="G115" s="13" t="str">
        <f t="shared" si="13"/>
        <v>岩﨑　秀和</v>
      </c>
      <c r="H115" s="13" t="str">
        <f t="shared" si="14"/>
        <v>627-0012</v>
      </c>
      <c r="I115" s="13" t="str">
        <f t="shared" si="15"/>
        <v>京丹後市峰山町杉谷９９０</v>
      </c>
      <c r="J115" s="17" t="s">
        <v>22</v>
      </c>
    </row>
    <row r="116" spans="1:10" s="2" customFormat="1" ht="19.5" customHeight="1">
      <c r="A116" s="10">
        <f t="shared" si="8"/>
        <v>114</v>
      </c>
      <c r="B116" s="16" t="s">
        <v>48</v>
      </c>
      <c r="C116" s="12">
        <f t="shared" si="9"/>
        <v>50000602</v>
      </c>
      <c r="D116" s="13">
        <f t="shared" si="10"/>
        <v>2</v>
      </c>
      <c r="E116" s="14" t="str">
        <f t="shared" si="11"/>
        <v>アサヒコンサルタント（株）　京都支社</v>
      </c>
      <c r="F116" s="14" t="str">
        <f t="shared" si="12"/>
        <v>アサヒコンサルタント　キョウトシシャ</v>
      </c>
      <c r="G116" s="13" t="str">
        <f t="shared" si="13"/>
        <v>岩﨑　秀和</v>
      </c>
      <c r="H116" s="13" t="str">
        <f t="shared" si="14"/>
        <v>627-0012</v>
      </c>
      <c r="I116" s="13" t="str">
        <f t="shared" si="15"/>
        <v>京丹後市峰山町杉谷９９０</v>
      </c>
      <c r="J116" s="17" t="s">
        <v>27</v>
      </c>
    </row>
    <row r="117" spans="1:10" s="2" customFormat="1" ht="19.5" customHeight="1">
      <c r="A117" s="10">
        <f t="shared" si="8"/>
        <v>115</v>
      </c>
      <c r="B117" s="16" t="s">
        <v>48</v>
      </c>
      <c r="C117" s="12">
        <f t="shared" si="9"/>
        <v>50000602</v>
      </c>
      <c r="D117" s="13">
        <f t="shared" si="10"/>
        <v>2</v>
      </c>
      <c r="E117" s="14" t="str">
        <f t="shared" si="11"/>
        <v>アサヒコンサルタント（株）　京都支社</v>
      </c>
      <c r="F117" s="14" t="str">
        <f t="shared" si="12"/>
        <v>アサヒコンサルタント　キョウトシシャ</v>
      </c>
      <c r="G117" s="13" t="str">
        <f t="shared" si="13"/>
        <v>岩﨑　秀和</v>
      </c>
      <c r="H117" s="13" t="str">
        <f t="shared" si="14"/>
        <v>627-0012</v>
      </c>
      <c r="I117" s="13" t="str">
        <f t="shared" si="15"/>
        <v>京丹後市峰山町杉谷９９０</v>
      </c>
      <c r="J117" s="17" t="s">
        <v>28</v>
      </c>
    </row>
    <row r="118" spans="1:10" s="2" customFormat="1" ht="19.5" customHeight="1">
      <c r="A118" s="10">
        <f t="shared" si="8"/>
        <v>116</v>
      </c>
      <c r="B118" s="16" t="s">
        <v>48</v>
      </c>
      <c r="C118" s="12">
        <f t="shared" si="9"/>
        <v>50000602</v>
      </c>
      <c r="D118" s="13">
        <f t="shared" si="10"/>
        <v>2</v>
      </c>
      <c r="E118" s="14" t="str">
        <f t="shared" si="11"/>
        <v>アサヒコンサルタント（株）　京都支社</v>
      </c>
      <c r="F118" s="14" t="str">
        <f t="shared" si="12"/>
        <v>アサヒコンサルタント　キョウトシシャ</v>
      </c>
      <c r="G118" s="13" t="str">
        <f t="shared" si="13"/>
        <v>岩﨑　秀和</v>
      </c>
      <c r="H118" s="13" t="str">
        <f t="shared" si="14"/>
        <v>627-0012</v>
      </c>
      <c r="I118" s="13" t="str">
        <f t="shared" si="15"/>
        <v>京丹後市峰山町杉谷９９０</v>
      </c>
      <c r="J118" s="17" t="s">
        <v>40</v>
      </c>
    </row>
    <row r="119" spans="1:10" s="2" customFormat="1" ht="19.5" customHeight="1">
      <c r="A119" s="10">
        <f t="shared" si="8"/>
        <v>117</v>
      </c>
      <c r="B119" s="16" t="s">
        <v>48</v>
      </c>
      <c r="C119" s="12">
        <f t="shared" si="9"/>
        <v>50000602</v>
      </c>
      <c r="D119" s="13">
        <f t="shared" si="10"/>
        <v>2</v>
      </c>
      <c r="E119" s="14" t="str">
        <f t="shared" si="11"/>
        <v>アサヒコンサルタント（株）　京都支社</v>
      </c>
      <c r="F119" s="14" t="str">
        <f t="shared" si="12"/>
        <v>アサヒコンサルタント　キョウトシシャ</v>
      </c>
      <c r="G119" s="13" t="str">
        <f t="shared" si="13"/>
        <v>岩﨑　秀和</v>
      </c>
      <c r="H119" s="13" t="str">
        <f t="shared" si="14"/>
        <v>627-0012</v>
      </c>
      <c r="I119" s="13" t="str">
        <f t="shared" si="15"/>
        <v>京丹後市峰山町杉谷９９０</v>
      </c>
      <c r="J119" s="17" t="s">
        <v>23</v>
      </c>
    </row>
    <row r="120" spans="1:10" s="2" customFormat="1" ht="19.5" customHeight="1">
      <c r="A120" s="10">
        <f t="shared" si="8"/>
        <v>118</v>
      </c>
      <c r="B120" s="16" t="s">
        <v>48</v>
      </c>
      <c r="C120" s="12">
        <f t="shared" si="9"/>
        <v>50000602</v>
      </c>
      <c r="D120" s="13">
        <f t="shared" si="10"/>
        <v>2</v>
      </c>
      <c r="E120" s="14" t="str">
        <f t="shared" si="11"/>
        <v>アサヒコンサルタント（株）　京都支社</v>
      </c>
      <c r="F120" s="14" t="str">
        <f t="shared" si="12"/>
        <v>アサヒコンサルタント　キョウトシシャ</v>
      </c>
      <c r="G120" s="13" t="str">
        <f t="shared" si="13"/>
        <v>岩﨑　秀和</v>
      </c>
      <c r="H120" s="13" t="str">
        <f t="shared" si="14"/>
        <v>627-0012</v>
      </c>
      <c r="I120" s="13" t="str">
        <f t="shared" si="15"/>
        <v>京丹後市峰山町杉谷９９０</v>
      </c>
      <c r="J120" s="17" t="s">
        <v>24</v>
      </c>
    </row>
    <row r="121" spans="1:10" s="2" customFormat="1" ht="19.5" customHeight="1">
      <c r="A121" s="10">
        <f t="shared" si="8"/>
        <v>119</v>
      </c>
      <c r="B121" s="16" t="s">
        <v>48</v>
      </c>
      <c r="C121" s="12">
        <f t="shared" si="9"/>
        <v>50000602</v>
      </c>
      <c r="D121" s="13">
        <f t="shared" si="10"/>
        <v>2</v>
      </c>
      <c r="E121" s="14" t="str">
        <f t="shared" si="11"/>
        <v>アサヒコンサルタント（株）　京都支社</v>
      </c>
      <c r="F121" s="14" t="str">
        <f t="shared" si="12"/>
        <v>アサヒコンサルタント　キョウトシシャ</v>
      </c>
      <c r="G121" s="13" t="str">
        <f t="shared" si="13"/>
        <v>岩﨑　秀和</v>
      </c>
      <c r="H121" s="13" t="str">
        <f t="shared" si="14"/>
        <v>627-0012</v>
      </c>
      <c r="I121" s="13" t="str">
        <f t="shared" si="15"/>
        <v>京丹後市峰山町杉谷９９０</v>
      </c>
      <c r="J121" s="17" t="s">
        <v>35</v>
      </c>
    </row>
    <row r="122" spans="1:10" s="2" customFormat="1" ht="19.5" customHeight="1">
      <c r="A122" s="10">
        <f t="shared" si="8"/>
        <v>120</v>
      </c>
      <c r="B122" s="16" t="s">
        <v>48</v>
      </c>
      <c r="C122" s="12">
        <f t="shared" si="9"/>
        <v>50000602</v>
      </c>
      <c r="D122" s="13">
        <f t="shared" si="10"/>
        <v>2</v>
      </c>
      <c r="E122" s="14" t="str">
        <f t="shared" si="11"/>
        <v>アサヒコンサルタント（株）　京都支社</v>
      </c>
      <c r="F122" s="14" t="str">
        <f t="shared" si="12"/>
        <v>アサヒコンサルタント　キョウトシシャ</v>
      </c>
      <c r="G122" s="13" t="str">
        <f t="shared" si="13"/>
        <v>岩﨑　秀和</v>
      </c>
      <c r="H122" s="13" t="str">
        <f t="shared" si="14"/>
        <v>627-0012</v>
      </c>
      <c r="I122" s="13" t="str">
        <f t="shared" si="15"/>
        <v>京丹後市峰山町杉谷９９０</v>
      </c>
      <c r="J122" s="17" t="s">
        <v>12</v>
      </c>
    </row>
    <row r="123" spans="1:10" s="2" customFormat="1" ht="19.5" customHeight="1">
      <c r="A123" s="10">
        <f t="shared" si="8"/>
        <v>121</v>
      </c>
      <c r="B123" s="16" t="s">
        <v>48</v>
      </c>
      <c r="C123" s="12">
        <f t="shared" si="9"/>
        <v>50000602</v>
      </c>
      <c r="D123" s="13">
        <f t="shared" si="10"/>
        <v>2</v>
      </c>
      <c r="E123" s="14" t="str">
        <f t="shared" si="11"/>
        <v>アサヒコンサルタント（株）　京都支社</v>
      </c>
      <c r="F123" s="14" t="str">
        <f t="shared" si="12"/>
        <v>アサヒコンサルタント　キョウトシシャ</v>
      </c>
      <c r="G123" s="13" t="str">
        <f t="shared" si="13"/>
        <v>岩﨑　秀和</v>
      </c>
      <c r="H123" s="13" t="str">
        <f t="shared" si="14"/>
        <v>627-0012</v>
      </c>
      <c r="I123" s="13" t="str">
        <f t="shared" si="15"/>
        <v>京丹後市峰山町杉谷９９０</v>
      </c>
      <c r="J123" s="17" t="s">
        <v>13</v>
      </c>
    </row>
    <row r="124" spans="1:10" s="2" customFormat="1" ht="19.5" customHeight="1">
      <c r="A124" s="10">
        <f t="shared" si="8"/>
        <v>122</v>
      </c>
      <c r="B124" s="16" t="s">
        <v>49</v>
      </c>
      <c r="C124" s="12">
        <f t="shared" si="9"/>
        <v>50000340</v>
      </c>
      <c r="D124" s="13">
        <f t="shared" si="10"/>
        <v>2</v>
      </c>
      <c r="E124" s="14" t="str">
        <f t="shared" si="11"/>
        <v>アジア航測（株）　京都支店</v>
      </c>
      <c r="F124" s="14" t="str">
        <f t="shared" si="12"/>
        <v>アジアコウソク　キョウトシテン</v>
      </c>
      <c r="G124" s="13" t="str">
        <f t="shared" si="13"/>
        <v>渡邉　広幸</v>
      </c>
      <c r="H124" s="13" t="str">
        <f t="shared" si="14"/>
        <v>604-0845</v>
      </c>
      <c r="I124" s="13" t="str">
        <f t="shared" si="15"/>
        <v>京都市中京区烏丸通御池上ル二条殿町５５２番地　明治安田生命京都ビル７Ｆ</v>
      </c>
      <c r="J124" s="17" t="s">
        <v>15</v>
      </c>
    </row>
    <row r="125" spans="1:10" s="2" customFormat="1" ht="19.5" customHeight="1">
      <c r="A125" s="10">
        <f t="shared" si="8"/>
        <v>123</v>
      </c>
      <c r="B125" s="16" t="s">
        <v>49</v>
      </c>
      <c r="C125" s="12">
        <f t="shared" si="9"/>
        <v>50000340</v>
      </c>
      <c r="D125" s="13">
        <f t="shared" si="10"/>
        <v>2</v>
      </c>
      <c r="E125" s="14" t="str">
        <f t="shared" si="11"/>
        <v>アジア航測（株）　京都支店</v>
      </c>
      <c r="F125" s="14" t="str">
        <f t="shared" si="12"/>
        <v>アジアコウソク　キョウトシテン</v>
      </c>
      <c r="G125" s="13" t="str">
        <f t="shared" si="13"/>
        <v>渡邉　広幸</v>
      </c>
      <c r="H125" s="13" t="str">
        <f t="shared" si="14"/>
        <v>604-0845</v>
      </c>
      <c r="I125" s="13" t="str">
        <f t="shared" si="15"/>
        <v>京都市中京区烏丸通御池上ル二条殿町５５２番地　明治安田生命京都ビル７Ｆ</v>
      </c>
      <c r="J125" s="17" t="s">
        <v>16</v>
      </c>
    </row>
    <row r="126" spans="1:10" s="2" customFormat="1" ht="19.5" customHeight="1">
      <c r="A126" s="10">
        <f t="shared" si="8"/>
        <v>124</v>
      </c>
      <c r="B126" s="16" t="s">
        <v>49</v>
      </c>
      <c r="C126" s="12">
        <f t="shared" si="9"/>
        <v>50000340</v>
      </c>
      <c r="D126" s="13">
        <f t="shared" si="10"/>
        <v>2</v>
      </c>
      <c r="E126" s="14" t="str">
        <f t="shared" si="11"/>
        <v>アジア航測（株）　京都支店</v>
      </c>
      <c r="F126" s="14" t="str">
        <f t="shared" si="12"/>
        <v>アジアコウソク　キョウトシテン</v>
      </c>
      <c r="G126" s="13" t="str">
        <f t="shared" si="13"/>
        <v>渡邉　広幸</v>
      </c>
      <c r="H126" s="13" t="str">
        <f t="shared" si="14"/>
        <v>604-0845</v>
      </c>
      <c r="I126" s="13" t="str">
        <f t="shared" si="15"/>
        <v>京都市中京区烏丸通御池上ル二条殿町５５２番地　明治安田生命京都ビル７Ｆ</v>
      </c>
      <c r="J126" s="17" t="s">
        <v>17</v>
      </c>
    </row>
    <row r="127" spans="1:10" s="2" customFormat="1" ht="19.5" customHeight="1">
      <c r="A127" s="10">
        <f t="shared" si="8"/>
        <v>125</v>
      </c>
      <c r="B127" s="16" t="s">
        <v>49</v>
      </c>
      <c r="C127" s="12">
        <f t="shared" si="9"/>
        <v>50000340</v>
      </c>
      <c r="D127" s="13">
        <f t="shared" si="10"/>
        <v>2</v>
      </c>
      <c r="E127" s="14" t="str">
        <f t="shared" si="11"/>
        <v>アジア航測（株）　京都支店</v>
      </c>
      <c r="F127" s="14" t="str">
        <f t="shared" si="12"/>
        <v>アジアコウソク　キョウトシテン</v>
      </c>
      <c r="G127" s="13" t="str">
        <f t="shared" si="13"/>
        <v>渡邉　広幸</v>
      </c>
      <c r="H127" s="13" t="str">
        <f t="shared" si="14"/>
        <v>604-0845</v>
      </c>
      <c r="I127" s="13" t="str">
        <f t="shared" si="15"/>
        <v>京都市中京区烏丸通御池上ル二条殿町５５２番地　明治安田生命京都ビル７Ｆ</v>
      </c>
      <c r="J127" s="17" t="s">
        <v>18</v>
      </c>
    </row>
    <row r="128" spans="1:10" s="2" customFormat="1" ht="19.5" customHeight="1">
      <c r="A128" s="10">
        <f t="shared" si="8"/>
        <v>126</v>
      </c>
      <c r="B128" s="16" t="s">
        <v>49</v>
      </c>
      <c r="C128" s="12">
        <f t="shared" si="9"/>
        <v>50000340</v>
      </c>
      <c r="D128" s="13">
        <f t="shared" si="10"/>
        <v>2</v>
      </c>
      <c r="E128" s="14" t="str">
        <f t="shared" si="11"/>
        <v>アジア航測（株）　京都支店</v>
      </c>
      <c r="F128" s="14" t="str">
        <f t="shared" si="12"/>
        <v>アジアコウソク　キョウトシテン</v>
      </c>
      <c r="G128" s="13" t="str">
        <f t="shared" si="13"/>
        <v>渡邉　広幸</v>
      </c>
      <c r="H128" s="13" t="str">
        <f t="shared" si="14"/>
        <v>604-0845</v>
      </c>
      <c r="I128" s="13" t="str">
        <f t="shared" si="15"/>
        <v>京都市中京区烏丸通御池上ル二条殿町５５２番地　明治安田生命京都ビル７Ｆ</v>
      </c>
      <c r="J128" s="17" t="s">
        <v>43</v>
      </c>
    </row>
    <row r="129" spans="1:10" s="2" customFormat="1" ht="19.5" customHeight="1">
      <c r="A129" s="10">
        <f t="shared" si="8"/>
        <v>127</v>
      </c>
      <c r="B129" s="16" t="s">
        <v>49</v>
      </c>
      <c r="C129" s="12">
        <f t="shared" si="9"/>
        <v>50000340</v>
      </c>
      <c r="D129" s="13">
        <f t="shared" si="10"/>
        <v>2</v>
      </c>
      <c r="E129" s="14" t="str">
        <f t="shared" si="11"/>
        <v>アジア航測（株）　京都支店</v>
      </c>
      <c r="F129" s="14" t="str">
        <f t="shared" si="12"/>
        <v>アジアコウソク　キョウトシテン</v>
      </c>
      <c r="G129" s="13" t="str">
        <f t="shared" si="13"/>
        <v>渡邉　広幸</v>
      </c>
      <c r="H129" s="13" t="str">
        <f t="shared" si="14"/>
        <v>604-0845</v>
      </c>
      <c r="I129" s="13" t="str">
        <f t="shared" si="15"/>
        <v>京都市中京区烏丸通御池上ル二条殿町５５２番地　明治安田生命京都ビル７Ｆ</v>
      </c>
      <c r="J129" s="17" t="s">
        <v>19</v>
      </c>
    </row>
    <row r="130" spans="1:10" s="2" customFormat="1" ht="19.5" customHeight="1">
      <c r="A130" s="10">
        <f t="shared" si="8"/>
        <v>128</v>
      </c>
      <c r="B130" s="16" t="s">
        <v>49</v>
      </c>
      <c r="C130" s="12">
        <f t="shared" si="9"/>
        <v>50000340</v>
      </c>
      <c r="D130" s="13">
        <f t="shared" si="10"/>
        <v>2</v>
      </c>
      <c r="E130" s="14" t="str">
        <f t="shared" si="11"/>
        <v>アジア航測（株）　京都支店</v>
      </c>
      <c r="F130" s="14" t="str">
        <f t="shared" si="12"/>
        <v>アジアコウソク　キョウトシテン</v>
      </c>
      <c r="G130" s="13" t="str">
        <f t="shared" si="13"/>
        <v>渡邉　広幸</v>
      </c>
      <c r="H130" s="13" t="str">
        <f t="shared" si="14"/>
        <v>604-0845</v>
      </c>
      <c r="I130" s="13" t="str">
        <f t="shared" si="15"/>
        <v>京都市中京区烏丸通御池上ル二条殿町５５２番地　明治安田生命京都ビル７Ｆ</v>
      </c>
      <c r="J130" s="17" t="s">
        <v>20</v>
      </c>
    </row>
    <row r="131" spans="1:10" s="2" customFormat="1" ht="19.5" customHeight="1">
      <c r="A131" s="10">
        <f t="shared" ref="A131:A194" si="16">ROW()-2</f>
        <v>129</v>
      </c>
      <c r="B131" s="16" t="s">
        <v>49</v>
      </c>
      <c r="C131" s="12">
        <f t="shared" ref="C131:C194" si="17">IF($B131="","",VLOOKUP($B131,索引簿,17,0))</f>
        <v>50000340</v>
      </c>
      <c r="D131" s="13">
        <f t="shared" ref="D131:D194" si="18">IF($B131="","",VLOOKUP($B131,索引簿,2,0))</f>
        <v>2</v>
      </c>
      <c r="E131" s="14" t="str">
        <f t="shared" ref="E131:E194" si="19">IF($B131="","",VLOOKUP($B131,索引簿,3,0))</f>
        <v>アジア航測（株）　京都支店</v>
      </c>
      <c r="F131" s="14" t="str">
        <f t="shared" ref="F131:F194" si="20">IF($B131="","",VLOOKUP($B131,索引簿,4,0))</f>
        <v>アジアコウソク　キョウトシテン</v>
      </c>
      <c r="G131" s="13" t="str">
        <f t="shared" ref="G131:G194" si="21">IF($B131="","",VLOOKUP($B131,索引簿,5,0))</f>
        <v>渡邉　広幸</v>
      </c>
      <c r="H131" s="13" t="str">
        <f t="shared" ref="H131:H194" si="22">IF($B131="","",VLOOKUP($B131,索引簿,8,0))</f>
        <v>604-0845</v>
      </c>
      <c r="I131" s="13" t="str">
        <f t="shared" ref="I131:I194" si="23">IF($B131="","",VLOOKUP($B131,索引簿,9,0))</f>
        <v>京都市中京区烏丸通御池上ル二条殿町５５２番地　明治安田生命京都ビル７Ｆ</v>
      </c>
      <c r="J131" s="17" t="s">
        <v>21</v>
      </c>
    </row>
    <row r="132" spans="1:10" s="2" customFormat="1" ht="19.5" customHeight="1">
      <c r="A132" s="10">
        <f t="shared" si="16"/>
        <v>130</v>
      </c>
      <c r="B132" s="16" t="s">
        <v>49</v>
      </c>
      <c r="C132" s="12">
        <f t="shared" si="17"/>
        <v>50000340</v>
      </c>
      <c r="D132" s="13">
        <f t="shared" si="18"/>
        <v>2</v>
      </c>
      <c r="E132" s="14" t="str">
        <f t="shared" si="19"/>
        <v>アジア航測（株）　京都支店</v>
      </c>
      <c r="F132" s="14" t="str">
        <f t="shared" si="20"/>
        <v>アジアコウソク　キョウトシテン</v>
      </c>
      <c r="G132" s="13" t="str">
        <f t="shared" si="21"/>
        <v>渡邉　広幸</v>
      </c>
      <c r="H132" s="13" t="str">
        <f t="shared" si="22"/>
        <v>604-0845</v>
      </c>
      <c r="I132" s="13" t="str">
        <f t="shared" si="23"/>
        <v>京都市中京区烏丸通御池上ル二条殿町５５２番地　明治安田生命京都ビル７Ｆ</v>
      </c>
      <c r="J132" s="17" t="s">
        <v>33</v>
      </c>
    </row>
    <row r="133" spans="1:10" s="2" customFormat="1" ht="19.5" customHeight="1">
      <c r="A133" s="10">
        <f t="shared" si="16"/>
        <v>131</v>
      </c>
      <c r="B133" s="16" t="s">
        <v>49</v>
      </c>
      <c r="C133" s="12">
        <f t="shared" si="17"/>
        <v>50000340</v>
      </c>
      <c r="D133" s="13">
        <f t="shared" si="18"/>
        <v>2</v>
      </c>
      <c r="E133" s="14" t="str">
        <f t="shared" si="19"/>
        <v>アジア航測（株）　京都支店</v>
      </c>
      <c r="F133" s="14" t="str">
        <f t="shared" si="20"/>
        <v>アジアコウソク　キョウトシテン</v>
      </c>
      <c r="G133" s="13" t="str">
        <f t="shared" si="21"/>
        <v>渡邉　広幸</v>
      </c>
      <c r="H133" s="13" t="str">
        <f t="shared" si="22"/>
        <v>604-0845</v>
      </c>
      <c r="I133" s="13" t="str">
        <f t="shared" si="23"/>
        <v>京都市中京区烏丸通御池上ル二条殿町５５２番地　明治安田生命京都ビル７Ｆ</v>
      </c>
      <c r="J133" s="17" t="s">
        <v>31</v>
      </c>
    </row>
    <row r="134" spans="1:10" s="2" customFormat="1" ht="19.5" customHeight="1">
      <c r="A134" s="10">
        <f t="shared" si="16"/>
        <v>132</v>
      </c>
      <c r="B134" s="16" t="s">
        <v>49</v>
      </c>
      <c r="C134" s="12">
        <f t="shared" si="17"/>
        <v>50000340</v>
      </c>
      <c r="D134" s="13">
        <f t="shared" si="18"/>
        <v>2</v>
      </c>
      <c r="E134" s="14" t="str">
        <f t="shared" si="19"/>
        <v>アジア航測（株）　京都支店</v>
      </c>
      <c r="F134" s="14" t="str">
        <f t="shared" si="20"/>
        <v>アジアコウソク　キョウトシテン</v>
      </c>
      <c r="G134" s="13" t="str">
        <f t="shared" si="21"/>
        <v>渡邉　広幸</v>
      </c>
      <c r="H134" s="13" t="str">
        <f t="shared" si="22"/>
        <v>604-0845</v>
      </c>
      <c r="I134" s="13" t="str">
        <f t="shared" si="23"/>
        <v>京都市中京区烏丸通御池上ル二条殿町５５２番地　明治安田生命京都ビル７Ｆ</v>
      </c>
      <c r="J134" s="17" t="s">
        <v>22</v>
      </c>
    </row>
    <row r="135" spans="1:10" s="2" customFormat="1" ht="19.5" customHeight="1">
      <c r="A135" s="10">
        <f t="shared" si="16"/>
        <v>133</v>
      </c>
      <c r="B135" s="16" t="s">
        <v>49</v>
      </c>
      <c r="C135" s="12">
        <f t="shared" si="17"/>
        <v>50000340</v>
      </c>
      <c r="D135" s="13">
        <f t="shared" si="18"/>
        <v>2</v>
      </c>
      <c r="E135" s="14" t="str">
        <f t="shared" si="19"/>
        <v>アジア航測（株）　京都支店</v>
      </c>
      <c r="F135" s="14" t="str">
        <f t="shared" si="20"/>
        <v>アジアコウソク　キョウトシテン</v>
      </c>
      <c r="G135" s="13" t="str">
        <f t="shared" si="21"/>
        <v>渡邉　広幸</v>
      </c>
      <c r="H135" s="13" t="str">
        <f t="shared" si="22"/>
        <v>604-0845</v>
      </c>
      <c r="I135" s="13" t="str">
        <f t="shared" si="23"/>
        <v>京都市中京区烏丸通御池上ル二条殿町５５２番地　明治安田生命京都ビル７Ｆ</v>
      </c>
      <c r="J135" s="17" t="s">
        <v>27</v>
      </c>
    </row>
    <row r="136" spans="1:10" s="2" customFormat="1" ht="19.5" customHeight="1">
      <c r="A136" s="10">
        <f t="shared" si="16"/>
        <v>134</v>
      </c>
      <c r="B136" s="16" t="s">
        <v>49</v>
      </c>
      <c r="C136" s="12">
        <f t="shared" si="17"/>
        <v>50000340</v>
      </c>
      <c r="D136" s="13">
        <f t="shared" si="18"/>
        <v>2</v>
      </c>
      <c r="E136" s="14" t="str">
        <f t="shared" si="19"/>
        <v>アジア航測（株）　京都支店</v>
      </c>
      <c r="F136" s="14" t="str">
        <f t="shared" si="20"/>
        <v>アジアコウソク　キョウトシテン</v>
      </c>
      <c r="G136" s="13" t="str">
        <f t="shared" si="21"/>
        <v>渡邉　広幸</v>
      </c>
      <c r="H136" s="13" t="str">
        <f t="shared" si="22"/>
        <v>604-0845</v>
      </c>
      <c r="I136" s="13" t="str">
        <f t="shared" si="23"/>
        <v>京都市中京区烏丸通御池上ル二条殿町５５２番地　明治安田生命京都ビル７Ｆ</v>
      </c>
      <c r="J136" s="17" t="s">
        <v>28</v>
      </c>
    </row>
    <row r="137" spans="1:10" s="2" customFormat="1" ht="19.5" customHeight="1">
      <c r="A137" s="10">
        <f t="shared" si="16"/>
        <v>135</v>
      </c>
      <c r="B137" s="16" t="s">
        <v>49</v>
      </c>
      <c r="C137" s="12">
        <f t="shared" si="17"/>
        <v>50000340</v>
      </c>
      <c r="D137" s="13">
        <f t="shared" si="18"/>
        <v>2</v>
      </c>
      <c r="E137" s="14" t="str">
        <f t="shared" si="19"/>
        <v>アジア航測（株）　京都支店</v>
      </c>
      <c r="F137" s="14" t="str">
        <f t="shared" si="20"/>
        <v>アジアコウソク　キョウトシテン</v>
      </c>
      <c r="G137" s="13" t="str">
        <f t="shared" si="21"/>
        <v>渡邉　広幸</v>
      </c>
      <c r="H137" s="13" t="str">
        <f t="shared" si="22"/>
        <v>604-0845</v>
      </c>
      <c r="I137" s="13" t="str">
        <f t="shared" si="23"/>
        <v>京都市中京区烏丸通御池上ル二条殿町５５２番地　明治安田生命京都ビル７Ｆ</v>
      </c>
      <c r="J137" s="17" t="s">
        <v>40</v>
      </c>
    </row>
    <row r="138" spans="1:10" s="2" customFormat="1" ht="19.5" customHeight="1">
      <c r="A138" s="10">
        <f t="shared" si="16"/>
        <v>136</v>
      </c>
      <c r="B138" s="16" t="s">
        <v>49</v>
      </c>
      <c r="C138" s="12">
        <f t="shared" si="17"/>
        <v>50000340</v>
      </c>
      <c r="D138" s="13">
        <f t="shared" si="18"/>
        <v>2</v>
      </c>
      <c r="E138" s="14" t="str">
        <f t="shared" si="19"/>
        <v>アジア航測（株）　京都支店</v>
      </c>
      <c r="F138" s="14" t="str">
        <f t="shared" si="20"/>
        <v>アジアコウソク　キョウトシテン</v>
      </c>
      <c r="G138" s="13" t="str">
        <f t="shared" si="21"/>
        <v>渡邉　広幸</v>
      </c>
      <c r="H138" s="13" t="str">
        <f t="shared" si="22"/>
        <v>604-0845</v>
      </c>
      <c r="I138" s="13" t="str">
        <f t="shared" si="23"/>
        <v>京都市中京区烏丸通御池上ル二条殿町５５２番地　明治安田生命京都ビル７Ｆ</v>
      </c>
      <c r="J138" s="17" t="s">
        <v>23</v>
      </c>
    </row>
    <row r="139" spans="1:10" s="2" customFormat="1" ht="19.5" customHeight="1">
      <c r="A139" s="10">
        <f t="shared" si="16"/>
        <v>137</v>
      </c>
      <c r="B139" s="16" t="s">
        <v>49</v>
      </c>
      <c r="C139" s="12">
        <f t="shared" si="17"/>
        <v>50000340</v>
      </c>
      <c r="D139" s="13">
        <f t="shared" si="18"/>
        <v>2</v>
      </c>
      <c r="E139" s="14" t="str">
        <f t="shared" si="19"/>
        <v>アジア航測（株）　京都支店</v>
      </c>
      <c r="F139" s="14" t="str">
        <f t="shared" si="20"/>
        <v>アジアコウソク　キョウトシテン</v>
      </c>
      <c r="G139" s="13" t="str">
        <f t="shared" si="21"/>
        <v>渡邉　広幸</v>
      </c>
      <c r="H139" s="13" t="str">
        <f t="shared" si="22"/>
        <v>604-0845</v>
      </c>
      <c r="I139" s="13" t="str">
        <f t="shared" si="23"/>
        <v>京都市中京区烏丸通御池上ル二条殿町５５２番地　明治安田生命京都ビル７Ｆ</v>
      </c>
      <c r="J139" s="17" t="s">
        <v>24</v>
      </c>
    </row>
    <row r="140" spans="1:10" s="2" customFormat="1" ht="19.5" customHeight="1">
      <c r="A140" s="10">
        <f t="shared" si="16"/>
        <v>138</v>
      </c>
      <c r="B140" s="16" t="s">
        <v>49</v>
      </c>
      <c r="C140" s="12">
        <f t="shared" si="17"/>
        <v>50000340</v>
      </c>
      <c r="D140" s="13">
        <f t="shared" si="18"/>
        <v>2</v>
      </c>
      <c r="E140" s="14" t="str">
        <f t="shared" si="19"/>
        <v>アジア航測（株）　京都支店</v>
      </c>
      <c r="F140" s="14" t="str">
        <f t="shared" si="20"/>
        <v>アジアコウソク　キョウトシテン</v>
      </c>
      <c r="G140" s="13" t="str">
        <f t="shared" si="21"/>
        <v>渡邉　広幸</v>
      </c>
      <c r="H140" s="13" t="str">
        <f t="shared" si="22"/>
        <v>604-0845</v>
      </c>
      <c r="I140" s="13" t="str">
        <f t="shared" si="23"/>
        <v>京都市中京区烏丸通御池上ル二条殿町５５２番地　明治安田生命京都ビル７Ｆ</v>
      </c>
      <c r="J140" s="17" t="s">
        <v>34</v>
      </c>
    </row>
    <row r="141" spans="1:10" s="2" customFormat="1" ht="19.5" customHeight="1">
      <c r="A141" s="10">
        <f t="shared" si="16"/>
        <v>139</v>
      </c>
      <c r="B141" s="16" t="s">
        <v>49</v>
      </c>
      <c r="C141" s="12">
        <f t="shared" si="17"/>
        <v>50000340</v>
      </c>
      <c r="D141" s="13">
        <f t="shared" si="18"/>
        <v>2</v>
      </c>
      <c r="E141" s="14" t="str">
        <f t="shared" si="19"/>
        <v>アジア航測（株）　京都支店</v>
      </c>
      <c r="F141" s="14" t="str">
        <f t="shared" si="20"/>
        <v>アジアコウソク　キョウトシテン</v>
      </c>
      <c r="G141" s="13" t="str">
        <f t="shared" si="21"/>
        <v>渡邉　広幸</v>
      </c>
      <c r="H141" s="13" t="str">
        <f t="shared" si="22"/>
        <v>604-0845</v>
      </c>
      <c r="I141" s="13" t="str">
        <f t="shared" si="23"/>
        <v>京都市中京区烏丸通御池上ル二条殿町５５２番地　明治安田生命京都ビル７Ｆ</v>
      </c>
      <c r="J141" s="17" t="s">
        <v>35</v>
      </c>
    </row>
    <row r="142" spans="1:10" s="2" customFormat="1" ht="19.5" customHeight="1">
      <c r="A142" s="10">
        <f t="shared" si="16"/>
        <v>140</v>
      </c>
      <c r="B142" s="16" t="s">
        <v>49</v>
      </c>
      <c r="C142" s="12">
        <f t="shared" si="17"/>
        <v>50000340</v>
      </c>
      <c r="D142" s="13">
        <f t="shared" si="18"/>
        <v>2</v>
      </c>
      <c r="E142" s="14" t="str">
        <f t="shared" si="19"/>
        <v>アジア航測（株）　京都支店</v>
      </c>
      <c r="F142" s="14" t="str">
        <f t="shared" si="20"/>
        <v>アジアコウソク　キョウトシテン</v>
      </c>
      <c r="G142" s="13" t="str">
        <f t="shared" si="21"/>
        <v>渡邉　広幸</v>
      </c>
      <c r="H142" s="13" t="str">
        <f t="shared" si="22"/>
        <v>604-0845</v>
      </c>
      <c r="I142" s="13" t="str">
        <f t="shared" si="23"/>
        <v>京都市中京区烏丸通御池上ル二条殿町５５２番地　明治安田生命京都ビル７Ｆ</v>
      </c>
      <c r="J142" s="17" t="s">
        <v>47</v>
      </c>
    </row>
    <row r="143" spans="1:10" s="2" customFormat="1" ht="19.5" customHeight="1">
      <c r="A143" s="10">
        <f t="shared" si="16"/>
        <v>141</v>
      </c>
      <c r="B143" s="16" t="s">
        <v>50</v>
      </c>
      <c r="C143" s="12">
        <f t="shared" si="17"/>
        <v>50000754</v>
      </c>
      <c r="D143" s="13">
        <f t="shared" si="18"/>
        <v>2</v>
      </c>
      <c r="E143" s="14" t="str">
        <f t="shared" si="19"/>
        <v>（株）アズクリエイト</v>
      </c>
      <c r="F143" s="14" t="str">
        <f t="shared" si="20"/>
        <v>アズクリエイト</v>
      </c>
      <c r="G143" s="13" t="str">
        <f t="shared" si="21"/>
        <v>塩崎　幸生</v>
      </c>
      <c r="H143" s="13" t="str">
        <f t="shared" si="22"/>
        <v>625-0036</v>
      </c>
      <c r="I143" s="13" t="str">
        <f t="shared" si="23"/>
        <v>舞鶴市字浜３１２</v>
      </c>
      <c r="J143" s="17" t="s">
        <v>15</v>
      </c>
    </row>
    <row r="144" spans="1:10" s="2" customFormat="1" ht="19.5" customHeight="1">
      <c r="A144" s="10">
        <f t="shared" si="16"/>
        <v>142</v>
      </c>
      <c r="B144" s="16" t="s">
        <v>50</v>
      </c>
      <c r="C144" s="12">
        <f t="shared" si="17"/>
        <v>50000754</v>
      </c>
      <c r="D144" s="13">
        <f t="shared" si="18"/>
        <v>2</v>
      </c>
      <c r="E144" s="14" t="str">
        <f t="shared" si="19"/>
        <v>（株）アズクリエイト</v>
      </c>
      <c r="F144" s="14" t="str">
        <f t="shared" si="20"/>
        <v>アズクリエイト</v>
      </c>
      <c r="G144" s="13" t="str">
        <f t="shared" si="21"/>
        <v>塩崎　幸生</v>
      </c>
      <c r="H144" s="13" t="str">
        <f t="shared" si="22"/>
        <v>625-0036</v>
      </c>
      <c r="I144" s="13" t="str">
        <f t="shared" si="23"/>
        <v>舞鶴市字浜３１２</v>
      </c>
      <c r="J144" s="17" t="s">
        <v>19</v>
      </c>
    </row>
    <row r="145" spans="1:10" s="2" customFormat="1" ht="19.5" customHeight="1">
      <c r="A145" s="10">
        <f t="shared" si="16"/>
        <v>143</v>
      </c>
      <c r="B145" s="16" t="s">
        <v>50</v>
      </c>
      <c r="C145" s="12">
        <f t="shared" si="17"/>
        <v>50000754</v>
      </c>
      <c r="D145" s="13">
        <f t="shared" si="18"/>
        <v>2</v>
      </c>
      <c r="E145" s="14" t="str">
        <f t="shared" si="19"/>
        <v>（株）アズクリエイト</v>
      </c>
      <c r="F145" s="14" t="str">
        <f t="shared" si="20"/>
        <v>アズクリエイト</v>
      </c>
      <c r="G145" s="13" t="str">
        <f t="shared" si="21"/>
        <v>塩崎　幸生</v>
      </c>
      <c r="H145" s="13" t="str">
        <f t="shared" si="22"/>
        <v>625-0036</v>
      </c>
      <c r="I145" s="13" t="str">
        <f t="shared" si="23"/>
        <v>舞鶴市字浜３１２</v>
      </c>
      <c r="J145" s="17" t="s">
        <v>23</v>
      </c>
    </row>
    <row r="146" spans="1:10" s="2" customFormat="1" ht="19.5" customHeight="1">
      <c r="A146" s="10">
        <f t="shared" si="16"/>
        <v>144</v>
      </c>
      <c r="B146" s="16" t="s">
        <v>50</v>
      </c>
      <c r="C146" s="12">
        <f t="shared" si="17"/>
        <v>50000754</v>
      </c>
      <c r="D146" s="13">
        <f t="shared" si="18"/>
        <v>2</v>
      </c>
      <c r="E146" s="14" t="str">
        <f t="shared" si="19"/>
        <v>（株）アズクリエイト</v>
      </c>
      <c r="F146" s="14" t="str">
        <f t="shared" si="20"/>
        <v>アズクリエイト</v>
      </c>
      <c r="G146" s="13" t="str">
        <f t="shared" si="21"/>
        <v>塩崎　幸生</v>
      </c>
      <c r="H146" s="13" t="str">
        <f t="shared" si="22"/>
        <v>625-0036</v>
      </c>
      <c r="I146" s="13" t="str">
        <f t="shared" si="23"/>
        <v>舞鶴市字浜３１２</v>
      </c>
      <c r="J146" s="17" t="s">
        <v>24</v>
      </c>
    </row>
    <row r="147" spans="1:10" s="2" customFormat="1" ht="19.5" customHeight="1">
      <c r="A147" s="10">
        <f t="shared" si="16"/>
        <v>145</v>
      </c>
      <c r="B147" s="16" t="s">
        <v>50</v>
      </c>
      <c r="C147" s="12">
        <f t="shared" si="17"/>
        <v>50000754</v>
      </c>
      <c r="D147" s="13">
        <f t="shared" si="18"/>
        <v>2</v>
      </c>
      <c r="E147" s="14" t="str">
        <f t="shared" si="19"/>
        <v>（株）アズクリエイト</v>
      </c>
      <c r="F147" s="14" t="str">
        <f t="shared" si="20"/>
        <v>アズクリエイト</v>
      </c>
      <c r="G147" s="13" t="str">
        <f t="shared" si="21"/>
        <v>塩崎　幸生</v>
      </c>
      <c r="H147" s="13" t="str">
        <f t="shared" si="22"/>
        <v>625-0036</v>
      </c>
      <c r="I147" s="13" t="str">
        <f t="shared" si="23"/>
        <v>舞鶴市字浜３１２</v>
      </c>
      <c r="J147" s="17" t="s">
        <v>51</v>
      </c>
    </row>
    <row r="148" spans="1:10" s="2" customFormat="1" ht="19.5" customHeight="1">
      <c r="A148" s="10">
        <f t="shared" si="16"/>
        <v>146</v>
      </c>
      <c r="B148" s="16" t="s">
        <v>52</v>
      </c>
      <c r="C148" s="12">
        <f t="shared" si="17"/>
        <v>50000262</v>
      </c>
      <c r="D148" s="13">
        <f t="shared" si="18"/>
        <v>2</v>
      </c>
      <c r="E148" s="14" t="str">
        <f t="shared" si="19"/>
        <v>（株）阿波設計事務所　京都支店</v>
      </c>
      <c r="F148" s="14" t="str">
        <f t="shared" si="20"/>
        <v>アワセッケイジムショ　キョウトシテン</v>
      </c>
      <c r="G148" s="13" t="str">
        <f t="shared" si="21"/>
        <v>寺本　尚樹</v>
      </c>
      <c r="H148" s="13" t="str">
        <f t="shared" si="22"/>
        <v>604-0981</v>
      </c>
      <c r="I148" s="13" t="str">
        <f t="shared" si="23"/>
        <v>京都市中京区御幸町通丸太町下ル毘沙門町５５３</v>
      </c>
      <c r="J148" s="17" t="s">
        <v>34</v>
      </c>
    </row>
    <row r="149" spans="1:10" s="2" customFormat="1" ht="19.5" customHeight="1">
      <c r="A149" s="10">
        <f t="shared" si="16"/>
        <v>147</v>
      </c>
      <c r="B149" s="16" t="s">
        <v>53</v>
      </c>
      <c r="C149" s="12">
        <f t="shared" si="17"/>
        <v>50000075</v>
      </c>
      <c r="D149" s="13">
        <f t="shared" si="18"/>
        <v>2</v>
      </c>
      <c r="E149" s="14" t="str">
        <f t="shared" si="19"/>
        <v>（株）石居設計　京都営業所</v>
      </c>
      <c r="F149" s="14" t="str">
        <f t="shared" si="20"/>
        <v>イシイセッケイ　キョウトエイギョウショ</v>
      </c>
      <c r="G149" s="13" t="str">
        <f t="shared" si="21"/>
        <v>北田　公祐</v>
      </c>
      <c r="H149" s="13" t="str">
        <f t="shared" si="22"/>
        <v>601-8475</v>
      </c>
      <c r="I149" s="13" t="str">
        <f t="shared" si="23"/>
        <v>京都市南区八条内田町６０-６</v>
      </c>
      <c r="J149" s="17" t="s">
        <v>15</v>
      </c>
    </row>
    <row r="150" spans="1:10" s="2" customFormat="1" ht="19.5" customHeight="1">
      <c r="A150" s="10">
        <f t="shared" si="16"/>
        <v>148</v>
      </c>
      <c r="B150" s="16" t="s">
        <v>53</v>
      </c>
      <c r="C150" s="12">
        <f t="shared" si="17"/>
        <v>50000075</v>
      </c>
      <c r="D150" s="13">
        <f t="shared" si="18"/>
        <v>2</v>
      </c>
      <c r="E150" s="14" t="str">
        <f t="shared" si="19"/>
        <v>（株）石居設計　京都営業所</v>
      </c>
      <c r="F150" s="14" t="str">
        <f t="shared" si="20"/>
        <v>イシイセッケイ　キョウトエイギョウショ</v>
      </c>
      <c r="G150" s="13" t="str">
        <f t="shared" si="21"/>
        <v>北田　公祐</v>
      </c>
      <c r="H150" s="13" t="str">
        <f t="shared" si="22"/>
        <v>601-8475</v>
      </c>
      <c r="I150" s="13" t="str">
        <f t="shared" si="23"/>
        <v>京都市南区八条内田町６０-６</v>
      </c>
      <c r="J150" s="17" t="s">
        <v>18</v>
      </c>
    </row>
    <row r="151" spans="1:10" s="2" customFormat="1" ht="19.5" customHeight="1">
      <c r="A151" s="10">
        <f t="shared" si="16"/>
        <v>149</v>
      </c>
      <c r="B151" s="16" t="s">
        <v>53</v>
      </c>
      <c r="C151" s="12">
        <f t="shared" si="17"/>
        <v>50000075</v>
      </c>
      <c r="D151" s="13">
        <f t="shared" si="18"/>
        <v>2</v>
      </c>
      <c r="E151" s="14" t="str">
        <f t="shared" si="19"/>
        <v>（株）石居設計　京都営業所</v>
      </c>
      <c r="F151" s="14" t="str">
        <f t="shared" si="20"/>
        <v>イシイセッケイ　キョウトエイギョウショ</v>
      </c>
      <c r="G151" s="13" t="str">
        <f t="shared" si="21"/>
        <v>北田　公祐</v>
      </c>
      <c r="H151" s="13" t="str">
        <f t="shared" si="22"/>
        <v>601-8475</v>
      </c>
      <c r="I151" s="13" t="str">
        <f t="shared" si="23"/>
        <v>京都市南区八条内田町６０-６</v>
      </c>
      <c r="J151" s="17" t="s">
        <v>19</v>
      </c>
    </row>
    <row r="152" spans="1:10" s="2" customFormat="1" ht="19.5" customHeight="1">
      <c r="A152" s="10">
        <f t="shared" si="16"/>
        <v>150</v>
      </c>
      <c r="B152" s="16" t="s">
        <v>53</v>
      </c>
      <c r="C152" s="12">
        <f t="shared" si="17"/>
        <v>50000075</v>
      </c>
      <c r="D152" s="13">
        <f t="shared" si="18"/>
        <v>2</v>
      </c>
      <c r="E152" s="14" t="str">
        <f t="shared" si="19"/>
        <v>（株）石居設計　京都営業所</v>
      </c>
      <c r="F152" s="14" t="str">
        <f t="shared" si="20"/>
        <v>イシイセッケイ　キョウトエイギョウショ</v>
      </c>
      <c r="G152" s="13" t="str">
        <f t="shared" si="21"/>
        <v>北田　公祐</v>
      </c>
      <c r="H152" s="13" t="str">
        <f t="shared" si="22"/>
        <v>601-8475</v>
      </c>
      <c r="I152" s="13" t="str">
        <f t="shared" si="23"/>
        <v>京都市南区八条内田町６０-６</v>
      </c>
      <c r="J152" s="17" t="s">
        <v>20</v>
      </c>
    </row>
    <row r="153" spans="1:10" s="2" customFormat="1" ht="19.5" customHeight="1">
      <c r="A153" s="10">
        <f t="shared" si="16"/>
        <v>151</v>
      </c>
      <c r="B153" s="16" t="s">
        <v>53</v>
      </c>
      <c r="C153" s="12">
        <f t="shared" si="17"/>
        <v>50000075</v>
      </c>
      <c r="D153" s="13">
        <f t="shared" si="18"/>
        <v>2</v>
      </c>
      <c r="E153" s="14" t="str">
        <f t="shared" si="19"/>
        <v>（株）石居設計　京都営業所</v>
      </c>
      <c r="F153" s="14" t="str">
        <f t="shared" si="20"/>
        <v>イシイセッケイ　キョウトエイギョウショ</v>
      </c>
      <c r="G153" s="13" t="str">
        <f t="shared" si="21"/>
        <v>北田　公祐</v>
      </c>
      <c r="H153" s="13" t="str">
        <f t="shared" si="22"/>
        <v>601-8475</v>
      </c>
      <c r="I153" s="13" t="str">
        <f t="shared" si="23"/>
        <v>京都市南区八条内田町６０-６</v>
      </c>
      <c r="J153" s="17" t="s">
        <v>21</v>
      </c>
    </row>
    <row r="154" spans="1:10" s="2" customFormat="1" ht="19.5" customHeight="1">
      <c r="A154" s="10">
        <f t="shared" si="16"/>
        <v>152</v>
      </c>
      <c r="B154" s="16" t="s">
        <v>53</v>
      </c>
      <c r="C154" s="12">
        <f t="shared" si="17"/>
        <v>50000075</v>
      </c>
      <c r="D154" s="13">
        <f t="shared" si="18"/>
        <v>2</v>
      </c>
      <c r="E154" s="14" t="str">
        <f t="shared" si="19"/>
        <v>（株）石居設計　京都営業所</v>
      </c>
      <c r="F154" s="14" t="str">
        <f t="shared" si="20"/>
        <v>イシイセッケイ　キョウトエイギョウショ</v>
      </c>
      <c r="G154" s="13" t="str">
        <f t="shared" si="21"/>
        <v>北田　公祐</v>
      </c>
      <c r="H154" s="13" t="str">
        <f t="shared" si="22"/>
        <v>601-8475</v>
      </c>
      <c r="I154" s="13" t="str">
        <f t="shared" si="23"/>
        <v>京都市南区八条内田町６０-６</v>
      </c>
      <c r="J154" s="17" t="s">
        <v>31</v>
      </c>
    </row>
    <row r="155" spans="1:10" s="2" customFormat="1" ht="19.5" customHeight="1">
      <c r="A155" s="10">
        <f t="shared" si="16"/>
        <v>153</v>
      </c>
      <c r="B155" s="16" t="s">
        <v>53</v>
      </c>
      <c r="C155" s="12">
        <f t="shared" si="17"/>
        <v>50000075</v>
      </c>
      <c r="D155" s="13">
        <f t="shared" si="18"/>
        <v>2</v>
      </c>
      <c r="E155" s="14" t="str">
        <f t="shared" si="19"/>
        <v>（株）石居設計　京都営業所</v>
      </c>
      <c r="F155" s="14" t="str">
        <f t="shared" si="20"/>
        <v>イシイセッケイ　キョウトエイギョウショ</v>
      </c>
      <c r="G155" s="13" t="str">
        <f t="shared" si="21"/>
        <v>北田　公祐</v>
      </c>
      <c r="H155" s="13" t="str">
        <f t="shared" si="22"/>
        <v>601-8475</v>
      </c>
      <c r="I155" s="13" t="str">
        <f t="shared" si="23"/>
        <v>京都市南区八条内田町６０-６</v>
      </c>
      <c r="J155" s="17" t="s">
        <v>22</v>
      </c>
    </row>
    <row r="156" spans="1:10" s="2" customFormat="1" ht="19.5" customHeight="1">
      <c r="A156" s="10">
        <f t="shared" si="16"/>
        <v>154</v>
      </c>
      <c r="B156" s="16" t="s">
        <v>53</v>
      </c>
      <c r="C156" s="12">
        <f t="shared" si="17"/>
        <v>50000075</v>
      </c>
      <c r="D156" s="13">
        <f t="shared" si="18"/>
        <v>2</v>
      </c>
      <c r="E156" s="14" t="str">
        <f t="shared" si="19"/>
        <v>（株）石居設計　京都営業所</v>
      </c>
      <c r="F156" s="14" t="str">
        <f t="shared" si="20"/>
        <v>イシイセッケイ　キョウトエイギョウショ</v>
      </c>
      <c r="G156" s="13" t="str">
        <f t="shared" si="21"/>
        <v>北田　公祐</v>
      </c>
      <c r="H156" s="13" t="str">
        <f t="shared" si="22"/>
        <v>601-8475</v>
      </c>
      <c r="I156" s="13" t="str">
        <f t="shared" si="23"/>
        <v>京都市南区八条内田町６０-６</v>
      </c>
      <c r="J156" s="17" t="s">
        <v>27</v>
      </c>
    </row>
    <row r="157" spans="1:10" s="2" customFormat="1" ht="19.5" customHeight="1">
      <c r="A157" s="10">
        <f t="shared" si="16"/>
        <v>155</v>
      </c>
      <c r="B157" s="16" t="s">
        <v>53</v>
      </c>
      <c r="C157" s="12">
        <f t="shared" si="17"/>
        <v>50000075</v>
      </c>
      <c r="D157" s="13">
        <f t="shared" si="18"/>
        <v>2</v>
      </c>
      <c r="E157" s="14" t="str">
        <f t="shared" si="19"/>
        <v>（株）石居設計　京都営業所</v>
      </c>
      <c r="F157" s="14" t="str">
        <f t="shared" si="20"/>
        <v>イシイセッケイ　キョウトエイギョウショ</v>
      </c>
      <c r="G157" s="13" t="str">
        <f t="shared" si="21"/>
        <v>北田　公祐</v>
      </c>
      <c r="H157" s="13" t="str">
        <f t="shared" si="22"/>
        <v>601-8475</v>
      </c>
      <c r="I157" s="13" t="str">
        <f t="shared" si="23"/>
        <v>京都市南区八条内田町６０-６</v>
      </c>
      <c r="J157" s="17" t="s">
        <v>28</v>
      </c>
    </row>
    <row r="158" spans="1:10" s="2" customFormat="1" ht="19.5" customHeight="1">
      <c r="A158" s="10">
        <f t="shared" si="16"/>
        <v>156</v>
      </c>
      <c r="B158" s="16" t="s">
        <v>53</v>
      </c>
      <c r="C158" s="12">
        <f t="shared" si="17"/>
        <v>50000075</v>
      </c>
      <c r="D158" s="13">
        <f t="shared" si="18"/>
        <v>2</v>
      </c>
      <c r="E158" s="14" t="str">
        <f t="shared" si="19"/>
        <v>（株）石居設計　京都営業所</v>
      </c>
      <c r="F158" s="14" t="str">
        <f t="shared" si="20"/>
        <v>イシイセッケイ　キョウトエイギョウショ</v>
      </c>
      <c r="G158" s="13" t="str">
        <f t="shared" si="21"/>
        <v>北田　公祐</v>
      </c>
      <c r="H158" s="13" t="str">
        <f t="shared" si="22"/>
        <v>601-8475</v>
      </c>
      <c r="I158" s="13" t="str">
        <f t="shared" si="23"/>
        <v>京都市南区八条内田町６０-６</v>
      </c>
      <c r="J158" s="17" t="s">
        <v>24</v>
      </c>
    </row>
    <row r="159" spans="1:10" s="2" customFormat="1" ht="19.5" customHeight="1">
      <c r="A159" s="10">
        <f t="shared" si="16"/>
        <v>157</v>
      </c>
      <c r="B159" s="16" t="s">
        <v>53</v>
      </c>
      <c r="C159" s="12">
        <f t="shared" si="17"/>
        <v>50000075</v>
      </c>
      <c r="D159" s="13">
        <f t="shared" si="18"/>
        <v>2</v>
      </c>
      <c r="E159" s="14" t="str">
        <f t="shared" si="19"/>
        <v>（株）石居設計　京都営業所</v>
      </c>
      <c r="F159" s="14" t="str">
        <f t="shared" si="20"/>
        <v>イシイセッケイ　キョウトエイギョウショ</v>
      </c>
      <c r="G159" s="13" t="str">
        <f t="shared" si="21"/>
        <v>北田　公祐</v>
      </c>
      <c r="H159" s="13" t="str">
        <f t="shared" si="22"/>
        <v>601-8475</v>
      </c>
      <c r="I159" s="13" t="str">
        <f t="shared" si="23"/>
        <v>京都市南区八条内田町６０-６</v>
      </c>
      <c r="J159" s="17" t="s">
        <v>35</v>
      </c>
    </row>
    <row r="160" spans="1:10" s="2" customFormat="1" ht="19.5" customHeight="1">
      <c r="A160" s="10">
        <f t="shared" si="16"/>
        <v>158</v>
      </c>
      <c r="B160" s="16" t="s">
        <v>53</v>
      </c>
      <c r="C160" s="12">
        <f t="shared" si="17"/>
        <v>50000075</v>
      </c>
      <c r="D160" s="13">
        <f t="shared" si="18"/>
        <v>2</v>
      </c>
      <c r="E160" s="14" t="str">
        <f t="shared" si="19"/>
        <v>（株）石居設計　京都営業所</v>
      </c>
      <c r="F160" s="14" t="str">
        <f t="shared" si="20"/>
        <v>イシイセッケイ　キョウトエイギョウショ</v>
      </c>
      <c r="G160" s="13" t="str">
        <f t="shared" si="21"/>
        <v>北田　公祐</v>
      </c>
      <c r="H160" s="13" t="str">
        <f t="shared" si="22"/>
        <v>601-8475</v>
      </c>
      <c r="I160" s="13" t="str">
        <f t="shared" si="23"/>
        <v>京都市南区八条内田町６０-６</v>
      </c>
      <c r="J160" s="17" t="s">
        <v>54</v>
      </c>
    </row>
    <row r="161" spans="1:10" s="2" customFormat="1" ht="19.5" customHeight="1">
      <c r="A161" s="10">
        <f t="shared" si="16"/>
        <v>159</v>
      </c>
      <c r="B161" s="16">
        <v>11</v>
      </c>
      <c r="C161" s="12">
        <f t="shared" si="17"/>
        <v>50000703</v>
      </c>
      <c r="D161" s="13">
        <f t="shared" si="18"/>
        <v>2</v>
      </c>
      <c r="E161" s="14" t="str">
        <f t="shared" si="19"/>
        <v>石本事務所</v>
      </c>
      <c r="F161" s="14" t="str">
        <f t="shared" si="20"/>
        <v>イシモトジムショ</v>
      </c>
      <c r="G161" s="13" t="str">
        <f t="shared" si="21"/>
        <v>石本　さと子</v>
      </c>
      <c r="H161" s="13" t="str">
        <f t="shared" si="22"/>
        <v>619-0214</v>
      </c>
      <c r="I161" s="13" t="str">
        <f t="shared" si="23"/>
        <v>木津川市木津清水６１番地３</v>
      </c>
      <c r="J161" s="17" t="s">
        <v>15</v>
      </c>
    </row>
    <row r="162" spans="1:10" s="2" customFormat="1" ht="19.5" customHeight="1">
      <c r="A162" s="10">
        <f t="shared" si="16"/>
        <v>160</v>
      </c>
      <c r="B162" s="16">
        <v>11</v>
      </c>
      <c r="C162" s="12">
        <f t="shared" si="17"/>
        <v>50000703</v>
      </c>
      <c r="D162" s="13">
        <f t="shared" si="18"/>
        <v>2</v>
      </c>
      <c r="E162" s="14" t="str">
        <f t="shared" si="19"/>
        <v>石本事務所</v>
      </c>
      <c r="F162" s="14" t="str">
        <f t="shared" si="20"/>
        <v>イシモトジムショ</v>
      </c>
      <c r="G162" s="13" t="str">
        <f t="shared" si="21"/>
        <v>石本　さと子</v>
      </c>
      <c r="H162" s="13" t="str">
        <f t="shared" si="22"/>
        <v>619-0214</v>
      </c>
      <c r="I162" s="13" t="str">
        <f t="shared" si="23"/>
        <v>木津川市木津清水６１番地３</v>
      </c>
      <c r="J162" s="17" t="s">
        <v>51</v>
      </c>
    </row>
    <row r="163" spans="1:10" s="2" customFormat="1" ht="19.5" customHeight="1">
      <c r="A163" s="10">
        <f t="shared" si="16"/>
        <v>161</v>
      </c>
      <c r="B163" s="16" t="s">
        <v>55</v>
      </c>
      <c r="C163" s="12">
        <f t="shared" si="17"/>
        <v>50000118</v>
      </c>
      <c r="D163" s="13">
        <f t="shared" si="18"/>
        <v>2</v>
      </c>
      <c r="E163" s="14" t="str">
        <f t="shared" si="19"/>
        <v>井田測量設計（株）</v>
      </c>
      <c r="F163" s="14" t="str">
        <f t="shared" si="20"/>
        <v>イダソクリョウセッケイ</v>
      </c>
      <c r="G163" s="13" t="str">
        <f t="shared" si="21"/>
        <v>井田　知孝</v>
      </c>
      <c r="H163" s="13" t="str">
        <f t="shared" si="22"/>
        <v>607-8217</v>
      </c>
      <c r="I163" s="13" t="str">
        <f t="shared" si="23"/>
        <v>京都市山科区勧修寺閑林寺２０９番地</v>
      </c>
      <c r="J163" s="17" t="s">
        <v>15</v>
      </c>
    </row>
    <row r="164" spans="1:10" s="2" customFormat="1" ht="19.5" customHeight="1">
      <c r="A164" s="10">
        <f t="shared" si="16"/>
        <v>162</v>
      </c>
      <c r="B164" s="16" t="s">
        <v>55</v>
      </c>
      <c r="C164" s="12">
        <f t="shared" si="17"/>
        <v>50000118</v>
      </c>
      <c r="D164" s="13">
        <f t="shared" si="18"/>
        <v>2</v>
      </c>
      <c r="E164" s="14" t="str">
        <f t="shared" si="19"/>
        <v>井田測量設計（株）</v>
      </c>
      <c r="F164" s="14" t="str">
        <f t="shared" si="20"/>
        <v>イダソクリョウセッケイ</v>
      </c>
      <c r="G164" s="13" t="str">
        <f t="shared" si="21"/>
        <v>井田　知孝</v>
      </c>
      <c r="H164" s="13" t="str">
        <f t="shared" si="22"/>
        <v>607-8217</v>
      </c>
      <c r="I164" s="13" t="str">
        <f t="shared" si="23"/>
        <v>京都市山科区勧修寺閑林寺２０９番地</v>
      </c>
      <c r="J164" s="17" t="s">
        <v>19</v>
      </c>
    </row>
    <row r="165" spans="1:10" s="2" customFormat="1" ht="19.5" customHeight="1">
      <c r="A165" s="10">
        <f t="shared" si="16"/>
        <v>163</v>
      </c>
      <c r="B165" s="16" t="s">
        <v>56</v>
      </c>
      <c r="C165" s="12">
        <f t="shared" si="17"/>
        <v>50000108</v>
      </c>
      <c r="D165" s="13">
        <f t="shared" si="18"/>
        <v>2</v>
      </c>
      <c r="E165" s="14" t="str">
        <f t="shared" si="19"/>
        <v>（有）一級建築士事務所　コア建築事務所</v>
      </c>
      <c r="F165" s="14" t="str">
        <f t="shared" si="20"/>
        <v>イッキュウケンチクシジムショ　コアケンチクジムショ</v>
      </c>
      <c r="G165" s="13" t="str">
        <f t="shared" si="21"/>
        <v>羽生田　英雄</v>
      </c>
      <c r="H165" s="13" t="str">
        <f t="shared" si="22"/>
        <v>610-1143</v>
      </c>
      <c r="I165" s="13" t="str">
        <f t="shared" si="23"/>
        <v>京都市西京区大原野東境谷町一丁目３番地</v>
      </c>
      <c r="J165" s="17" t="s">
        <v>34</v>
      </c>
    </row>
    <row r="166" spans="1:10" s="2" customFormat="1" ht="19.5" customHeight="1">
      <c r="A166" s="10">
        <f t="shared" si="16"/>
        <v>164</v>
      </c>
      <c r="B166" s="16" t="s">
        <v>57</v>
      </c>
      <c r="C166" s="12">
        <f t="shared" si="17"/>
        <v>50000777</v>
      </c>
      <c r="D166" s="13">
        <f t="shared" si="18"/>
        <v>2</v>
      </c>
      <c r="E166" s="14" t="str">
        <f t="shared" si="19"/>
        <v>（株）一級建築士事務所設計組織ＤＮＡ</v>
      </c>
      <c r="F166" s="14" t="str">
        <f t="shared" si="20"/>
        <v>イッキュウケンチクシジムショディエヌエイ</v>
      </c>
      <c r="G166" s="13" t="str">
        <f t="shared" si="21"/>
        <v>角　直弘</v>
      </c>
      <c r="H166" s="13" t="str">
        <f t="shared" si="22"/>
        <v>610-0111</v>
      </c>
      <c r="I166" s="13" t="str">
        <f t="shared" si="23"/>
        <v>城陽市富野西垣内３３-９６</v>
      </c>
      <c r="J166" s="17" t="s">
        <v>34</v>
      </c>
    </row>
    <row r="167" spans="1:10" s="2" customFormat="1" ht="19.5" customHeight="1">
      <c r="A167" s="10">
        <f t="shared" si="16"/>
        <v>165</v>
      </c>
      <c r="B167" s="16" t="s">
        <v>58</v>
      </c>
      <c r="C167" s="12">
        <f t="shared" si="17"/>
        <v>50000209</v>
      </c>
      <c r="D167" s="13">
        <f t="shared" si="18"/>
        <v>2</v>
      </c>
      <c r="E167" s="14" t="str">
        <f t="shared" si="19"/>
        <v>（株）イビソク　京都支店</v>
      </c>
      <c r="F167" s="14" t="str">
        <f t="shared" si="20"/>
        <v>イビソク　キョウトシテン</v>
      </c>
      <c r="G167" s="13" t="str">
        <f t="shared" si="21"/>
        <v>須山　貴文</v>
      </c>
      <c r="H167" s="13" t="str">
        <f t="shared" si="22"/>
        <v>612-8425</v>
      </c>
      <c r="I167" s="13" t="str">
        <f t="shared" si="23"/>
        <v>京都市伏見区竹田田中殿町８６番地</v>
      </c>
      <c r="J167" s="17" t="s">
        <v>15</v>
      </c>
    </row>
    <row r="168" spans="1:10" s="2" customFormat="1" ht="19.5" customHeight="1">
      <c r="A168" s="10">
        <f t="shared" si="16"/>
        <v>166</v>
      </c>
      <c r="B168" s="16" t="s">
        <v>58</v>
      </c>
      <c r="C168" s="12">
        <f t="shared" si="17"/>
        <v>50000209</v>
      </c>
      <c r="D168" s="13">
        <f t="shared" si="18"/>
        <v>2</v>
      </c>
      <c r="E168" s="14" t="str">
        <f t="shared" si="19"/>
        <v>（株）イビソク　京都支店</v>
      </c>
      <c r="F168" s="14" t="str">
        <f t="shared" si="20"/>
        <v>イビソク　キョウトシテン</v>
      </c>
      <c r="G168" s="13" t="str">
        <f t="shared" si="21"/>
        <v>須山　貴文</v>
      </c>
      <c r="H168" s="13" t="str">
        <f t="shared" si="22"/>
        <v>612-8425</v>
      </c>
      <c r="I168" s="13" t="str">
        <f t="shared" si="23"/>
        <v>京都市伏見区竹田田中殿町８６番地</v>
      </c>
      <c r="J168" s="17" t="s">
        <v>16</v>
      </c>
    </row>
    <row r="169" spans="1:10" s="2" customFormat="1" ht="19.5" customHeight="1">
      <c r="A169" s="10">
        <f t="shared" si="16"/>
        <v>167</v>
      </c>
      <c r="B169" s="16" t="s">
        <v>58</v>
      </c>
      <c r="C169" s="12">
        <f t="shared" si="17"/>
        <v>50000209</v>
      </c>
      <c r="D169" s="13">
        <f t="shared" si="18"/>
        <v>2</v>
      </c>
      <c r="E169" s="14" t="str">
        <f t="shared" si="19"/>
        <v>（株）イビソク　京都支店</v>
      </c>
      <c r="F169" s="14" t="str">
        <f t="shared" si="20"/>
        <v>イビソク　キョウトシテン</v>
      </c>
      <c r="G169" s="13" t="str">
        <f t="shared" si="21"/>
        <v>須山　貴文</v>
      </c>
      <c r="H169" s="13" t="str">
        <f t="shared" si="22"/>
        <v>612-8425</v>
      </c>
      <c r="I169" s="13" t="str">
        <f t="shared" si="23"/>
        <v>京都市伏見区竹田田中殿町８６番地</v>
      </c>
      <c r="J169" s="17" t="s">
        <v>17</v>
      </c>
    </row>
    <row r="170" spans="1:10" s="2" customFormat="1" ht="19.5" customHeight="1">
      <c r="A170" s="10">
        <f t="shared" si="16"/>
        <v>168</v>
      </c>
      <c r="B170" s="16" t="s">
        <v>58</v>
      </c>
      <c r="C170" s="12">
        <f t="shared" si="17"/>
        <v>50000209</v>
      </c>
      <c r="D170" s="13">
        <f t="shared" si="18"/>
        <v>2</v>
      </c>
      <c r="E170" s="14" t="str">
        <f t="shared" si="19"/>
        <v>（株）イビソク　京都支店</v>
      </c>
      <c r="F170" s="14" t="str">
        <f t="shared" si="20"/>
        <v>イビソク　キョウトシテン</v>
      </c>
      <c r="G170" s="13" t="str">
        <f t="shared" si="21"/>
        <v>須山　貴文</v>
      </c>
      <c r="H170" s="13" t="str">
        <f t="shared" si="22"/>
        <v>612-8425</v>
      </c>
      <c r="I170" s="13" t="str">
        <f t="shared" si="23"/>
        <v>京都市伏見区竹田田中殿町８６番地</v>
      </c>
      <c r="J170" s="17" t="s">
        <v>18</v>
      </c>
    </row>
    <row r="171" spans="1:10" s="2" customFormat="1" ht="19.5" customHeight="1">
      <c r="A171" s="10">
        <f t="shared" si="16"/>
        <v>169</v>
      </c>
      <c r="B171" s="16" t="s">
        <v>58</v>
      </c>
      <c r="C171" s="12">
        <f t="shared" si="17"/>
        <v>50000209</v>
      </c>
      <c r="D171" s="13">
        <f t="shared" si="18"/>
        <v>2</v>
      </c>
      <c r="E171" s="14" t="str">
        <f t="shared" si="19"/>
        <v>（株）イビソク　京都支店</v>
      </c>
      <c r="F171" s="14" t="str">
        <f t="shared" si="20"/>
        <v>イビソク　キョウトシテン</v>
      </c>
      <c r="G171" s="13" t="str">
        <f t="shared" si="21"/>
        <v>須山　貴文</v>
      </c>
      <c r="H171" s="13" t="str">
        <f t="shared" si="22"/>
        <v>612-8425</v>
      </c>
      <c r="I171" s="13" t="str">
        <f t="shared" si="23"/>
        <v>京都市伏見区竹田田中殿町８６番地</v>
      </c>
      <c r="J171" s="17" t="s">
        <v>19</v>
      </c>
    </row>
    <row r="172" spans="1:10" s="2" customFormat="1" ht="19.5" customHeight="1">
      <c r="A172" s="10">
        <f t="shared" si="16"/>
        <v>170</v>
      </c>
      <c r="B172" s="16" t="s">
        <v>58</v>
      </c>
      <c r="C172" s="12">
        <f t="shared" si="17"/>
        <v>50000209</v>
      </c>
      <c r="D172" s="13">
        <f t="shared" si="18"/>
        <v>2</v>
      </c>
      <c r="E172" s="14" t="str">
        <f t="shared" si="19"/>
        <v>（株）イビソク　京都支店</v>
      </c>
      <c r="F172" s="14" t="str">
        <f t="shared" si="20"/>
        <v>イビソク　キョウトシテン</v>
      </c>
      <c r="G172" s="13" t="str">
        <f t="shared" si="21"/>
        <v>須山　貴文</v>
      </c>
      <c r="H172" s="13" t="str">
        <f t="shared" si="22"/>
        <v>612-8425</v>
      </c>
      <c r="I172" s="13" t="str">
        <f t="shared" si="23"/>
        <v>京都市伏見区竹田田中殿町８６番地</v>
      </c>
      <c r="J172" s="17" t="s">
        <v>20</v>
      </c>
    </row>
    <row r="173" spans="1:10" s="2" customFormat="1" ht="19.5" customHeight="1">
      <c r="A173" s="10">
        <f t="shared" si="16"/>
        <v>171</v>
      </c>
      <c r="B173" s="16" t="s">
        <v>58</v>
      </c>
      <c r="C173" s="12">
        <f t="shared" si="17"/>
        <v>50000209</v>
      </c>
      <c r="D173" s="13">
        <f t="shared" si="18"/>
        <v>2</v>
      </c>
      <c r="E173" s="14" t="str">
        <f t="shared" si="19"/>
        <v>（株）イビソク　京都支店</v>
      </c>
      <c r="F173" s="14" t="str">
        <f t="shared" si="20"/>
        <v>イビソク　キョウトシテン</v>
      </c>
      <c r="G173" s="13" t="str">
        <f t="shared" si="21"/>
        <v>須山　貴文</v>
      </c>
      <c r="H173" s="13" t="str">
        <f t="shared" si="22"/>
        <v>612-8425</v>
      </c>
      <c r="I173" s="13" t="str">
        <f t="shared" si="23"/>
        <v>京都市伏見区竹田田中殿町８６番地</v>
      </c>
      <c r="J173" s="17" t="s">
        <v>21</v>
      </c>
    </row>
    <row r="174" spans="1:10" s="2" customFormat="1" ht="19.5" customHeight="1">
      <c r="A174" s="10">
        <f t="shared" si="16"/>
        <v>172</v>
      </c>
      <c r="B174" s="16" t="s">
        <v>58</v>
      </c>
      <c r="C174" s="12">
        <f t="shared" si="17"/>
        <v>50000209</v>
      </c>
      <c r="D174" s="13">
        <f t="shared" si="18"/>
        <v>2</v>
      </c>
      <c r="E174" s="14" t="str">
        <f t="shared" si="19"/>
        <v>（株）イビソク　京都支店</v>
      </c>
      <c r="F174" s="14" t="str">
        <f t="shared" si="20"/>
        <v>イビソク　キョウトシテン</v>
      </c>
      <c r="G174" s="13" t="str">
        <f t="shared" si="21"/>
        <v>須山　貴文</v>
      </c>
      <c r="H174" s="13" t="str">
        <f t="shared" si="22"/>
        <v>612-8425</v>
      </c>
      <c r="I174" s="13" t="str">
        <f t="shared" si="23"/>
        <v>京都市伏見区竹田田中殿町８６番地</v>
      </c>
      <c r="J174" s="17" t="s">
        <v>27</v>
      </c>
    </row>
    <row r="175" spans="1:10" s="2" customFormat="1" ht="19.5" customHeight="1">
      <c r="A175" s="10">
        <f t="shared" si="16"/>
        <v>173</v>
      </c>
      <c r="B175" s="16" t="s">
        <v>58</v>
      </c>
      <c r="C175" s="12">
        <f t="shared" si="17"/>
        <v>50000209</v>
      </c>
      <c r="D175" s="13">
        <f t="shared" si="18"/>
        <v>2</v>
      </c>
      <c r="E175" s="14" t="str">
        <f t="shared" si="19"/>
        <v>（株）イビソク　京都支店</v>
      </c>
      <c r="F175" s="14" t="str">
        <f t="shared" si="20"/>
        <v>イビソク　キョウトシテン</v>
      </c>
      <c r="G175" s="13" t="str">
        <f t="shared" si="21"/>
        <v>須山　貴文</v>
      </c>
      <c r="H175" s="13" t="str">
        <f t="shared" si="22"/>
        <v>612-8425</v>
      </c>
      <c r="I175" s="13" t="str">
        <f t="shared" si="23"/>
        <v>京都市伏見区竹田田中殿町８６番地</v>
      </c>
      <c r="J175" s="17" t="s">
        <v>28</v>
      </c>
    </row>
    <row r="176" spans="1:10" s="2" customFormat="1" ht="19.5" customHeight="1">
      <c r="A176" s="10">
        <f t="shared" si="16"/>
        <v>174</v>
      </c>
      <c r="B176" s="16" t="s">
        <v>58</v>
      </c>
      <c r="C176" s="12">
        <f t="shared" si="17"/>
        <v>50000209</v>
      </c>
      <c r="D176" s="13">
        <f t="shared" si="18"/>
        <v>2</v>
      </c>
      <c r="E176" s="14" t="str">
        <f t="shared" si="19"/>
        <v>（株）イビソク　京都支店</v>
      </c>
      <c r="F176" s="14" t="str">
        <f t="shared" si="20"/>
        <v>イビソク　キョウトシテン</v>
      </c>
      <c r="G176" s="13" t="str">
        <f t="shared" si="21"/>
        <v>須山　貴文</v>
      </c>
      <c r="H176" s="13" t="str">
        <f t="shared" si="22"/>
        <v>612-8425</v>
      </c>
      <c r="I176" s="13" t="str">
        <f t="shared" si="23"/>
        <v>京都市伏見区竹田田中殿町８６番地</v>
      </c>
      <c r="J176" s="17" t="s">
        <v>35</v>
      </c>
    </row>
    <row r="177" spans="1:10" s="2" customFormat="1" ht="19.5" customHeight="1">
      <c r="A177" s="10">
        <f t="shared" si="16"/>
        <v>175</v>
      </c>
      <c r="B177" s="16" t="s">
        <v>58</v>
      </c>
      <c r="C177" s="12">
        <f t="shared" si="17"/>
        <v>50000209</v>
      </c>
      <c r="D177" s="13">
        <f t="shared" si="18"/>
        <v>2</v>
      </c>
      <c r="E177" s="14" t="str">
        <f t="shared" si="19"/>
        <v>（株）イビソク　京都支店</v>
      </c>
      <c r="F177" s="14" t="str">
        <f t="shared" si="20"/>
        <v>イビソク　キョウトシテン</v>
      </c>
      <c r="G177" s="13" t="str">
        <f t="shared" si="21"/>
        <v>須山　貴文</v>
      </c>
      <c r="H177" s="13" t="str">
        <f t="shared" si="22"/>
        <v>612-8425</v>
      </c>
      <c r="I177" s="13" t="str">
        <f t="shared" si="23"/>
        <v>京都市伏見区竹田田中殿町８６番地</v>
      </c>
      <c r="J177" s="17" t="s">
        <v>12</v>
      </c>
    </row>
    <row r="178" spans="1:10" s="2" customFormat="1" ht="19.5" customHeight="1">
      <c r="A178" s="10">
        <f t="shared" si="16"/>
        <v>176</v>
      </c>
      <c r="B178" s="16" t="s">
        <v>58</v>
      </c>
      <c r="C178" s="12">
        <f t="shared" si="17"/>
        <v>50000209</v>
      </c>
      <c r="D178" s="13">
        <f t="shared" si="18"/>
        <v>2</v>
      </c>
      <c r="E178" s="14" t="str">
        <f t="shared" si="19"/>
        <v>（株）イビソク　京都支店</v>
      </c>
      <c r="F178" s="14" t="str">
        <f t="shared" si="20"/>
        <v>イビソク　キョウトシテン</v>
      </c>
      <c r="G178" s="13" t="str">
        <f t="shared" si="21"/>
        <v>須山　貴文</v>
      </c>
      <c r="H178" s="13" t="str">
        <f t="shared" si="22"/>
        <v>612-8425</v>
      </c>
      <c r="I178" s="13" t="str">
        <f t="shared" si="23"/>
        <v>京都市伏見区竹田田中殿町８６番地</v>
      </c>
      <c r="J178" s="17" t="s">
        <v>13</v>
      </c>
    </row>
    <row r="179" spans="1:10" s="2" customFormat="1" ht="19.5" customHeight="1">
      <c r="A179" s="10">
        <f t="shared" si="16"/>
        <v>177</v>
      </c>
      <c r="B179" s="16" t="s">
        <v>59</v>
      </c>
      <c r="C179" s="12">
        <f t="shared" si="17"/>
        <v>50000691</v>
      </c>
      <c r="D179" s="13">
        <f t="shared" si="18"/>
        <v>2</v>
      </c>
      <c r="E179" s="14" t="str">
        <f t="shared" si="19"/>
        <v>（株）インテコ　京都営業所</v>
      </c>
      <c r="F179" s="14" t="str">
        <f t="shared" si="20"/>
        <v>インテコ　キョウトエイギョウショ</v>
      </c>
      <c r="G179" s="13" t="str">
        <f t="shared" si="21"/>
        <v>山本　桂司</v>
      </c>
      <c r="H179" s="13" t="str">
        <f t="shared" si="22"/>
        <v>619-0215</v>
      </c>
      <c r="I179" s="13" t="str">
        <f t="shared" si="23"/>
        <v>木津川市梅美台２-７-１５</v>
      </c>
      <c r="J179" s="17" t="s">
        <v>15</v>
      </c>
    </row>
    <row r="180" spans="1:10" s="2" customFormat="1" ht="19.5" customHeight="1">
      <c r="A180" s="10">
        <f t="shared" si="16"/>
        <v>178</v>
      </c>
      <c r="B180" s="16" t="s">
        <v>59</v>
      </c>
      <c r="C180" s="12">
        <f t="shared" si="17"/>
        <v>50000691</v>
      </c>
      <c r="D180" s="13">
        <f t="shared" si="18"/>
        <v>2</v>
      </c>
      <c r="E180" s="14" t="str">
        <f t="shared" si="19"/>
        <v>（株）インテコ　京都営業所</v>
      </c>
      <c r="F180" s="14" t="str">
        <f t="shared" si="20"/>
        <v>インテコ　キョウトエイギョウショ</v>
      </c>
      <c r="G180" s="13" t="str">
        <f t="shared" si="21"/>
        <v>山本　桂司</v>
      </c>
      <c r="H180" s="13" t="str">
        <f t="shared" si="22"/>
        <v>619-0215</v>
      </c>
      <c r="I180" s="13" t="str">
        <f t="shared" si="23"/>
        <v>木津川市梅美台２-７-１５</v>
      </c>
      <c r="J180" s="17" t="s">
        <v>18</v>
      </c>
    </row>
    <row r="181" spans="1:10" s="2" customFormat="1" ht="19.5" customHeight="1">
      <c r="A181" s="10">
        <f t="shared" si="16"/>
        <v>179</v>
      </c>
      <c r="B181" s="16" t="s">
        <v>59</v>
      </c>
      <c r="C181" s="12">
        <f t="shared" si="17"/>
        <v>50000691</v>
      </c>
      <c r="D181" s="13">
        <f t="shared" si="18"/>
        <v>2</v>
      </c>
      <c r="E181" s="14" t="str">
        <f t="shared" si="19"/>
        <v>（株）インテコ　京都営業所</v>
      </c>
      <c r="F181" s="14" t="str">
        <f t="shared" si="20"/>
        <v>インテコ　キョウトエイギョウショ</v>
      </c>
      <c r="G181" s="13" t="str">
        <f t="shared" si="21"/>
        <v>山本　桂司</v>
      </c>
      <c r="H181" s="13" t="str">
        <f t="shared" si="22"/>
        <v>619-0215</v>
      </c>
      <c r="I181" s="13" t="str">
        <f t="shared" si="23"/>
        <v>木津川市梅美台２-７-１５</v>
      </c>
      <c r="J181" s="17" t="s">
        <v>19</v>
      </c>
    </row>
    <row r="182" spans="1:10" s="2" customFormat="1" ht="19.5" customHeight="1">
      <c r="A182" s="10">
        <f t="shared" si="16"/>
        <v>180</v>
      </c>
      <c r="B182" s="16" t="s">
        <v>59</v>
      </c>
      <c r="C182" s="12">
        <f t="shared" si="17"/>
        <v>50000691</v>
      </c>
      <c r="D182" s="13">
        <f t="shared" si="18"/>
        <v>2</v>
      </c>
      <c r="E182" s="14" t="str">
        <f t="shared" si="19"/>
        <v>（株）インテコ　京都営業所</v>
      </c>
      <c r="F182" s="14" t="str">
        <f t="shared" si="20"/>
        <v>インテコ　キョウトエイギョウショ</v>
      </c>
      <c r="G182" s="13" t="str">
        <f t="shared" si="21"/>
        <v>山本　桂司</v>
      </c>
      <c r="H182" s="13" t="str">
        <f t="shared" si="22"/>
        <v>619-0215</v>
      </c>
      <c r="I182" s="13" t="str">
        <f t="shared" si="23"/>
        <v>木津川市梅美台２-７-１５</v>
      </c>
      <c r="J182" s="17" t="s">
        <v>20</v>
      </c>
    </row>
    <row r="183" spans="1:10" s="2" customFormat="1" ht="19.5" customHeight="1">
      <c r="A183" s="10">
        <f t="shared" si="16"/>
        <v>181</v>
      </c>
      <c r="B183" s="16" t="s">
        <v>59</v>
      </c>
      <c r="C183" s="12">
        <f t="shared" si="17"/>
        <v>50000691</v>
      </c>
      <c r="D183" s="13">
        <f t="shared" si="18"/>
        <v>2</v>
      </c>
      <c r="E183" s="14" t="str">
        <f t="shared" si="19"/>
        <v>（株）インテコ　京都営業所</v>
      </c>
      <c r="F183" s="14" t="str">
        <f t="shared" si="20"/>
        <v>インテコ　キョウトエイギョウショ</v>
      </c>
      <c r="G183" s="13" t="str">
        <f t="shared" si="21"/>
        <v>山本　桂司</v>
      </c>
      <c r="H183" s="13" t="str">
        <f t="shared" si="22"/>
        <v>619-0215</v>
      </c>
      <c r="I183" s="13" t="str">
        <f t="shared" si="23"/>
        <v>木津川市梅美台２-７-１５</v>
      </c>
      <c r="J183" s="17" t="s">
        <v>21</v>
      </c>
    </row>
    <row r="184" spans="1:10" s="2" customFormat="1" ht="19.5" customHeight="1">
      <c r="A184" s="10">
        <f t="shared" si="16"/>
        <v>182</v>
      </c>
      <c r="B184" s="16" t="s">
        <v>59</v>
      </c>
      <c r="C184" s="12">
        <f t="shared" si="17"/>
        <v>50000691</v>
      </c>
      <c r="D184" s="13">
        <f t="shared" si="18"/>
        <v>2</v>
      </c>
      <c r="E184" s="14" t="str">
        <f t="shared" si="19"/>
        <v>（株）インテコ　京都営業所</v>
      </c>
      <c r="F184" s="14" t="str">
        <f t="shared" si="20"/>
        <v>インテコ　キョウトエイギョウショ</v>
      </c>
      <c r="G184" s="13" t="str">
        <f t="shared" si="21"/>
        <v>山本　桂司</v>
      </c>
      <c r="H184" s="13" t="str">
        <f t="shared" si="22"/>
        <v>619-0215</v>
      </c>
      <c r="I184" s="13" t="str">
        <f t="shared" si="23"/>
        <v>木津川市梅美台２-７-１５</v>
      </c>
      <c r="J184" s="17" t="s">
        <v>22</v>
      </c>
    </row>
    <row r="185" spans="1:10" s="2" customFormat="1" ht="19.5" customHeight="1">
      <c r="A185" s="10">
        <f t="shared" si="16"/>
        <v>183</v>
      </c>
      <c r="B185" s="16" t="s">
        <v>59</v>
      </c>
      <c r="C185" s="12">
        <f t="shared" si="17"/>
        <v>50000691</v>
      </c>
      <c r="D185" s="13">
        <f t="shared" si="18"/>
        <v>2</v>
      </c>
      <c r="E185" s="14" t="str">
        <f t="shared" si="19"/>
        <v>（株）インテコ　京都営業所</v>
      </c>
      <c r="F185" s="14" t="str">
        <f t="shared" si="20"/>
        <v>インテコ　キョウトエイギョウショ</v>
      </c>
      <c r="G185" s="13" t="str">
        <f t="shared" si="21"/>
        <v>山本　桂司</v>
      </c>
      <c r="H185" s="13" t="str">
        <f t="shared" si="22"/>
        <v>619-0215</v>
      </c>
      <c r="I185" s="13" t="str">
        <f t="shared" si="23"/>
        <v>木津川市梅美台２-７-１５</v>
      </c>
      <c r="J185" s="17" t="s">
        <v>24</v>
      </c>
    </row>
    <row r="186" spans="1:10" s="2" customFormat="1" ht="19.5" customHeight="1">
      <c r="A186" s="10">
        <f t="shared" si="16"/>
        <v>184</v>
      </c>
      <c r="B186" s="16" t="s">
        <v>59</v>
      </c>
      <c r="C186" s="12">
        <f t="shared" si="17"/>
        <v>50000691</v>
      </c>
      <c r="D186" s="13">
        <f t="shared" si="18"/>
        <v>2</v>
      </c>
      <c r="E186" s="14" t="str">
        <f t="shared" si="19"/>
        <v>（株）インテコ　京都営業所</v>
      </c>
      <c r="F186" s="14" t="str">
        <f t="shared" si="20"/>
        <v>インテコ　キョウトエイギョウショ</v>
      </c>
      <c r="G186" s="13" t="str">
        <f t="shared" si="21"/>
        <v>山本　桂司</v>
      </c>
      <c r="H186" s="13" t="str">
        <f t="shared" si="22"/>
        <v>619-0215</v>
      </c>
      <c r="I186" s="13" t="str">
        <f t="shared" si="23"/>
        <v>木津川市梅美台２-７-１５</v>
      </c>
      <c r="J186" s="17" t="s">
        <v>60</v>
      </c>
    </row>
    <row r="187" spans="1:10" s="2" customFormat="1" ht="19.5" customHeight="1">
      <c r="A187" s="10">
        <f t="shared" si="16"/>
        <v>185</v>
      </c>
      <c r="B187" s="16" t="s">
        <v>61</v>
      </c>
      <c r="C187" s="12">
        <f t="shared" si="17"/>
        <v>50000121</v>
      </c>
      <c r="D187" s="13">
        <f t="shared" si="18"/>
        <v>2</v>
      </c>
      <c r="E187" s="14" t="str">
        <f t="shared" si="19"/>
        <v>（株）ウエスコ　京都支店</v>
      </c>
      <c r="F187" s="14" t="str">
        <f t="shared" si="20"/>
        <v>ウエスコ　キョウトシテン</v>
      </c>
      <c r="G187" s="13" t="str">
        <f t="shared" si="21"/>
        <v>日吉　健一</v>
      </c>
      <c r="H187" s="13" t="str">
        <f t="shared" si="22"/>
        <v>620-0055</v>
      </c>
      <c r="I187" s="13" t="str">
        <f t="shared" si="23"/>
        <v>福知山市篠尾新町１丁目７５番地</v>
      </c>
      <c r="J187" s="17" t="s">
        <v>15</v>
      </c>
    </row>
    <row r="188" spans="1:10" s="2" customFormat="1" ht="19.5" customHeight="1">
      <c r="A188" s="10">
        <f t="shared" si="16"/>
        <v>186</v>
      </c>
      <c r="B188" s="16" t="s">
        <v>61</v>
      </c>
      <c r="C188" s="12">
        <f t="shared" si="17"/>
        <v>50000121</v>
      </c>
      <c r="D188" s="13">
        <f t="shared" si="18"/>
        <v>2</v>
      </c>
      <c r="E188" s="14" t="str">
        <f t="shared" si="19"/>
        <v>（株）ウエスコ　京都支店</v>
      </c>
      <c r="F188" s="14" t="str">
        <f t="shared" si="20"/>
        <v>ウエスコ　キョウトシテン</v>
      </c>
      <c r="G188" s="13" t="str">
        <f t="shared" si="21"/>
        <v>日吉　健一</v>
      </c>
      <c r="H188" s="13" t="str">
        <f t="shared" si="22"/>
        <v>620-0055</v>
      </c>
      <c r="I188" s="13" t="str">
        <f t="shared" si="23"/>
        <v>福知山市篠尾新町１丁目７５番地</v>
      </c>
      <c r="J188" s="17" t="s">
        <v>16</v>
      </c>
    </row>
    <row r="189" spans="1:10" s="2" customFormat="1" ht="19.5" customHeight="1">
      <c r="A189" s="10">
        <f t="shared" si="16"/>
        <v>187</v>
      </c>
      <c r="B189" s="16" t="s">
        <v>61</v>
      </c>
      <c r="C189" s="12">
        <f t="shared" si="17"/>
        <v>50000121</v>
      </c>
      <c r="D189" s="13">
        <f t="shared" si="18"/>
        <v>2</v>
      </c>
      <c r="E189" s="14" t="str">
        <f t="shared" si="19"/>
        <v>（株）ウエスコ　京都支店</v>
      </c>
      <c r="F189" s="14" t="str">
        <f t="shared" si="20"/>
        <v>ウエスコ　キョウトシテン</v>
      </c>
      <c r="G189" s="13" t="str">
        <f t="shared" si="21"/>
        <v>日吉　健一</v>
      </c>
      <c r="H189" s="13" t="str">
        <f t="shared" si="22"/>
        <v>620-0055</v>
      </c>
      <c r="I189" s="13" t="str">
        <f t="shared" si="23"/>
        <v>福知山市篠尾新町１丁目７５番地</v>
      </c>
      <c r="J189" s="17" t="s">
        <v>17</v>
      </c>
    </row>
    <row r="190" spans="1:10" s="2" customFormat="1" ht="19.5" customHeight="1">
      <c r="A190" s="10">
        <f t="shared" si="16"/>
        <v>188</v>
      </c>
      <c r="B190" s="16" t="s">
        <v>61</v>
      </c>
      <c r="C190" s="12">
        <f t="shared" si="17"/>
        <v>50000121</v>
      </c>
      <c r="D190" s="13">
        <f t="shared" si="18"/>
        <v>2</v>
      </c>
      <c r="E190" s="14" t="str">
        <f t="shared" si="19"/>
        <v>（株）ウエスコ　京都支店</v>
      </c>
      <c r="F190" s="14" t="str">
        <f t="shared" si="20"/>
        <v>ウエスコ　キョウトシテン</v>
      </c>
      <c r="G190" s="13" t="str">
        <f t="shared" si="21"/>
        <v>日吉　健一</v>
      </c>
      <c r="H190" s="13" t="str">
        <f t="shared" si="22"/>
        <v>620-0055</v>
      </c>
      <c r="I190" s="13" t="str">
        <f t="shared" si="23"/>
        <v>福知山市篠尾新町１丁目７５番地</v>
      </c>
      <c r="J190" s="17" t="s">
        <v>18</v>
      </c>
    </row>
    <row r="191" spans="1:10" s="2" customFormat="1" ht="19.5" customHeight="1">
      <c r="A191" s="10">
        <f t="shared" si="16"/>
        <v>189</v>
      </c>
      <c r="B191" s="16" t="s">
        <v>61</v>
      </c>
      <c r="C191" s="12">
        <f t="shared" si="17"/>
        <v>50000121</v>
      </c>
      <c r="D191" s="13">
        <f t="shared" si="18"/>
        <v>2</v>
      </c>
      <c r="E191" s="14" t="str">
        <f t="shared" si="19"/>
        <v>（株）ウエスコ　京都支店</v>
      </c>
      <c r="F191" s="14" t="str">
        <f t="shared" si="20"/>
        <v>ウエスコ　キョウトシテン</v>
      </c>
      <c r="G191" s="13" t="str">
        <f t="shared" si="21"/>
        <v>日吉　健一</v>
      </c>
      <c r="H191" s="13" t="str">
        <f t="shared" si="22"/>
        <v>620-0055</v>
      </c>
      <c r="I191" s="13" t="str">
        <f t="shared" si="23"/>
        <v>福知山市篠尾新町１丁目７５番地</v>
      </c>
      <c r="J191" s="17" t="s">
        <v>43</v>
      </c>
    </row>
    <row r="192" spans="1:10" s="2" customFormat="1" ht="19.5" customHeight="1">
      <c r="A192" s="10">
        <f t="shared" si="16"/>
        <v>190</v>
      </c>
      <c r="B192" s="16" t="s">
        <v>61</v>
      </c>
      <c r="C192" s="12">
        <f t="shared" si="17"/>
        <v>50000121</v>
      </c>
      <c r="D192" s="13">
        <f t="shared" si="18"/>
        <v>2</v>
      </c>
      <c r="E192" s="14" t="str">
        <f t="shared" si="19"/>
        <v>（株）ウエスコ　京都支店</v>
      </c>
      <c r="F192" s="14" t="str">
        <f t="shared" si="20"/>
        <v>ウエスコ　キョウトシテン</v>
      </c>
      <c r="G192" s="13" t="str">
        <f t="shared" si="21"/>
        <v>日吉　健一</v>
      </c>
      <c r="H192" s="13" t="str">
        <f t="shared" si="22"/>
        <v>620-0055</v>
      </c>
      <c r="I192" s="13" t="str">
        <f t="shared" si="23"/>
        <v>福知山市篠尾新町１丁目７５番地</v>
      </c>
      <c r="J192" s="17" t="s">
        <v>19</v>
      </c>
    </row>
    <row r="193" spans="1:10" s="2" customFormat="1" ht="19.5" customHeight="1">
      <c r="A193" s="10">
        <f t="shared" si="16"/>
        <v>191</v>
      </c>
      <c r="B193" s="16" t="s">
        <v>61</v>
      </c>
      <c r="C193" s="12">
        <f t="shared" si="17"/>
        <v>50000121</v>
      </c>
      <c r="D193" s="13">
        <f t="shared" si="18"/>
        <v>2</v>
      </c>
      <c r="E193" s="14" t="str">
        <f t="shared" si="19"/>
        <v>（株）ウエスコ　京都支店</v>
      </c>
      <c r="F193" s="14" t="str">
        <f t="shared" si="20"/>
        <v>ウエスコ　キョウトシテン</v>
      </c>
      <c r="G193" s="13" t="str">
        <f t="shared" si="21"/>
        <v>日吉　健一</v>
      </c>
      <c r="H193" s="13" t="str">
        <f t="shared" si="22"/>
        <v>620-0055</v>
      </c>
      <c r="I193" s="13" t="str">
        <f t="shared" si="23"/>
        <v>福知山市篠尾新町１丁目７５番地</v>
      </c>
      <c r="J193" s="17" t="s">
        <v>20</v>
      </c>
    </row>
    <row r="194" spans="1:10" s="2" customFormat="1" ht="19.5" customHeight="1">
      <c r="A194" s="10">
        <f t="shared" si="16"/>
        <v>192</v>
      </c>
      <c r="B194" s="16" t="s">
        <v>61</v>
      </c>
      <c r="C194" s="12">
        <f t="shared" si="17"/>
        <v>50000121</v>
      </c>
      <c r="D194" s="13">
        <f t="shared" si="18"/>
        <v>2</v>
      </c>
      <c r="E194" s="14" t="str">
        <f t="shared" si="19"/>
        <v>（株）ウエスコ　京都支店</v>
      </c>
      <c r="F194" s="14" t="str">
        <f t="shared" si="20"/>
        <v>ウエスコ　キョウトシテン</v>
      </c>
      <c r="G194" s="13" t="str">
        <f t="shared" si="21"/>
        <v>日吉　健一</v>
      </c>
      <c r="H194" s="13" t="str">
        <f t="shared" si="22"/>
        <v>620-0055</v>
      </c>
      <c r="I194" s="13" t="str">
        <f t="shared" si="23"/>
        <v>福知山市篠尾新町１丁目７５番地</v>
      </c>
      <c r="J194" s="17" t="s">
        <v>21</v>
      </c>
    </row>
    <row r="195" spans="1:10" s="2" customFormat="1" ht="19.5" customHeight="1">
      <c r="A195" s="10">
        <f t="shared" ref="A195:A258" si="24">ROW()-2</f>
        <v>193</v>
      </c>
      <c r="B195" s="16" t="s">
        <v>61</v>
      </c>
      <c r="C195" s="12">
        <f t="shared" ref="C195:C258" si="25">IF($B195="","",VLOOKUP($B195,索引簿,17,0))</f>
        <v>50000121</v>
      </c>
      <c r="D195" s="13">
        <f t="shared" ref="D195:D258" si="26">IF($B195="","",VLOOKUP($B195,索引簿,2,0))</f>
        <v>2</v>
      </c>
      <c r="E195" s="14" t="str">
        <f t="shared" ref="E195:E258" si="27">IF($B195="","",VLOOKUP($B195,索引簿,3,0))</f>
        <v>（株）ウエスコ　京都支店</v>
      </c>
      <c r="F195" s="14" t="str">
        <f t="shared" ref="F195:F258" si="28">IF($B195="","",VLOOKUP($B195,索引簿,4,0))</f>
        <v>ウエスコ　キョウトシテン</v>
      </c>
      <c r="G195" s="13" t="str">
        <f t="shared" ref="G195:G258" si="29">IF($B195="","",VLOOKUP($B195,索引簿,5,0))</f>
        <v>日吉　健一</v>
      </c>
      <c r="H195" s="13" t="str">
        <f t="shared" ref="H195:H258" si="30">IF($B195="","",VLOOKUP($B195,索引簿,8,0))</f>
        <v>620-0055</v>
      </c>
      <c r="I195" s="13" t="str">
        <f t="shared" ref="I195:I258" si="31">IF($B195="","",VLOOKUP($B195,索引簿,9,0))</f>
        <v>福知山市篠尾新町１丁目７５番地</v>
      </c>
      <c r="J195" s="17" t="s">
        <v>33</v>
      </c>
    </row>
    <row r="196" spans="1:10" s="2" customFormat="1" ht="19.5" customHeight="1">
      <c r="A196" s="10">
        <f t="shared" si="24"/>
        <v>194</v>
      </c>
      <c r="B196" s="16" t="s">
        <v>61</v>
      </c>
      <c r="C196" s="12">
        <f t="shared" si="25"/>
        <v>50000121</v>
      </c>
      <c r="D196" s="13">
        <f t="shared" si="26"/>
        <v>2</v>
      </c>
      <c r="E196" s="14" t="str">
        <f t="shared" si="27"/>
        <v>（株）ウエスコ　京都支店</v>
      </c>
      <c r="F196" s="14" t="str">
        <f t="shared" si="28"/>
        <v>ウエスコ　キョウトシテン</v>
      </c>
      <c r="G196" s="13" t="str">
        <f t="shared" si="29"/>
        <v>日吉　健一</v>
      </c>
      <c r="H196" s="13" t="str">
        <f t="shared" si="30"/>
        <v>620-0055</v>
      </c>
      <c r="I196" s="13" t="str">
        <f t="shared" si="31"/>
        <v>福知山市篠尾新町１丁目７５番地</v>
      </c>
      <c r="J196" s="17" t="s">
        <v>31</v>
      </c>
    </row>
    <row r="197" spans="1:10" s="2" customFormat="1" ht="19.5" customHeight="1">
      <c r="A197" s="10">
        <f t="shared" si="24"/>
        <v>195</v>
      </c>
      <c r="B197" s="16" t="s">
        <v>61</v>
      </c>
      <c r="C197" s="12">
        <f t="shared" si="25"/>
        <v>50000121</v>
      </c>
      <c r="D197" s="13">
        <f t="shared" si="26"/>
        <v>2</v>
      </c>
      <c r="E197" s="14" t="str">
        <f t="shared" si="27"/>
        <v>（株）ウエスコ　京都支店</v>
      </c>
      <c r="F197" s="14" t="str">
        <f t="shared" si="28"/>
        <v>ウエスコ　キョウトシテン</v>
      </c>
      <c r="G197" s="13" t="str">
        <f t="shared" si="29"/>
        <v>日吉　健一</v>
      </c>
      <c r="H197" s="13" t="str">
        <f t="shared" si="30"/>
        <v>620-0055</v>
      </c>
      <c r="I197" s="13" t="str">
        <f t="shared" si="31"/>
        <v>福知山市篠尾新町１丁目７５番地</v>
      </c>
      <c r="J197" s="17" t="s">
        <v>22</v>
      </c>
    </row>
    <row r="198" spans="1:10" s="2" customFormat="1" ht="19.5" customHeight="1">
      <c r="A198" s="10">
        <f t="shared" si="24"/>
        <v>196</v>
      </c>
      <c r="B198" s="16" t="s">
        <v>61</v>
      </c>
      <c r="C198" s="12">
        <f t="shared" si="25"/>
        <v>50000121</v>
      </c>
      <c r="D198" s="13">
        <f t="shared" si="26"/>
        <v>2</v>
      </c>
      <c r="E198" s="14" t="str">
        <f t="shared" si="27"/>
        <v>（株）ウエスコ　京都支店</v>
      </c>
      <c r="F198" s="14" t="str">
        <f t="shared" si="28"/>
        <v>ウエスコ　キョウトシテン</v>
      </c>
      <c r="G198" s="13" t="str">
        <f t="shared" si="29"/>
        <v>日吉　健一</v>
      </c>
      <c r="H198" s="13" t="str">
        <f t="shared" si="30"/>
        <v>620-0055</v>
      </c>
      <c r="I198" s="13" t="str">
        <f t="shared" si="31"/>
        <v>福知山市篠尾新町１丁目７５番地</v>
      </c>
      <c r="J198" s="17" t="s">
        <v>27</v>
      </c>
    </row>
    <row r="199" spans="1:10" s="2" customFormat="1" ht="19.5" customHeight="1">
      <c r="A199" s="10">
        <f t="shared" si="24"/>
        <v>197</v>
      </c>
      <c r="B199" s="16" t="s">
        <v>61</v>
      </c>
      <c r="C199" s="12">
        <f t="shared" si="25"/>
        <v>50000121</v>
      </c>
      <c r="D199" s="13">
        <f t="shared" si="26"/>
        <v>2</v>
      </c>
      <c r="E199" s="14" t="str">
        <f t="shared" si="27"/>
        <v>（株）ウエスコ　京都支店</v>
      </c>
      <c r="F199" s="14" t="str">
        <f t="shared" si="28"/>
        <v>ウエスコ　キョウトシテン</v>
      </c>
      <c r="G199" s="13" t="str">
        <f t="shared" si="29"/>
        <v>日吉　健一</v>
      </c>
      <c r="H199" s="13" t="str">
        <f t="shared" si="30"/>
        <v>620-0055</v>
      </c>
      <c r="I199" s="13" t="str">
        <f t="shared" si="31"/>
        <v>福知山市篠尾新町１丁目７５番地</v>
      </c>
      <c r="J199" s="17" t="s">
        <v>28</v>
      </c>
    </row>
    <row r="200" spans="1:10" s="2" customFormat="1" ht="19.5" customHeight="1">
      <c r="A200" s="10">
        <f t="shared" si="24"/>
        <v>198</v>
      </c>
      <c r="B200" s="16" t="s">
        <v>61</v>
      </c>
      <c r="C200" s="12">
        <f t="shared" si="25"/>
        <v>50000121</v>
      </c>
      <c r="D200" s="13">
        <f t="shared" si="26"/>
        <v>2</v>
      </c>
      <c r="E200" s="14" t="str">
        <f t="shared" si="27"/>
        <v>（株）ウエスコ　京都支店</v>
      </c>
      <c r="F200" s="14" t="str">
        <f t="shared" si="28"/>
        <v>ウエスコ　キョウトシテン</v>
      </c>
      <c r="G200" s="13" t="str">
        <f t="shared" si="29"/>
        <v>日吉　健一</v>
      </c>
      <c r="H200" s="13" t="str">
        <f t="shared" si="30"/>
        <v>620-0055</v>
      </c>
      <c r="I200" s="13" t="str">
        <f t="shared" si="31"/>
        <v>福知山市篠尾新町１丁目７５番地</v>
      </c>
      <c r="J200" s="17" t="s">
        <v>40</v>
      </c>
    </row>
    <row r="201" spans="1:10" s="2" customFormat="1" ht="19.5" customHeight="1">
      <c r="A201" s="10">
        <f t="shared" si="24"/>
        <v>199</v>
      </c>
      <c r="B201" s="16" t="s">
        <v>61</v>
      </c>
      <c r="C201" s="12">
        <f t="shared" si="25"/>
        <v>50000121</v>
      </c>
      <c r="D201" s="13">
        <f t="shared" si="26"/>
        <v>2</v>
      </c>
      <c r="E201" s="14" t="str">
        <f t="shared" si="27"/>
        <v>（株）ウエスコ　京都支店</v>
      </c>
      <c r="F201" s="14" t="str">
        <f t="shared" si="28"/>
        <v>ウエスコ　キョウトシテン</v>
      </c>
      <c r="G201" s="13" t="str">
        <f t="shared" si="29"/>
        <v>日吉　健一</v>
      </c>
      <c r="H201" s="13" t="str">
        <f t="shared" si="30"/>
        <v>620-0055</v>
      </c>
      <c r="I201" s="13" t="str">
        <f t="shared" si="31"/>
        <v>福知山市篠尾新町１丁目７５番地</v>
      </c>
      <c r="J201" s="17" t="s">
        <v>62</v>
      </c>
    </row>
    <row r="202" spans="1:10" s="2" customFormat="1" ht="19.5" customHeight="1">
      <c r="A202" s="10">
        <f t="shared" si="24"/>
        <v>200</v>
      </c>
      <c r="B202" s="16" t="s">
        <v>61</v>
      </c>
      <c r="C202" s="12">
        <f t="shared" si="25"/>
        <v>50000121</v>
      </c>
      <c r="D202" s="13">
        <f t="shared" si="26"/>
        <v>2</v>
      </c>
      <c r="E202" s="14" t="str">
        <f t="shared" si="27"/>
        <v>（株）ウエスコ　京都支店</v>
      </c>
      <c r="F202" s="14" t="str">
        <f t="shared" si="28"/>
        <v>ウエスコ　キョウトシテン</v>
      </c>
      <c r="G202" s="13" t="str">
        <f t="shared" si="29"/>
        <v>日吉　健一</v>
      </c>
      <c r="H202" s="13" t="str">
        <f t="shared" si="30"/>
        <v>620-0055</v>
      </c>
      <c r="I202" s="13" t="str">
        <f t="shared" si="31"/>
        <v>福知山市篠尾新町１丁目７５番地</v>
      </c>
      <c r="J202" s="17" t="s">
        <v>23</v>
      </c>
    </row>
    <row r="203" spans="1:10" s="2" customFormat="1" ht="19.5" customHeight="1">
      <c r="A203" s="10">
        <f t="shared" si="24"/>
        <v>201</v>
      </c>
      <c r="B203" s="16" t="s">
        <v>61</v>
      </c>
      <c r="C203" s="12">
        <f t="shared" si="25"/>
        <v>50000121</v>
      </c>
      <c r="D203" s="13">
        <f t="shared" si="26"/>
        <v>2</v>
      </c>
      <c r="E203" s="14" t="str">
        <f t="shared" si="27"/>
        <v>（株）ウエスコ　京都支店</v>
      </c>
      <c r="F203" s="14" t="str">
        <f t="shared" si="28"/>
        <v>ウエスコ　キョウトシテン</v>
      </c>
      <c r="G203" s="13" t="str">
        <f t="shared" si="29"/>
        <v>日吉　健一</v>
      </c>
      <c r="H203" s="13" t="str">
        <f t="shared" si="30"/>
        <v>620-0055</v>
      </c>
      <c r="I203" s="13" t="str">
        <f t="shared" si="31"/>
        <v>福知山市篠尾新町１丁目７５番地</v>
      </c>
      <c r="J203" s="17" t="s">
        <v>24</v>
      </c>
    </row>
    <row r="204" spans="1:10" s="2" customFormat="1" ht="19.5" customHeight="1">
      <c r="A204" s="10">
        <f t="shared" si="24"/>
        <v>202</v>
      </c>
      <c r="B204" s="16" t="s">
        <v>61</v>
      </c>
      <c r="C204" s="12">
        <f t="shared" si="25"/>
        <v>50000121</v>
      </c>
      <c r="D204" s="13">
        <f t="shared" si="26"/>
        <v>2</v>
      </c>
      <c r="E204" s="14" t="str">
        <f t="shared" si="27"/>
        <v>（株）ウエスコ　京都支店</v>
      </c>
      <c r="F204" s="14" t="str">
        <f t="shared" si="28"/>
        <v>ウエスコ　キョウトシテン</v>
      </c>
      <c r="G204" s="13" t="str">
        <f t="shared" si="29"/>
        <v>日吉　健一</v>
      </c>
      <c r="H204" s="13" t="str">
        <f t="shared" si="30"/>
        <v>620-0055</v>
      </c>
      <c r="I204" s="13" t="str">
        <f t="shared" si="31"/>
        <v>福知山市篠尾新町１丁目７５番地</v>
      </c>
      <c r="J204" s="17" t="s">
        <v>34</v>
      </c>
    </row>
    <row r="205" spans="1:10" s="2" customFormat="1" ht="19.5" customHeight="1">
      <c r="A205" s="10">
        <f t="shared" si="24"/>
        <v>203</v>
      </c>
      <c r="B205" s="16" t="s">
        <v>61</v>
      </c>
      <c r="C205" s="12">
        <f t="shared" si="25"/>
        <v>50000121</v>
      </c>
      <c r="D205" s="13">
        <f t="shared" si="26"/>
        <v>2</v>
      </c>
      <c r="E205" s="14" t="str">
        <f t="shared" si="27"/>
        <v>（株）ウエスコ　京都支店</v>
      </c>
      <c r="F205" s="14" t="str">
        <f t="shared" si="28"/>
        <v>ウエスコ　キョウトシテン</v>
      </c>
      <c r="G205" s="13" t="str">
        <f t="shared" si="29"/>
        <v>日吉　健一</v>
      </c>
      <c r="H205" s="13" t="str">
        <f t="shared" si="30"/>
        <v>620-0055</v>
      </c>
      <c r="I205" s="13" t="str">
        <f t="shared" si="31"/>
        <v>福知山市篠尾新町１丁目７５番地</v>
      </c>
      <c r="J205" s="17" t="s">
        <v>12</v>
      </c>
    </row>
    <row r="206" spans="1:10" s="2" customFormat="1" ht="19.5" customHeight="1">
      <c r="A206" s="10">
        <f t="shared" si="24"/>
        <v>204</v>
      </c>
      <c r="B206" s="16" t="s">
        <v>61</v>
      </c>
      <c r="C206" s="12">
        <f t="shared" si="25"/>
        <v>50000121</v>
      </c>
      <c r="D206" s="13">
        <f t="shared" si="26"/>
        <v>2</v>
      </c>
      <c r="E206" s="14" t="str">
        <f t="shared" si="27"/>
        <v>（株）ウエスコ　京都支店</v>
      </c>
      <c r="F206" s="14" t="str">
        <f t="shared" si="28"/>
        <v>ウエスコ　キョウトシテン</v>
      </c>
      <c r="G206" s="13" t="str">
        <f t="shared" si="29"/>
        <v>日吉　健一</v>
      </c>
      <c r="H206" s="13" t="str">
        <f t="shared" si="30"/>
        <v>620-0055</v>
      </c>
      <c r="I206" s="13" t="str">
        <f t="shared" si="31"/>
        <v>福知山市篠尾新町１丁目７５番地</v>
      </c>
      <c r="J206" s="17" t="s">
        <v>13</v>
      </c>
    </row>
    <row r="207" spans="1:10" s="2" customFormat="1" ht="19.5" customHeight="1">
      <c r="A207" s="10">
        <f t="shared" si="24"/>
        <v>205</v>
      </c>
      <c r="B207" s="16" t="s">
        <v>63</v>
      </c>
      <c r="C207" s="12">
        <f t="shared" si="25"/>
        <v>50000236</v>
      </c>
      <c r="D207" s="13">
        <f t="shared" si="26"/>
        <v>2</v>
      </c>
      <c r="E207" s="14" t="str">
        <f t="shared" si="27"/>
        <v>（株）潮技術コンサルタント　京都事務所</v>
      </c>
      <c r="F207" s="14" t="str">
        <f t="shared" si="28"/>
        <v>ウシオギジュツコンサルタント　キョウトジムショ</v>
      </c>
      <c r="G207" s="13" t="str">
        <f t="shared" si="29"/>
        <v>松岡　紀子</v>
      </c>
      <c r="H207" s="13" t="str">
        <f t="shared" si="30"/>
        <v>611-0041</v>
      </c>
      <c r="I207" s="13" t="str">
        <f t="shared" si="31"/>
        <v>宇治市槇島町薗場３３番地</v>
      </c>
      <c r="J207" s="17" t="s">
        <v>15</v>
      </c>
    </row>
    <row r="208" spans="1:10" s="2" customFormat="1" ht="19.5" customHeight="1">
      <c r="A208" s="10">
        <f t="shared" si="24"/>
        <v>206</v>
      </c>
      <c r="B208" s="16" t="s">
        <v>63</v>
      </c>
      <c r="C208" s="12">
        <f t="shared" si="25"/>
        <v>50000236</v>
      </c>
      <c r="D208" s="13">
        <f t="shared" si="26"/>
        <v>2</v>
      </c>
      <c r="E208" s="14" t="str">
        <f t="shared" si="27"/>
        <v>（株）潮技術コンサルタント　京都事務所</v>
      </c>
      <c r="F208" s="14" t="str">
        <f t="shared" si="28"/>
        <v>ウシオギジュツコンサルタント　キョウトジムショ</v>
      </c>
      <c r="G208" s="13" t="str">
        <f t="shared" si="29"/>
        <v>松岡　紀子</v>
      </c>
      <c r="H208" s="13" t="str">
        <f t="shared" si="30"/>
        <v>611-0041</v>
      </c>
      <c r="I208" s="13" t="str">
        <f t="shared" si="31"/>
        <v>宇治市槇島町薗場３３番地</v>
      </c>
      <c r="J208" s="17" t="s">
        <v>31</v>
      </c>
    </row>
    <row r="209" spans="1:10" s="2" customFormat="1" ht="19.5" customHeight="1">
      <c r="A209" s="10">
        <f t="shared" si="24"/>
        <v>207</v>
      </c>
      <c r="B209" s="16" t="s">
        <v>63</v>
      </c>
      <c r="C209" s="12">
        <f t="shared" si="25"/>
        <v>50000236</v>
      </c>
      <c r="D209" s="13">
        <f t="shared" si="26"/>
        <v>2</v>
      </c>
      <c r="E209" s="14" t="str">
        <f t="shared" si="27"/>
        <v>（株）潮技術コンサルタント　京都事務所</v>
      </c>
      <c r="F209" s="14" t="str">
        <f t="shared" si="28"/>
        <v>ウシオギジュツコンサルタント　キョウトジムショ</v>
      </c>
      <c r="G209" s="13" t="str">
        <f t="shared" si="29"/>
        <v>松岡　紀子</v>
      </c>
      <c r="H209" s="13" t="str">
        <f t="shared" si="30"/>
        <v>611-0041</v>
      </c>
      <c r="I209" s="13" t="str">
        <f t="shared" si="31"/>
        <v>宇治市槇島町薗場３３番地</v>
      </c>
      <c r="J209" s="17" t="s">
        <v>22</v>
      </c>
    </row>
    <row r="210" spans="1:10" s="2" customFormat="1" ht="19.5" customHeight="1">
      <c r="A210" s="10">
        <f t="shared" si="24"/>
        <v>208</v>
      </c>
      <c r="B210" s="16" t="s">
        <v>63</v>
      </c>
      <c r="C210" s="12">
        <f t="shared" si="25"/>
        <v>50000236</v>
      </c>
      <c r="D210" s="13">
        <f t="shared" si="26"/>
        <v>2</v>
      </c>
      <c r="E210" s="14" t="str">
        <f t="shared" si="27"/>
        <v>（株）潮技術コンサルタント　京都事務所</v>
      </c>
      <c r="F210" s="14" t="str">
        <f t="shared" si="28"/>
        <v>ウシオギジュツコンサルタント　キョウトジムショ</v>
      </c>
      <c r="G210" s="13" t="str">
        <f t="shared" si="29"/>
        <v>松岡　紀子</v>
      </c>
      <c r="H210" s="13" t="str">
        <f t="shared" si="30"/>
        <v>611-0041</v>
      </c>
      <c r="I210" s="13" t="str">
        <f t="shared" si="31"/>
        <v>宇治市槇島町薗場３３番地</v>
      </c>
      <c r="J210" s="17" t="s">
        <v>34</v>
      </c>
    </row>
    <row r="211" spans="1:10" s="2" customFormat="1" ht="19.5" customHeight="1">
      <c r="A211" s="10">
        <f t="shared" si="24"/>
        <v>209</v>
      </c>
      <c r="B211" s="16" t="s">
        <v>64</v>
      </c>
      <c r="C211" s="12">
        <f t="shared" si="25"/>
        <v>50000363</v>
      </c>
      <c r="D211" s="13">
        <f t="shared" si="26"/>
        <v>2</v>
      </c>
      <c r="E211" s="14" t="str">
        <f t="shared" si="27"/>
        <v>（株）エイテック　京都営業所</v>
      </c>
      <c r="F211" s="14" t="str">
        <f t="shared" si="28"/>
        <v>エイテック　キョウトエイギョウショ</v>
      </c>
      <c r="G211" s="13" t="str">
        <f t="shared" si="29"/>
        <v>竹崎　賢志</v>
      </c>
      <c r="H211" s="13" t="str">
        <f t="shared" si="30"/>
        <v>604-8211</v>
      </c>
      <c r="I211" s="13" t="str">
        <f t="shared" si="31"/>
        <v>京都市中京区六角通室町西入玉蔵町１２１　</v>
      </c>
      <c r="J211" s="17" t="s">
        <v>15</v>
      </c>
    </row>
    <row r="212" spans="1:10" s="2" customFormat="1" ht="19.5" customHeight="1">
      <c r="A212" s="10">
        <f t="shared" si="24"/>
        <v>210</v>
      </c>
      <c r="B212" s="16" t="s">
        <v>64</v>
      </c>
      <c r="C212" s="12">
        <f t="shared" si="25"/>
        <v>50000363</v>
      </c>
      <c r="D212" s="13">
        <f t="shared" si="26"/>
        <v>2</v>
      </c>
      <c r="E212" s="14" t="str">
        <f t="shared" si="27"/>
        <v>（株）エイテック　京都営業所</v>
      </c>
      <c r="F212" s="14" t="str">
        <f t="shared" si="28"/>
        <v>エイテック　キョウトエイギョウショ</v>
      </c>
      <c r="G212" s="13" t="str">
        <f t="shared" si="29"/>
        <v>竹崎　賢志</v>
      </c>
      <c r="H212" s="13" t="str">
        <f t="shared" si="30"/>
        <v>604-8211</v>
      </c>
      <c r="I212" s="13" t="str">
        <f t="shared" si="31"/>
        <v>京都市中京区六角通室町西入玉蔵町１２１　</v>
      </c>
      <c r="J212" s="17" t="s">
        <v>16</v>
      </c>
    </row>
    <row r="213" spans="1:10" s="2" customFormat="1" ht="19.5" customHeight="1">
      <c r="A213" s="10">
        <f t="shared" si="24"/>
        <v>211</v>
      </c>
      <c r="B213" s="16" t="s">
        <v>64</v>
      </c>
      <c r="C213" s="12">
        <f t="shared" si="25"/>
        <v>50000363</v>
      </c>
      <c r="D213" s="13">
        <f t="shared" si="26"/>
        <v>2</v>
      </c>
      <c r="E213" s="14" t="str">
        <f t="shared" si="27"/>
        <v>（株）エイテック　京都営業所</v>
      </c>
      <c r="F213" s="14" t="str">
        <f t="shared" si="28"/>
        <v>エイテック　キョウトエイギョウショ</v>
      </c>
      <c r="G213" s="13" t="str">
        <f t="shared" si="29"/>
        <v>竹崎　賢志</v>
      </c>
      <c r="H213" s="13" t="str">
        <f t="shared" si="30"/>
        <v>604-8211</v>
      </c>
      <c r="I213" s="13" t="str">
        <f t="shared" si="31"/>
        <v>京都市中京区六角通室町西入玉蔵町１２１　</v>
      </c>
      <c r="J213" s="17" t="s">
        <v>17</v>
      </c>
    </row>
    <row r="214" spans="1:10" s="2" customFormat="1" ht="19.5" customHeight="1">
      <c r="A214" s="10">
        <f t="shared" si="24"/>
        <v>212</v>
      </c>
      <c r="B214" s="16" t="s">
        <v>64</v>
      </c>
      <c r="C214" s="12">
        <f t="shared" si="25"/>
        <v>50000363</v>
      </c>
      <c r="D214" s="13">
        <f t="shared" si="26"/>
        <v>2</v>
      </c>
      <c r="E214" s="14" t="str">
        <f t="shared" si="27"/>
        <v>（株）エイテック　京都営業所</v>
      </c>
      <c r="F214" s="14" t="str">
        <f t="shared" si="28"/>
        <v>エイテック　キョウトエイギョウショ</v>
      </c>
      <c r="G214" s="13" t="str">
        <f t="shared" si="29"/>
        <v>竹崎　賢志</v>
      </c>
      <c r="H214" s="13" t="str">
        <f t="shared" si="30"/>
        <v>604-8211</v>
      </c>
      <c r="I214" s="13" t="str">
        <f t="shared" si="31"/>
        <v>京都市中京区六角通室町西入玉蔵町１２１　</v>
      </c>
      <c r="J214" s="17" t="s">
        <v>18</v>
      </c>
    </row>
    <row r="215" spans="1:10" s="2" customFormat="1" ht="19.5" customHeight="1">
      <c r="A215" s="10">
        <f t="shared" si="24"/>
        <v>213</v>
      </c>
      <c r="B215" s="16" t="s">
        <v>64</v>
      </c>
      <c r="C215" s="12">
        <f t="shared" si="25"/>
        <v>50000363</v>
      </c>
      <c r="D215" s="13">
        <f t="shared" si="26"/>
        <v>2</v>
      </c>
      <c r="E215" s="14" t="str">
        <f t="shared" si="27"/>
        <v>（株）エイテック　京都営業所</v>
      </c>
      <c r="F215" s="14" t="str">
        <f t="shared" si="28"/>
        <v>エイテック　キョウトエイギョウショ</v>
      </c>
      <c r="G215" s="13" t="str">
        <f t="shared" si="29"/>
        <v>竹崎　賢志</v>
      </c>
      <c r="H215" s="13" t="str">
        <f t="shared" si="30"/>
        <v>604-8211</v>
      </c>
      <c r="I215" s="13" t="str">
        <f t="shared" si="31"/>
        <v>京都市中京区六角通室町西入玉蔵町１２１　</v>
      </c>
      <c r="J215" s="17" t="s">
        <v>19</v>
      </c>
    </row>
    <row r="216" spans="1:10" s="2" customFormat="1" ht="19.5" customHeight="1">
      <c r="A216" s="10">
        <f t="shared" si="24"/>
        <v>214</v>
      </c>
      <c r="B216" s="16" t="s">
        <v>64</v>
      </c>
      <c r="C216" s="12">
        <f t="shared" si="25"/>
        <v>50000363</v>
      </c>
      <c r="D216" s="13">
        <f t="shared" si="26"/>
        <v>2</v>
      </c>
      <c r="E216" s="14" t="str">
        <f t="shared" si="27"/>
        <v>（株）エイテック　京都営業所</v>
      </c>
      <c r="F216" s="14" t="str">
        <f t="shared" si="28"/>
        <v>エイテック　キョウトエイギョウショ</v>
      </c>
      <c r="G216" s="13" t="str">
        <f t="shared" si="29"/>
        <v>竹崎　賢志</v>
      </c>
      <c r="H216" s="13" t="str">
        <f t="shared" si="30"/>
        <v>604-8211</v>
      </c>
      <c r="I216" s="13" t="str">
        <f t="shared" si="31"/>
        <v>京都市中京区六角通室町西入玉蔵町１２１　</v>
      </c>
      <c r="J216" s="17" t="s">
        <v>20</v>
      </c>
    </row>
    <row r="217" spans="1:10" s="2" customFormat="1" ht="19.5" customHeight="1">
      <c r="A217" s="10">
        <f t="shared" si="24"/>
        <v>215</v>
      </c>
      <c r="B217" s="16" t="s">
        <v>64</v>
      </c>
      <c r="C217" s="12">
        <f t="shared" si="25"/>
        <v>50000363</v>
      </c>
      <c r="D217" s="13">
        <f t="shared" si="26"/>
        <v>2</v>
      </c>
      <c r="E217" s="14" t="str">
        <f t="shared" si="27"/>
        <v>（株）エイテック　京都営業所</v>
      </c>
      <c r="F217" s="14" t="str">
        <f t="shared" si="28"/>
        <v>エイテック　キョウトエイギョウショ</v>
      </c>
      <c r="G217" s="13" t="str">
        <f t="shared" si="29"/>
        <v>竹崎　賢志</v>
      </c>
      <c r="H217" s="13" t="str">
        <f t="shared" si="30"/>
        <v>604-8211</v>
      </c>
      <c r="I217" s="13" t="str">
        <f t="shared" si="31"/>
        <v>京都市中京区六角通室町西入玉蔵町１２１　</v>
      </c>
      <c r="J217" s="17" t="s">
        <v>21</v>
      </c>
    </row>
    <row r="218" spans="1:10" s="2" customFormat="1" ht="19.5" customHeight="1">
      <c r="A218" s="10">
        <f t="shared" si="24"/>
        <v>216</v>
      </c>
      <c r="B218" s="16" t="s">
        <v>64</v>
      </c>
      <c r="C218" s="12">
        <f t="shared" si="25"/>
        <v>50000363</v>
      </c>
      <c r="D218" s="13">
        <f t="shared" si="26"/>
        <v>2</v>
      </c>
      <c r="E218" s="14" t="str">
        <f t="shared" si="27"/>
        <v>（株）エイテック　京都営業所</v>
      </c>
      <c r="F218" s="14" t="str">
        <f t="shared" si="28"/>
        <v>エイテック　キョウトエイギョウショ</v>
      </c>
      <c r="G218" s="13" t="str">
        <f t="shared" si="29"/>
        <v>竹崎　賢志</v>
      </c>
      <c r="H218" s="13" t="str">
        <f t="shared" si="30"/>
        <v>604-8211</v>
      </c>
      <c r="I218" s="13" t="str">
        <f t="shared" si="31"/>
        <v>京都市中京区六角通室町西入玉蔵町１２１　</v>
      </c>
      <c r="J218" s="17" t="s">
        <v>28</v>
      </c>
    </row>
    <row r="219" spans="1:10" s="2" customFormat="1" ht="19.5" customHeight="1">
      <c r="A219" s="10">
        <f t="shared" si="24"/>
        <v>217</v>
      </c>
      <c r="B219" s="16" t="s">
        <v>64</v>
      </c>
      <c r="C219" s="12">
        <f t="shared" si="25"/>
        <v>50000363</v>
      </c>
      <c r="D219" s="13">
        <f t="shared" si="26"/>
        <v>2</v>
      </c>
      <c r="E219" s="14" t="str">
        <f t="shared" si="27"/>
        <v>（株）エイテック　京都営業所</v>
      </c>
      <c r="F219" s="14" t="str">
        <f t="shared" si="28"/>
        <v>エイテック　キョウトエイギョウショ</v>
      </c>
      <c r="G219" s="13" t="str">
        <f t="shared" si="29"/>
        <v>竹崎　賢志</v>
      </c>
      <c r="H219" s="13" t="str">
        <f t="shared" si="30"/>
        <v>604-8211</v>
      </c>
      <c r="I219" s="13" t="str">
        <f t="shared" si="31"/>
        <v>京都市中京区六角通室町西入玉蔵町１２１　</v>
      </c>
      <c r="J219" s="17" t="s">
        <v>40</v>
      </c>
    </row>
    <row r="220" spans="1:10" s="2" customFormat="1" ht="19.5" customHeight="1">
      <c r="A220" s="10">
        <f t="shared" si="24"/>
        <v>218</v>
      </c>
      <c r="B220" s="16" t="s">
        <v>64</v>
      </c>
      <c r="C220" s="12">
        <f t="shared" si="25"/>
        <v>50000363</v>
      </c>
      <c r="D220" s="13">
        <f t="shared" si="26"/>
        <v>2</v>
      </c>
      <c r="E220" s="14" t="str">
        <f t="shared" si="27"/>
        <v>（株）エイテック　京都営業所</v>
      </c>
      <c r="F220" s="14" t="str">
        <f t="shared" si="28"/>
        <v>エイテック　キョウトエイギョウショ</v>
      </c>
      <c r="G220" s="13" t="str">
        <f t="shared" si="29"/>
        <v>竹崎　賢志</v>
      </c>
      <c r="H220" s="13" t="str">
        <f t="shared" si="30"/>
        <v>604-8211</v>
      </c>
      <c r="I220" s="13" t="str">
        <f t="shared" si="31"/>
        <v>京都市中京区六角通室町西入玉蔵町１２１　</v>
      </c>
      <c r="J220" s="17" t="s">
        <v>24</v>
      </c>
    </row>
    <row r="221" spans="1:10" s="2" customFormat="1" ht="19.5" customHeight="1">
      <c r="A221" s="10">
        <f t="shared" si="24"/>
        <v>219</v>
      </c>
      <c r="B221" s="16" t="s">
        <v>64</v>
      </c>
      <c r="C221" s="12">
        <f t="shared" si="25"/>
        <v>50000363</v>
      </c>
      <c r="D221" s="13">
        <f t="shared" si="26"/>
        <v>2</v>
      </c>
      <c r="E221" s="14" t="str">
        <f t="shared" si="27"/>
        <v>（株）エイテック　京都営業所</v>
      </c>
      <c r="F221" s="14" t="str">
        <f t="shared" si="28"/>
        <v>エイテック　キョウトエイギョウショ</v>
      </c>
      <c r="G221" s="13" t="str">
        <f t="shared" si="29"/>
        <v>竹崎　賢志</v>
      </c>
      <c r="H221" s="13" t="str">
        <f t="shared" si="30"/>
        <v>604-8211</v>
      </c>
      <c r="I221" s="13" t="str">
        <f t="shared" si="31"/>
        <v>京都市中京区六角通室町西入玉蔵町１２１　</v>
      </c>
      <c r="J221" s="17" t="s">
        <v>12</v>
      </c>
    </row>
    <row r="222" spans="1:10" s="2" customFormat="1" ht="19.5" customHeight="1">
      <c r="A222" s="10">
        <f t="shared" si="24"/>
        <v>220</v>
      </c>
      <c r="B222" s="16" t="s">
        <v>64</v>
      </c>
      <c r="C222" s="12">
        <f t="shared" si="25"/>
        <v>50000363</v>
      </c>
      <c r="D222" s="13">
        <f t="shared" si="26"/>
        <v>2</v>
      </c>
      <c r="E222" s="14" t="str">
        <f t="shared" si="27"/>
        <v>（株）エイテック　京都営業所</v>
      </c>
      <c r="F222" s="14" t="str">
        <f t="shared" si="28"/>
        <v>エイテック　キョウトエイギョウショ</v>
      </c>
      <c r="G222" s="13" t="str">
        <f t="shared" si="29"/>
        <v>竹崎　賢志</v>
      </c>
      <c r="H222" s="13" t="str">
        <f t="shared" si="30"/>
        <v>604-8211</v>
      </c>
      <c r="I222" s="13" t="str">
        <f t="shared" si="31"/>
        <v>京都市中京区六角通室町西入玉蔵町１２１　</v>
      </c>
      <c r="J222" s="17" t="s">
        <v>13</v>
      </c>
    </row>
    <row r="223" spans="1:10" s="2" customFormat="1" ht="19.5" customHeight="1">
      <c r="A223" s="10">
        <f t="shared" si="24"/>
        <v>221</v>
      </c>
      <c r="B223" s="16" t="s">
        <v>65</v>
      </c>
      <c r="C223" s="12">
        <f t="shared" si="25"/>
        <v>50000161</v>
      </c>
      <c r="D223" s="13">
        <f t="shared" si="26"/>
        <v>2</v>
      </c>
      <c r="E223" s="14" t="str">
        <f t="shared" si="27"/>
        <v>（株）エイト日本技術開発　京都支店</v>
      </c>
      <c r="F223" s="14" t="str">
        <f t="shared" si="28"/>
        <v>エイトニホンギジュツカイハツ　キョウトシテン</v>
      </c>
      <c r="G223" s="13" t="str">
        <f t="shared" si="29"/>
        <v>川本　峰大</v>
      </c>
      <c r="H223" s="13" t="str">
        <f t="shared" si="30"/>
        <v>600-8492</v>
      </c>
      <c r="I223" s="13" t="str">
        <f t="shared" si="31"/>
        <v>京都市下京区四条通新町東入月鉾町６２番地</v>
      </c>
      <c r="J223" s="17" t="s">
        <v>15</v>
      </c>
    </row>
    <row r="224" spans="1:10" s="2" customFormat="1" ht="19.5" customHeight="1">
      <c r="A224" s="10">
        <f t="shared" si="24"/>
        <v>222</v>
      </c>
      <c r="B224" s="16" t="s">
        <v>65</v>
      </c>
      <c r="C224" s="12">
        <f t="shared" si="25"/>
        <v>50000161</v>
      </c>
      <c r="D224" s="13">
        <f t="shared" si="26"/>
        <v>2</v>
      </c>
      <c r="E224" s="14" t="str">
        <f t="shared" si="27"/>
        <v>（株）エイト日本技術開発　京都支店</v>
      </c>
      <c r="F224" s="14" t="str">
        <f t="shared" si="28"/>
        <v>エイトニホンギジュツカイハツ　キョウトシテン</v>
      </c>
      <c r="G224" s="13" t="str">
        <f t="shared" si="29"/>
        <v>川本　峰大</v>
      </c>
      <c r="H224" s="13" t="str">
        <f t="shared" si="30"/>
        <v>600-8492</v>
      </c>
      <c r="I224" s="13" t="str">
        <f t="shared" si="31"/>
        <v>京都市下京区四条通新町東入月鉾町６２番地</v>
      </c>
      <c r="J224" s="17" t="s">
        <v>16</v>
      </c>
    </row>
    <row r="225" spans="1:10" s="2" customFormat="1" ht="19.5" customHeight="1">
      <c r="A225" s="10">
        <f t="shared" si="24"/>
        <v>223</v>
      </c>
      <c r="B225" s="16" t="s">
        <v>65</v>
      </c>
      <c r="C225" s="12">
        <f t="shared" si="25"/>
        <v>50000161</v>
      </c>
      <c r="D225" s="13">
        <f t="shared" si="26"/>
        <v>2</v>
      </c>
      <c r="E225" s="14" t="str">
        <f t="shared" si="27"/>
        <v>（株）エイト日本技術開発　京都支店</v>
      </c>
      <c r="F225" s="14" t="str">
        <f t="shared" si="28"/>
        <v>エイトニホンギジュツカイハツ　キョウトシテン</v>
      </c>
      <c r="G225" s="13" t="str">
        <f t="shared" si="29"/>
        <v>川本　峰大</v>
      </c>
      <c r="H225" s="13" t="str">
        <f t="shared" si="30"/>
        <v>600-8492</v>
      </c>
      <c r="I225" s="13" t="str">
        <f t="shared" si="31"/>
        <v>京都市下京区四条通新町東入月鉾町６２番地</v>
      </c>
      <c r="J225" s="17" t="s">
        <v>17</v>
      </c>
    </row>
    <row r="226" spans="1:10" s="2" customFormat="1" ht="19.5" customHeight="1">
      <c r="A226" s="10">
        <f t="shared" si="24"/>
        <v>224</v>
      </c>
      <c r="B226" s="16" t="s">
        <v>65</v>
      </c>
      <c r="C226" s="12">
        <f t="shared" si="25"/>
        <v>50000161</v>
      </c>
      <c r="D226" s="13">
        <f t="shared" si="26"/>
        <v>2</v>
      </c>
      <c r="E226" s="14" t="str">
        <f t="shared" si="27"/>
        <v>（株）エイト日本技術開発　京都支店</v>
      </c>
      <c r="F226" s="14" t="str">
        <f t="shared" si="28"/>
        <v>エイトニホンギジュツカイハツ　キョウトシテン</v>
      </c>
      <c r="G226" s="13" t="str">
        <f t="shared" si="29"/>
        <v>川本　峰大</v>
      </c>
      <c r="H226" s="13" t="str">
        <f t="shared" si="30"/>
        <v>600-8492</v>
      </c>
      <c r="I226" s="13" t="str">
        <f t="shared" si="31"/>
        <v>京都市下京区四条通新町東入月鉾町６２番地</v>
      </c>
      <c r="J226" s="17" t="s">
        <v>18</v>
      </c>
    </row>
    <row r="227" spans="1:10" s="2" customFormat="1" ht="19.5" customHeight="1">
      <c r="A227" s="10">
        <f t="shared" si="24"/>
        <v>225</v>
      </c>
      <c r="B227" s="16" t="s">
        <v>65</v>
      </c>
      <c r="C227" s="12">
        <f t="shared" si="25"/>
        <v>50000161</v>
      </c>
      <c r="D227" s="13">
        <f t="shared" si="26"/>
        <v>2</v>
      </c>
      <c r="E227" s="14" t="str">
        <f t="shared" si="27"/>
        <v>（株）エイト日本技術開発　京都支店</v>
      </c>
      <c r="F227" s="14" t="str">
        <f t="shared" si="28"/>
        <v>エイトニホンギジュツカイハツ　キョウトシテン</v>
      </c>
      <c r="G227" s="13" t="str">
        <f t="shared" si="29"/>
        <v>川本　峰大</v>
      </c>
      <c r="H227" s="13" t="str">
        <f t="shared" si="30"/>
        <v>600-8492</v>
      </c>
      <c r="I227" s="13" t="str">
        <f t="shared" si="31"/>
        <v>京都市下京区四条通新町東入月鉾町６２番地</v>
      </c>
      <c r="J227" s="17" t="s">
        <v>43</v>
      </c>
    </row>
    <row r="228" spans="1:10" s="2" customFormat="1" ht="19.5" customHeight="1">
      <c r="A228" s="10">
        <f t="shared" si="24"/>
        <v>226</v>
      </c>
      <c r="B228" s="16" t="s">
        <v>65</v>
      </c>
      <c r="C228" s="12">
        <f t="shared" si="25"/>
        <v>50000161</v>
      </c>
      <c r="D228" s="13">
        <f t="shared" si="26"/>
        <v>2</v>
      </c>
      <c r="E228" s="14" t="str">
        <f t="shared" si="27"/>
        <v>（株）エイト日本技術開発　京都支店</v>
      </c>
      <c r="F228" s="14" t="str">
        <f t="shared" si="28"/>
        <v>エイトニホンギジュツカイハツ　キョウトシテン</v>
      </c>
      <c r="G228" s="13" t="str">
        <f t="shared" si="29"/>
        <v>川本　峰大</v>
      </c>
      <c r="H228" s="13" t="str">
        <f t="shared" si="30"/>
        <v>600-8492</v>
      </c>
      <c r="I228" s="13" t="str">
        <f t="shared" si="31"/>
        <v>京都市下京区四条通新町東入月鉾町６２番地</v>
      </c>
      <c r="J228" s="17" t="s">
        <v>19</v>
      </c>
    </row>
    <row r="229" spans="1:10" s="2" customFormat="1" ht="19.5" customHeight="1">
      <c r="A229" s="10">
        <f t="shared" si="24"/>
        <v>227</v>
      </c>
      <c r="B229" s="16" t="s">
        <v>65</v>
      </c>
      <c r="C229" s="12">
        <f t="shared" si="25"/>
        <v>50000161</v>
      </c>
      <c r="D229" s="13">
        <f t="shared" si="26"/>
        <v>2</v>
      </c>
      <c r="E229" s="14" t="str">
        <f t="shared" si="27"/>
        <v>（株）エイト日本技術開発　京都支店</v>
      </c>
      <c r="F229" s="14" t="str">
        <f t="shared" si="28"/>
        <v>エイトニホンギジュツカイハツ　キョウトシテン</v>
      </c>
      <c r="G229" s="13" t="str">
        <f t="shared" si="29"/>
        <v>川本　峰大</v>
      </c>
      <c r="H229" s="13" t="str">
        <f t="shared" si="30"/>
        <v>600-8492</v>
      </c>
      <c r="I229" s="13" t="str">
        <f t="shared" si="31"/>
        <v>京都市下京区四条通新町東入月鉾町６２番地</v>
      </c>
      <c r="J229" s="17" t="s">
        <v>20</v>
      </c>
    </row>
    <row r="230" spans="1:10" s="2" customFormat="1" ht="19.5" customHeight="1">
      <c r="A230" s="10">
        <f t="shared" si="24"/>
        <v>228</v>
      </c>
      <c r="B230" s="16" t="s">
        <v>65</v>
      </c>
      <c r="C230" s="12">
        <f t="shared" si="25"/>
        <v>50000161</v>
      </c>
      <c r="D230" s="13">
        <f t="shared" si="26"/>
        <v>2</v>
      </c>
      <c r="E230" s="14" t="str">
        <f t="shared" si="27"/>
        <v>（株）エイト日本技術開発　京都支店</v>
      </c>
      <c r="F230" s="14" t="str">
        <f t="shared" si="28"/>
        <v>エイトニホンギジュツカイハツ　キョウトシテン</v>
      </c>
      <c r="G230" s="13" t="str">
        <f t="shared" si="29"/>
        <v>川本　峰大</v>
      </c>
      <c r="H230" s="13" t="str">
        <f t="shared" si="30"/>
        <v>600-8492</v>
      </c>
      <c r="I230" s="13" t="str">
        <f t="shared" si="31"/>
        <v>京都市下京区四条通新町東入月鉾町６２番地</v>
      </c>
      <c r="J230" s="17" t="s">
        <v>21</v>
      </c>
    </row>
    <row r="231" spans="1:10" s="2" customFormat="1" ht="19.5" customHeight="1">
      <c r="A231" s="10">
        <f t="shared" si="24"/>
        <v>229</v>
      </c>
      <c r="B231" s="16" t="s">
        <v>65</v>
      </c>
      <c r="C231" s="12">
        <f t="shared" si="25"/>
        <v>50000161</v>
      </c>
      <c r="D231" s="13">
        <f t="shared" si="26"/>
        <v>2</v>
      </c>
      <c r="E231" s="14" t="str">
        <f t="shared" si="27"/>
        <v>（株）エイト日本技術開発　京都支店</v>
      </c>
      <c r="F231" s="14" t="str">
        <f t="shared" si="28"/>
        <v>エイトニホンギジュツカイハツ　キョウトシテン</v>
      </c>
      <c r="G231" s="13" t="str">
        <f t="shared" si="29"/>
        <v>川本　峰大</v>
      </c>
      <c r="H231" s="13" t="str">
        <f t="shared" si="30"/>
        <v>600-8492</v>
      </c>
      <c r="I231" s="13" t="str">
        <f t="shared" si="31"/>
        <v>京都市下京区四条通新町東入月鉾町６２番地</v>
      </c>
      <c r="J231" s="17" t="s">
        <v>33</v>
      </c>
    </row>
    <row r="232" spans="1:10" s="2" customFormat="1" ht="19.5" customHeight="1">
      <c r="A232" s="10">
        <f t="shared" si="24"/>
        <v>230</v>
      </c>
      <c r="B232" s="16" t="s">
        <v>65</v>
      </c>
      <c r="C232" s="12">
        <f t="shared" si="25"/>
        <v>50000161</v>
      </c>
      <c r="D232" s="13">
        <f t="shared" si="26"/>
        <v>2</v>
      </c>
      <c r="E232" s="14" t="str">
        <f t="shared" si="27"/>
        <v>（株）エイト日本技術開発　京都支店</v>
      </c>
      <c r="F232" s="14" t="str">
        <f t="shared" si="28"/>
        <v>エイトニホンギジュツカイハツ　キョウトシテン</v>
      </c>
      <c r="G232" s="13" t="str">
        <f t="shared" si="29"/>
        <v>川本　峰大</v>
      </c>
      <c r="H232" s="13" t="str">
        <f t="shared" si="30"/>
        <v>600-8492</v>
      </c>
      <c r="I232" s="13" t="str">
        <f t="shared" si="31"/>
        <v>京都市下京区四条通新町東入月鉾町６２番地</v>
      </c>
      <c r="J232" s="17" t="s">
        <v>31</v>
      </c>
    </row>
    <row r="233" spans="1:10" s="2" customFormat="1" ht="19.5" customHeight="1">
      <c r="A233" s="10">
        <f t="shared" si="24"/>
        <v>231</v>
      </c>
      <c r="B233" s="16" t="s">
        <v>65</v>
      </c>
      <c r="C233" s="12">
        <f t="shared" si="25"/>
        <v>50000161</v>
      </c>
      <c r="D233" s="13">
        <f t="shared" si="26"/>
        <v>2</v>
      </c>
      <c r="E233" s="14" t="str">
        <f t="shared" si="27"/>
        <v>（株）エイト日本技術開発　京都支店</v>
      </c>
      <c r="F233" s="14" t="str">
        <f t="shared" si="28"/>
        <v>エイトニホンギジュツカイハツ　キョウトシテン</v>
      </c>
      <c r="G233" s="13" t="str">
        <f t="shared" si="29"/>
        <v>川本　峰大</v>
      </c>
      <c r="H233" s="13" t="str">
        <f t="shared" si="30"/>
        <v>600-8492</v>
      </c>
      <c r="I233" s="13" t="str">
        <f t="shared" si="31"/>
        <v>京都市下京区四条通新町東入月鉾町６２番地</v>
      </c>
      <c r="J233" s="17" t="s">
        <v>22</v>
      </c>
    </row>
    <row r="234" spans="1:10" s="2" customFormat="1" ht="19.5" customHeight="1">
      <c r="A234" s="10">
        <f t="shared" si="24"/>
        <v>232</v>
      </c>
      <c r="B234" s="16" t="s">
        <v>65</v>
      </c>
      <c r="C234" s="12">
        <f t="shared" si="25"/>
        <v>50000161</v>
      </c>
      <c r="D234" s="13">
        <f t="shared" si="26"/>
        <v>2</v>
      </c>
      <c r="E234" s="14" t="str">
        <f t="shared" si="27"/>
        <v>（株）エイト日本技術開発　京都支店</v>
      </c>
      <c r="F234" s="14" t="str">
        <f t="shared" si="28"/>
        <v>エイトニホンギジュツカイハツ　キョウトシテン</v>
      </c>
      <c r="G234" s="13" t="str">
        <f t="shared" si="29"/>
        <v>川本　峰大</v>
      </c>
      <c r="H234" s="13" t="str">
        <f t="shared" si="30"/>
        <v>600-8492</v>
      </c>
      <c r="I234" s="13" t="str">
        <f t="shared" si="31"/>
        <v>京都市下京区四条通新町東入月鉾町６２番地</v>
      </c>
      <c r="J234" s="17" t="s">
        <v>27</v>
      </c>
    </row>
    <row r="235" spans="1:10" s="2" customFormat="1" ht="19.5" customHeight="1">
      <c r="A235" s="10">
        <f t="shared" si="24"/>
        <v>233</v>
      </c>
      <c r="B235" s="16" t="s">
        <v>65</v>
      </c>
      <c r="C235" s="12">
        <f t="shared" si="25"/>
        <v>50000161</v>
      </c>
      <c r="D235" s="13">
        <f t="shared" si="26"/>
        <v>2</v>
      </c>
      <c r="E235" s="14" t="str">
        <f t="shared" si="27"/>
        <v>（株）エイト日本技術開発　京都支店</v>
      </c>
      <c r="F235" s="14" t="str">
        <f t="shared" si="28"/>
        <v>エイトニホンギジュツカイハツ　キョウトシテン</v>
      </c>
      <c r="G235" s="13" t="str">
        <f t="shared" si="29"/>
        <v>川本　峰大</v>
      </c>
      <c r="H235" s="13" t="str">
        <f t="shared" si="30"/>
        <v>600-8492</v>
      </c>
      <c r="I235" s="13" t="str">
        <f t="shared" si="31"/>
        <v>京都市下京区四条通新町東入月鉾町６２番地</v>
      </c>
      <c r="J235" s="17" t="s">
        <v>28</v>
      </c>
    </row>
    <row r="236" spans="1:10" s="2" customFormat="1" ht="19.5" customHeight="1">
      <c r="A236" s="10">
        <f t="shared" si="24"/>
        <v>234</v>
      </c>
      <c r="B236" s="16" t="s">
        <v>65</v>
      </c>
      <c r="C236" s="12">
        <f t="shared" si="25"/>
        <v>50000161</v>
      </c>
      <c r="D236" s="13">
        <f t="shared" si="26"/>
        <v>2</v>
      </c>
      <c r="E236" s="14" t="str">
        <f t="shared" si="27"/>
        <v>（株）エイト日本技術開発　京都支店</v>
      </c>
      <c r="F236" s="14" t="str">
        <f t="shared" si="28"/>
        <v>エイトニホンギジュツカイハツ　キョウトシテン</v>
      </c>
      <c r="G236" s="13" t="str">
        <f t="shared" si="29"/>
        <v>川本　峰大</v>
      </c>
      <c r="H236" s="13" t="str">
        <f t="shared" si="30"/>
        <v>600-8492</v>
      </c>
      <c r="I236" s="13" t="str">
        <f t="shared" si="31"/>
        <v>京都市下京区四条通新町東入月鉾町６２番地</v>
      </c>
      <c r="J236" s="17" t="s">
        <v>40</v>
      </c>
    </row>
    <row r="237" spans="1:10" s="2" customFormat="1" ht="19.5" customHeight="1">
      <c r="A237" s="10">
        <f t="shared" si="24"/>
        <v>235</v>
      </c>
      <c r="B237" s="16" t="s">
        <v>65</v>
      </c>
      <c r="C237" s="12">
        <f t="shared" si="25"/>
        <v>50000161</v>
      </c>
      <c r="D237" s="13">
        <f t="shared" si="26"/>
        <v>2</v>
      </c>
      <c r="E237" s="14" t="str">
        <f t="shared" si="27"/>
        <v>（株）エイト日本技術開発　京都支店</v>
      </c>
      <c r="F237" s="14" t="str">
        <f t="shared" si="28"/>
        <v>エイトニホンギジュツカイハツ　キョウトシテン</v>
      </c>
      <c r="G237" s="13" t="str">
        <f t="shared" si="29"/>
        <v>川本　峰大</v>
      </c>
      <c r="H237" s="13" t="str">
        <f t="shared" si="30"/>
        <v>600-8492</v>
      </c>
      <c r="I237" s="13" t="str">
        <f t="shared" si="31"/>
        <v>京都市下京区四条通新町東入月鉾町６２番地</v>
      </c>
      <c r="J237" s="17" t="s">
        <v>62</v>
      </c>
    </row>
    <row r="238" spans="1:10" s="2" customFormat="1" ht="19.5" customHeight="1">
      <c r="A238" s="10">
        <f t="shared" si="24"/>
        <v>236</v>
      </c>
      <c r="B238" s="16" t="s">
        <v>65</v>
      </c>
      <c r="C238" s="12">
        <f t="shared" si="25"/>
        <v>50000161</v>
      </c>
      <c r="D238" s="13">
        <f t="shared" si="26"/>
        <v>2</v>
      </c>
      <c r="E238" s="14" t="str">
        <f t="shared" si="27"/>
        <v>（株）エイト日本技術開発　京都支店</v>
      </c>
      <c r="F238" s="14" t="str">
        <f t="shared" si="28"/>
        <v>エイトニホンギジュツカイハツ　キョウトシテン</v>
      </c>
      <c r="G238" s="13" t="str">
        <f t="shared" si="29"/>
        <v>川本　峰大</v>
      </c>
      <c r="H238" s="13" t="str">
        <f t="shared" si="30"/>
        <v>600-8492</v>
      </c>
      <c r="I238" s="13" t="str">
        <f t="shared" si="31"/>
        <v>京都市下京区四条通新町東入月鉾町６２番地</v>
      </c>
      <c r="J238" s="17" t="s">
        <v>66</v>
      </c>
    </row>
    <row r="239" spans="1:10" s="2" customFormat="1" ht="19.5" customHeight="1">
      <c r="A239" s="10">
        <f t="shared" si="24"/>
        <v>237</v>
      </c>
      <c r="B239" s="16" t="s">
        <v>65</v>
      </c>
      <c r="C239" s="12">
        <f t="shared" si="25"/>
        <v>50000161</v>
      </c>
      <c r="D239" s="13">
        <f t="shared" si="26"/>
        <v>2</v>
      </c>
      <c r="E239" s="14" t="str">
        <f t="shared" si="27"/>
        <v>（株）エイト日本技術開発　京都支店</v>
      </c>
      <c r="F239" s="14" t="str">
        <f t="shared" si="28"/>
        <v>エイトニホンギジュツカイハツ　キョウトシテン</v>
      </c>
      <c r="G239" s="13" t="str">
        <f t="shared" si="29"/>
        <v>川本　峰大</v>
      </c>
      <c r="H239" s="13" t="str">
        <f t="shared" si="30"/>
        <v>600-8492</v>
      </c>
      <c r="I239" s="13" t="str">
        <f t="shared" si="31"/>
        <v>京都市下京区四条通新町東入月鉾町６２番地</v>
      </c>
      <c r="J239" s="17" t="s">
        <v>23</v>
      </c>
    </row>
    <row r="240" spans="1:10" s="2" customFormat="1" ht="19.5" customHeight="1">
      <c r="A240" s="10">
        <f t="shared" si="24"/>
        <v>238</v>
      </c>
      <c r="B240" s="16" t="s">
        <v>65</v>
      </c>
      <c r="C240" s="12">
        <f t="shared" si="25"/>
        <v>50000161</v>
      </c>
      <c r="D240" s="13">
        <f t="shared" si="26"/>
        <v>2</v>
      </c>
      <c r="E240" s="14" t="str">
        <f t="shared" si="27"/>
        <v>（株）エイト日本技術開発　京都支店</v>
      </c>
      <c r="F240" s="14" t="str">
        <f t="shared" si="28"/>
        <v>エイトニホンギジュツカイハツ　キョウトシテン</v>
      </c>
      <c r="G240" s="13" t="str">
        <f t="shared" si="29"/>
        <v>川本　峰大</v>
      </c>
      <c r="H240" s="13" t="str">
        <f t="shared" si="30"/>
        <v>600-8492</v>
      </c>
      <c r="I240" s="13" t="str">
        <f t="shared" si="31"/>
        <v>京都市下京区四条通新町東入月鉾町６２番地</v>
      </c>
      <c r="J240" s="17" t="s">
        <v>24</v>
      </c>
    </row>
    <row r="241" spans="1:10" s="2" customFormat="1" ht="19.5" customHeight="1">
      <c r="A241" s="10">
        <f t="shared" si="24"/>
        <v>239</v>
      </c>
      <c r="B241" s="16" t="s">
        <v>65</v>
      </c>
      <c r="C241" s="12">
        <f t="shared" si="25"/>
        <v>50000161</v>
      </c>
      <c r="D241" s="13">
        <f t="shared" si="26"/>
        <v>2</v>
      </c>
      <c r="E241" s="14" t="str">
        <f t="shared" si="27"/>
        <v>（株）エイト日本技術開発　京都支店</v>
      </c>
      <c r="F241" s="14" t="str">
        <f t="shared" si="28"/>
        <v>エイトニホンギジュツカイハツ　キョウトシテン</v>
      </c>
      <c r="G241" s="13" t="str">
        <f t="shared" si="29"/>
        <v>川本　峰大</v>
      </c>
      <c r="H241" s="13" t="str">
        <f t="shared" si="30"/>
        <v>600-8492</v>
      </c>
      <c r="I241" s="13" t="str">
        <f t="shared" si="31"/>
        <v>京都市下京区四条通新町東入月鉾町６２番地</v>
      </c>
      <c r="J241" s="17" t="s">
        <v>34</v>
      </c>
    </row>
    <row r="242" spans="1:10" s="2" customFormat="1" ht="19.5" customHeight="1">
      <c r="A242" s="10">
        <f t="shared" si="24"/>
        <v>240</v>
      </c>
      <c r="B242" s="16" t="s">
        <v>65</v>
      </c>
      <c r="C242" s="12">
        <f t="shared" si="25"/>
        <v>50000161</v>
      </c>
      <c r="D242" s="13">
        <f t="shared" si="26"/>
        <v>2</v>
      </c>
      <c r="E242" s="14" t="str">
        <f t="shared" si="27"/>
        <v>（株）エイト日本技術開発　京都支店</v>
      </c>
      <c r="F242" s="14" t="str">
        <f t="shared" si="28"/>
        <v>エイトニホンギジュツカイハツ　キョウトシテン</v>
      </c>
      <c r="G242" s="13" t="str">
        <f t="shared" si="29"/>
        <v>川本　峰大</v>
      </c>
      <c r="H242" s="13" t="str">
        <f t="shared" si="30"/>
        <v>600-8492</v>
      </c>
      <c r="I242" s="13" t="str">
        <f t="shared" si="31"/>
        <v>京都市下京区四条通新町東入月鉾町６２番地</v>
      </c>
      <c r="J242" s="17" t="s">
        <v>35</v>
      </c>
    </row>
    <row r="243" spans="1:10" s="2" customFormat="1" ht="19.5" customHeight="1">
      <c r="A243" s="10">
        <f t="shared" si="24"/>
        <v>241</v>
      </c>
      <c r="B243" s="16" t="s">
        <v>65</v>
      </c>
      <c r="C243" s="12">
        <f t="shared" si="25"/>
        <v>50000161</v>
      </c>
      <c r="D243" s="13">
        <f t="shared" si="26"/>
        <v>2</v>
      </c>
      <c r="E243" s="14" t="str">
        <f t="shared" si="27"/>
        <v>（株）エイト日本技術開発　京都支店</v>
      </c>
      <c r="F243" s="14" t="str">
        <f t="shared" si="28"/>
        <v>エイトニホンギジュツカイハツ　キョウトシテン</v>
      </c>
      <c r="G243" s="13" t="str">
        <f t="shared" si="29"/>
        <v>川本　峰大</v>
      </c>
      <c r="H243" s="13" t="str">
        <f t="shared" si="30"/>
        <v>600-8492</v>
      </c>
      <c r="I243" s="13" t="str">
        <f t="shared" si="31"/>
        <v>京都市下京区四条通新町東入月鉾町６２番地</v>
      </c>
      <c r="J243" s="17" t="s">
        <v>12</v>
      </c>
    </row>
    <row r="244" spans="1:10" s="2" customFormat="1" ht="19.5" customHeight="1">
      <c r="A244" s="10">
        <f t="shared" si="24"/>
        <v>242</v>
      </c>
      <c r="B244" s="16" t="s">
        <v>65</v>
      </c>
      <c r="C244" s="12">
        <f t="shared" si="25"/>
        <v>50000161</v>
      </c>
      <c r="D244" s="13">
        <f t="shared" si="26"/>
        <v>2</v>
      </c>
      <c r="E244" s="14" t="str">
        <f t="shared" si="27"/>
        <v>（株）エイト日本技術開発　京都支店</v>
      </c>
      <c r="F244" s="14" t="str">
        <f t="shared" si="28"/>
        <v>エイトニホンギジュツカイハツ　キョウトシテン</v>
      </c>
      <c r="G244" s="13" t="str">
        <f t="shared" si="29"/>
        <v>川本　峰大</v>
      </c>
      <c r="H244" s="13" t="str">
        <f t="shared" si="30"/>
        <v>600-8492</v>
      </c>
      <c r="I244" s="13" t="str">
        <f t="shared" si="31"/>
        <v>京都市下京区四条通新町東入月鉾町６２番地</v>
      </c>
      <c r="J244" s="17" t="s">
        <v>13</v>
      </c>
    </row>
    <row r="245" spans="1:10" s="2" customFormat="1" ht="19.5" customHeight="1">
      <c r="A245" s="10">
        <f t="shared" si="24"/>
        <v>243</v>
      </c>
      <c r="B245" s="16" t="s">
        <v>65</v>
      </c>
      <c r="C245" s="12">
        <f t="shared" si="25"/>
        <v>50000161</v>
      </c>
      <c r="D245" s="13">
        <f t="shared" si="26"/>
        <v>2</v>
      </c>
      <c r="E245" s="14" t="str">
        <f t="shared" si="27"/>
        <v>（株）エイト日本技術開発　京都支店</v>
      </c>
      <c r="F245" s="14" t="str">
        <f t="shared" si="28"/>
        <v>エイトニホンギジュツカイハツ　キョウトシテン</v>
      </c>
      <c r="G245" s="13" t="str">
        <f t="shared" si="29"/>
        <v>川本　峰大</v>
      </c>
      <c r="H245" s="13" t="str">
        <f t="shared" si="30"/>
        <v>600-8492</v>
      </c>
      <c r="I245" s="13" t="str">
        <f t="shared" si="31"/>
        <v>京都市下京区四条通新町東入月鉾町６２番地</v>
      </c>
      <c r="J245" s="17" t="s">
        <v>47</v>
      </c>
    </row>
    <row r="246" spans="1:10" s="2" customFormat="1" ht="19.5" customHeight="1">
      <c r="A246" s="10">
        <f t="shared" si="24"/>
        <v>244</v>
      </c>
      <c r="B246" s="16" t="s">
        <v>65</v>
      </c>
      <c r="C246" s="12">
        <f t="shared" si="25"/>
        <v>50000161</v>
      </c>
      <c r="D246" s="13">
        <f t="shared" si="26"/>
        <v>2</v>
      </c>
      <c r="E246" s="14" t="str">
        <f t="shared" si="27"/>
        <v>（株）エイト日本技術開発　京都支店</v>
      </c>
      <c r="F246" s="14" t="str">
        <f t="shared" si="28"/>
        <v>エイトニホンギジュツカイハツ　キョウトシテン</v>
      </c>
      <c r="G246" s="13" t="str">
        <f t="shared" si="29"/>
        <v>川本　峰大</v>
      </c>
      <c r="H246" s="13" t="str">
        <f t="shared" si="30"/>
        <v>600-8492</v>
      </c>
      <c r="I246" s="13" t="str">
        <f t="shared" si="31"/>
        <v>京都市下京区四条通新町東入月鉾町６２番地</v>
      </c>
      <c r="J246" s="17" t="s">
        <v>37</v>
      </c>
    </row>
    <row r="247" spans="1:10" s="2" customFormat="1" ht="19.5" customHeight="1">
      <c r="A247" s="10">
        <f t="shared" si="24"/>
        <v>245</v>
      </c>
      <c r="B247" s="16" t="s">
        <v>67</v>
      </c>
      <c r="C247" s="12">
        <f t="shared" si="25"/>
        <v>50000366</v>
      </c>
      <c r="D247" s="13">
        <f t="shared" si="26"/>
        <v>2</v>
      </c>
      <c r="E247" s="14" t="str">
        <f t="shared" si="27"/>
        <v>（株）エース</v>
      </c>
      <c r="F247" s="14" t="str">
        <f t="shared" si="28"/>
        <v>エース</v>
      </c>
      <c r="G247" s="13" t="str">
        <f t="shared" si="29"/>
        <v>松川　統久</v>
      </c>
      <c r="H247" s="13" t="str">
        <f t="shared" si="30"/>
        <v>600-8138</v>
      </c>
      <c r="I247" s="13" t="str">
        <f t="shared" si="31"/>
        <v>京都市下京区七条通木屋町上る大宮町２０５番地</v>
      </c>
      <c r="J247" s="17" t="s">
        <v>15</v>
      </c>
    </row>
    <row r="248" spans="1:10" s="2" customFormat="1" ht="19.5" customHeight="1">
      <c r="A248" s="10">
        <f t="shared" si="24"/>
        <v>246</v>
      </c>
      <c r="B248" s="16" t="s">
        <v>67</v>
      </c>
      <c r="C248" s="12">
        <f t="shared" si="25"/>
        <v>50000366</v>
      </c>
      <c r="D248" s="13">
        <f t="shared" si="26"/>
        <v>2</v>
      </c>
      <c r="E248" s="14" t="str">
        <f t="shared" si="27"/>
        <v>（株）エース</v>
      </c>
      <c r="F248" s="14" t="str">
        <f t="shared" si="28"/>
        <v>エース</v>
      </c>
      <c r="G248" s="13" t="str">
        <f t="shared" si="29"/>
        <v>松川　統久</v>
      </c>
      <c r="H248" s="13" t="str">
        <f t="shared" si="30"/>
        <v>600-8138</v>
      </c>
      <c r="I248" s="13" t="str">
        <f t="shared" si="31"/>
        <v>京都市下京区七条通木屋町上る大宮町２０５番地</v>
      </c>
      <c r="J248" s="17" t="s">
        <v>16</v>
      </c>
    </row>
    <row r="249" spans="1:10" s="2" customFormat="1" ht="19.5" customHeight="1">
      <c r="A249" s="10">
        <f t="shared" si="24"/>
        <v>247</v>
      </c>
      <c r="B249" s="16" t="s">
        <v>67</v>
      </c>
      <c r="C249" s="12">
        <f t="shared" si="25"/>
        <v>50000366</v>
      </c>
      <c r="D249" s="13">
        <f t="shared" si="26"/>
        <v>2</v>
      </c>
      <c r="E249" s="14" t="str">
        <f t="shared" si="27"/>
        <v>（株）エース</v>
      </c>
      <c r="F249" s="14" t="str">
        <f t="shared" si="28"/>
        <v>エース</v>
      </c>
      <c r="G249" s="13" t="str">
        <f t="shared" si="29"/>
        <v>松川　統久</v>
      </c>
      <c r="H249" s="13" t="str">
        <f t="shared" si="30"/>
        <v>600-8138</v>
      </c>
      <c r="I249" s="13" t="str">
        <f t="shared" si="31"/>
        <v>京都市下京区七条通木屋町上る大宮町２０５番地</v>
      </c>
      <c r="J249" s="17" t="s">
        <v>18</v>
      </c>
    </row>
    <row r="250" spans="1:10" s="2" customFormat="1" ht="19.5" customHeight="1">
      <c r="A250" s="10">
        <f t="shared" si="24"/>
        <v>248</v>
      </c>
      <c r="B250" s="16" t="s">
        <v>67</v>
      </c>
      <c r="C250" s="12">
        <f t="shared" si="25"/>
        <v>50000366</v>
      </c>
      <c r="D250" s="13">
        <f t="shared" si="26"/>
        <v>2</v>
      </c>
      <c r="E250" s="14" t="str">
        <f t="shared" si="27"/>
        <v>（株）エース</v>
      </c>
      <c r="F250" s="14" t="str">
        <f t="shared" si="28"/>
        <v>エース</v>
      </c>
      <c r="G250" s="13" t="str">
        <f t="shared" si="29"/>
        <v>松川　統久</v>
      </c>
      <c r="H250" s="13" t="str">
        <f t="shared" si="30"/>
        <v>600-8138</v>
      </c>
      <c r="I250" s="13" t="str">
        <f t="shared" si="31"/>
        <v>京都市下京区七条通木屋町上る大宮町２０５番地</v>
      </c>
      <c r="J250" s="17" t="s">
        <v>19</v>
      </c>
    </row>
    <row r="251" spans="1:10" s="2" customFormat="1" ht="19.5" customHeight="1">
      <c r="A251" s="10">
        <f t="shared" si="24"/>
        <v>249</v>
      </c>
      <c r="B251" s="16" t="s">
        <v>67</v>
      </c>
      <c r="C251" s="12">
        <f t="shared" si="25"/>
        <v>50000366</v>
      </c>
      <c r="D251" s="13">
        <f t="shared" si="26"/>
        <v>2</v>
      </c>
      <c r="E251" s="14" t="str">
        <f t="shared" si="27"/>
        <v>（株）エース</v>
      </c>
      <c r="F251" s="14" t="str">
        <f t="shared" si="28"/>
        <v>エース</v>
      </c>
      <c r="G251" s="13" t="str">
        <f t="shared" si="29"/>
        <v>松川　統久</v>
      </c>
      <c r="H251" s="13" t="str">
        <f t="shared" si="30"/>
        <v>600-8138</v>
      </c>
      <c r="I251" s="13" t="str">
        <f t="shared" si="31"/>
        <v>京都市下京区七条通木屋町上る大宮町２０５番地</v>
      </c>
      <c r="J251" s="17" t="s">
        <v>20</v>
      </c>
    </row>
    <row r="252" spans="1:10" s="2" customFormat="1" ht="19.5" customHeight="1">
      <c r="A252" s="10">
        <f t="shared" si="24"/>
        <v>250</v>
      </c>
      <c r="B252" s="16" t="s">
        <v>67</v>
      </c>
      <c r="C252" s="12">
        <f t="shared" si="25"/>
        <v>50000366</v>
      </c>
      <c r="D252" s="13">
        <f t="shared" si="26"/>
        <v>2</v>
      </c>
      <c r="E252" s="14" t="str">
        <f t="shared" si="27"/>
        <v>（株）エース</v>
      </c>
      <c r="F252" s="14" t="str">
        <f t="shared" si="28"/>
        <v>エース</v>
      </c>
      <c r="G252" s="13" t="str">
        <f t="shared" si="29"/>
        <v>松川　統久</v>
      </c>
      <c r="H252" s="13" t="str">
        <f t="shared" si="30"/>
        <v>600-8138</v>
      </c>
      <c r="I252" s="13" t="str">
        <f t="shared" si="31"/>
        <v>京都市下京区七条通木屋町上る大宮町２０５番地</v>
      </c>
      <c r="J252" s="17" t="s">
        <v>21</v>
      </c>
    </row>
    <row r="253" spans="1:10" s="2" customFormat="1" ht="19.5" customHeight="1">
      <c r="A253" s="10">
        <f t="shared" si="24"/>
        <v>251</v>
      </c>
      <c r="B253" s="16" t="s">
        <v>67</v>
      </c>
      <c r="C253" s="12">
        <f t="shared" si="25"/>
        <v>50000366</v>
      </c>
      <c r="D253" s="13">
        <f t="shared" si="26"/>
        <v>2</v>
      </c>
      <c r="E253" s="14" t="str">
        <f t="shared" si="27"/>
        <v>（株）エース</v>
      </c>
      <c r="F253" s="14" t="str">
        <f t="shared" si="28"/>
        <v>エース</v>
      </c>
      <c r="G253" s="13" t="str">
        <f t="shared" si="29"/>
        <v>松川　統久</v>
      </c>
      <c r="H253" s="13" t="str">
        <f t="shared" si="30"/>
        <v>600-8138</v>
      </c>
      <c r="I253" s="13" t="str">
        <f t="shared" si="31"/>
        <v>京都市下京区七条通木屋町上る大宮町２０５番地</v>
      </c>
      <c r="J253" s="17" t="s">
        <v>31</v>
      </c>
    </row>
    <row r="254" spans="1:10" s="2" customFormat="1" ht="19.5" customHeight="1">
      <c r="A254" s="10">
        <f t="shared" si="24"/>
        <v>252</v>
      </c>
      <c r="B254" s="16" t="s">
        <v>67</v>
      </c>
      <c r="C254" s="12">
        <f t="shared" si="25"/>
        <v>50000366</v>
      </c>
      <c r="D254" s="13">
        <f t="shared" si="26"/>
        <v>2</v>
      </c>
      <c r="E254" s="14" t="str">
        <f t="shared" si="27"/>
        <v>（株）エース</v>
      </c>
      <c r="F254" s="14" t="str">
        <f t="shared" si="28"/>
        <v>エース</v>
      </c>
      <c r="G254" s="13" t="str">
        <f t="shared" si="29"/>
        <v>松川　統久</v>
      </c>
      <c r="H254" s="13" t="str">
        <f t="shared" si="30"/>
        <v>600-8138</v>
      </c>
      <c r="I254" s="13" t="str">
        <f t="shared" si="31"/>
        <v>京都市下京区七条通木屋町上る大宮町２０５番地</v>
      </c>
      <c r="J254" s="17" t="s">
        <v>22</v>
      </c>
    </row>
    <row r="255" spans="1:10" s="2" customFormat="1" ht="19.5" customHeight="1">
      <c r="A255" s="10">
        <f t="shared" si="24"/>
        <v>253</v>
      </c>
      <c r="B255" s="16" t="s">
        <v>67</v>
      </c>
      <c r="C255" s="12">
        <f t="shared" si="25"/>
        <v>50000366</v>
      </c>
      <c r="D255" s="13">
        <f t="shared" si="26"/>
        <v>2</v>
      </c>
      <c r="E255" s="14" t="str">
        <f t="shared" si="27"/>
        <v>（株）エース</v>
      </c>
      <c r="F255" s="14" t="str">
        <f t="shared" si="28"/>
        <v>エース</v>
      </c>
      <c r="G255" s="13" t="str">
        <f t="shared" si="29"/>
        <v>松川　統久</v>
      </c>
      <c r="H255" s="13" t="str">
        <f t="shared" si="30"/>
        <v>600-8138</v>
      </c>
      <c r="I255" s="13" t="str">
        <f t="shared" si="31"/>
        <v>京都市下京区七条通木屋町上る大宮町２０５番地</v>
      </c>
      <c r="J255" s="17" t="s">
        <v>27</v>
      </c>
    </row>
    <row r="256" spans="1:10" s="2" customFormat="1" ht="19.5" customHeight="1">
      <c r="A256" s="10">
        <f t="shared" si="24"/>
        <v>254</v>
      </c>
      <c r="B256" s="16" t="s">
        <v>67</v>
      </c>
      <c r="C256" s="12">
        <f t="shared" si="25"/>
        <v>50000366</v>
      </c>
      <c r="D256" s="13">
        <f t="shared" si="26"/>
        <v>2</v>
      </c>
      <c r="E256" s="14" t="str">
        <f t="shared" si="27"/>
        <v>（株）エース</v>
      </c>
      <c r="F256" s="14" t="str">
        <f t="shared" si="28"/>
        <v>エース</v>
      </c>
      <c r="G256" s="13" t="str">
        <f t="shared" si="29"/>
        <v>松川　統久</v>
      </c>
      <c r="H256" s="13" t="str">
        <f t="shared" si="30"/>
        <v>600-8138</v>
      </c>
      <c r="I256" s="13" t="str">
        <f t="shared" si="31"/>
        <v>京都市下京区七条通木屋町上る大宮町２０５番地</v>
      </c>
      <c r="J256" s="17" t="s">
        <v>28</v>
      </c>
    </row>
    <row r="257" spans="1:10" s="2" customFormat="1" ht="19.5" customHeight="1">
      <c r="A257" s="10">
        <f t="shared" si="24"/>
        <v>255</v>
      </c>
      <c r="B257" s="16" t="s">
        <v>67</v>
      </c>
      <c r="C257" s="12">
        <f t="shared" si="25"/>
        <v>50000366</v>
      </c>
      <c r="D257" s="13">
        <f t="shared" si="26"/>
        <v>2</v>
      </c>
      <c r="E257" s="14" t="str">
        <f t="shared" si="27"/>
        <v>（株）エース</v>
      </c>
      <c r="F257" s="14" t="str">
        <f t="shared" si="28"/>
        <v>エース</v>
      </c>
      <c r="G257" s="13" t="str">
        <f t="shared" si="29"/>
        <v>松川　統久</v>
      </c>
      <c r="H257" s="13" t="str">
        <f t="shared" si="30"/>
        <v>600-8138</v>
      </c>
      <c r="I257" s="13" t="str">
        <f t="shared" si="31"/>
        <v>京都市下京区七条通木屋町上る大宮町２０５番地</v>
      </c>
      <c r="J257" s="17" t="s">
        <v>23</v>
      </c>
    </row>
    <row r="258" spans="1:10" s="2" customFormat="1" ht="19.5" customHeight="1">
      <c r="A258" s="10">
        <f t="shared" si="24"/>
        <v>256</v>
      </c>
      <c r="B258" s="16" t="s">
        <v>67</v>
      </c>
      <c r="C258" s="12">
        <f t="shared" si="25"/>
        <v>50000366</v>
      </c>
      <c r="D258" s="13">
        <f t="shared" si="26"/>
        <v>2</v>
      </c>
      <c r="E258" s="14" t="str">
        <f t="shared" si="27"/>
        <v>（株）エース</v>
      </c>
      <c r="F258" s="14" t="str">
        <f t="shared" si="28"/>
        <v>エース</v>
      </c>
      <c r="G258" s="13" t="str">
        <f t="shared" si="29"/>
        <v>松川　統久</v>
      </c>
      <c r="H258" s="13" t="str">
        <f t="shared" si="30"/>
        <v>600-8138</v>
      </c>
      <c r="I258" s="13" t="str">
        <f t="shared" si="31"/>
        <v>京都市下京区七条通木屋町上る大宮町２０５番地</v>
      </c>
      <c r="J258" s="17" t="s">
        <v>24</v>
      </c>
    </row>
    <row r="259" spans="1:10" s="2" customFormat="1" ht="19.5" customHeight="1">
      <c r="A259" s="10">
        <f t="shared" ref="A259:A322" si="32">ROW()-2</f>
        <v>257</v>
      </c>
      <c r="B259" s="16" t="s">
        <v>67</v>
      </c>
      <c r="C259" s="12">
        <f t="shared" ref="C259:C322" si="33">IF($B259="","",VLOOKUP($B259,索引簿,17,0))</f>
        <v>50000366</v>
      </c>
      <c r="D259" s="13">
        <f t="shared" ref="D259:D322" si="34">IF($B259="","",VLOOKUP($B259,索引簿,2,0))</f>
        <v>2</v>
      </c>
      <c r="E259" s="14" t="str">
        <f t="shared" ref="E259:E322" si="35">IF($B259="","",VLOOKUP($B259,索引簿,3,0))</f>
        <v>（株）エース</v>
      </c>
      <c r="F259" s="14" t="str">
        <f t="shared" ref="F259:F322" si="36">IF($B259="","",VLOOKUP($B259,索引簿,4,0))</f>
        <v>エース</v>
      </c>
      <c r="G259" s="13" t="str">
        <f t="shared" ref="G259:G322" si="37">IF($B259="","",VLOOKUP($B259,索引簿,5,0))</f>
        <v>松川　統久</v>
      </c>
      <c r="H259" s="13" t="str">
        <f t="shared" ref="H259:H322" si="38">IF($B259="","",VLOOKUP($B259,索引簿,8,0))</f>
        <v>600-8138</v>
      </c>
      <c r="I259" s="13" t="str">
        <f t="shared" ref="I259:I322" si="39">IF($B259="","",VLOOKUP($B259,索引簿,9,0))</f>
        <v>京都市下京区七条通木屋町上る大宮町２０５番地</v>
      </c>
      <c r="J259" s="17" t="s">
        <v>35</v>
      </c>
    </row>
    <row r="260" spans="1:10" s="2" customFormat="1" ht="19.5" customHeight="1">
      <c r="A260" s="10">
        <f t="shared" si="32"/>
        <v>258</v>
      </c>
      <c r="B260" s="16" t="s">
        <v>68</v>
      </c>
      <c r="C260" s="12">
        <f t="shared" si="33"/>
        <v>50000022</v>
      </c>
      <c r="D260" s="13">
        <f t="shared" si="34"/>
        <v>2</v>
      </c>
      <c r="E260" s="14" t="str">
        <f t="shared" si="35"/>
        <v>ＮＴＴインフラネット（株）　京都支店</v>
      </c>
      <c r="F260" s="14" t="str">
        <f t="shared" si="36"/>
        <v>エヌ・ティ・ティ・インフラネット　キョウトシテン</v>
      </c>
      <c r="G260" s="13" t="str">
        <f t="shared" si="37"/>
        <v>小田　泰男</v>
      </c>
      <c r="H260" s="13" t="str">
        <f t="shared" si="38"/>
        <v>604-8853</v>
      </c>
      <c r="I260" s="13" t="str">
        <f t="shared" si="39"/>
        <v>京都市中京区壬生東淵田町２２</v>
      </c>
      <c r="J260" s="17" t="s">
        <v>19</v>
      </c>
    </row>
    <row r="261" spans="1:10" s="2" customFormat="1" ht="19.5" customHeight="1">
      <c r="A261" s="10">
        <f t="shared" si="32"/>
        <v>259</v>
      </c>
      <c r="B261" s="16" t="s">
        <v>68</v>
      </c>
      <c r="C261" s="12">
        <f t="shared" si="33"/>
        <v>50000022</v>
      </c>
      <c r="D261" s="13">
        <f t="shared" si="34"/>
        <v>2</v>
      </c>
      <c r="E261" s="14" t="str">
        <f t="shared" si="35"/>
        <v>ＮＴＴインフラネット（株）　京都支店</v>
      </c>
      <c r="F261" s="14" t="str">
        <f t="shared" si="36"/>
        <v>エヌ・ティ・ティ・インフラネット　キョウトシテン</v>
      </c>
      <c r="G261" s="13" t="str">
        <f t="shared" si="37"/>
        <v>小田　泰男</v>
      </c>
      <c r="H261" s="13" t="str">
        <f t="shared" si="38"/>
        <v>604-8853</v>
      </c>
      <c r="I261" s="13" t="str">
        <f t="shared" si="39"/>
        <v>京都市中京区壬生東淵田町２２</v>
      </c>
      <c r="J261" s="17" t="s">
        <v>20</v>
      </c>
    </row>
    <row r="262" spans="1:10" s="2" customFormat="1" ht="19.5" customHeight="1">
      <c r="A262" s="10">
        <f t="shared" si="32"/>
        <v>260</v>
      </c>
      <c r="B262" s="16" t="s">
        <v>68</v>
      </c>
      <c r="C262" s="12">
        <f t="shared" si="33"/>
        <v>50000022</v>
      </c>
      <c r="D262" s="13">
        <f t="shared" si="34"/>
        <v>2</v>
      </c>
      <c r="E262" s="14" t="str">
        <f t="shared" si="35"/>
        <v>ＮＴＴインフラネット（株）　京都支店</v>
      </c>
      <c r="F262" s="14" t="str">
        <f t="shared" si="36"/>
        <v>エヌ・ティ・ティ・インフラネット　キョウトシテン</v>
      </c>
      <c r="G262" s="13" t="str">
        <f t="shared" si="37"/>
        <v>小田　泰男</v>
      </c>
      <c r="H262" s="13" t="str">
        <f t="shared" si="38"/>
        <v>604-8853</v>
      </c>
      <c r="I262" s="13" t="str">
        <f t="shared" si="39"/>
        <v>京都市中京区壬生東淵田町２２</v>
      </c>
      <c r="J262" s="17" t="s">
        <v>22</v>
      </c>
    </row>
    <row r="263" spans="1:10" s="2" customFormat="1" ht="19.5" customHeight="1">
      <c r="A263" s="10">
        <f t="shared" si="32"/>
        <v>261</v>
      </c>
      <c r="B263" s="16" t="s">
        <v>68</v>
      </c>
      <c r="C263" s="12">
        <f t="shared" si="33"/>
        <v>50000022</v>
      </c>
      <c r="D263" s="13">
        <f t="shared" si="34"/>
        <v>2</v>
      </c>
      <c r="E263" s="14" t="str">
        <f t="shared" si="35"/>
        <v>ＮＴＴインフラネット（株）　京都支店</v>
      </c>
      <c r="F263" s="14" t="str">
        <f t="shared" si="36"/>
        <v>エヌ・ティ・ティ・インフラネット　キョウトシテン</v>
      </c>
      <c r="G263" s="13" t="str">
        <f t="shared" si="37"/>
        <v>小田　泰男</v>
      </c>
      <c r="H263" s="13" t="str">
        <f t="shared" si="38"/>
        <v>604-8853</v>
      </c>
      <c r="I263" s="13" t="str">
        <f t="shared" si="39"/>
        <v>京都市中京区壬生東淵田町２２</v>
      </c>
      <c r="J263" s="17" t="s">
        <v>23</v>
      </c>
    </row>
    <row r="264" spans="1:10" s="2" customFormat="1" ht="19.5" customHeight="1">
      <c r="A264" s="10">
        <f t="shared" si="32"/>
        <v>262</v>
      </c>
      <c r="B264" s="16">
        <v>10</v>
      </c>
      <c r="C264" s="12">
        <f t="shared" si="33"/>
        <v>50000048</v>
      </c>
      <c r="D264" s="13">
        <f t="shared" si="34"/>
        <v>2</v>
      </c>
      <c r="E264" s="14" t="str">
        <f t="shared" si="35"/>
        <v>（株）エヌイーエス　京都事務所</v>
      </c>
      <c r="F264" s="14" t="str">
        <f t="shared" si="36"/>
        <v>エヌイーエス　キョウトジムショ</v>
      </c>
      <c r="G264" s="13" t="str">
        <f t="shared" si="37"/>
        <v>片山　周平</v>
      </c>
      <c r="H264" s="13" t="str">
        <f t="shared" si="38"/>
        <v>604-0847</v>
      </c>
      <c r="I264" s="13" t="str">
        <f t="shared" si="39"/>
        <v>京都市中京区烏丸通二条下ル秋野-町５１３番地</v>
      </c>
      <c r="J264" s="17" t="s">
        <v>15</v>
      </c>
    </row>
    <row r="265" spans="1:10" s="2" customFormat="1" ht="19.5" customHeight="1">
      <c r="A265" s="10">
        <f t="shared" si="32"/>
        <v>263</v>
      </c>
      <c r="B265" s="16">
        <v>10</v>
      </c>
      <c r="C265" s="12">
        <f t="shared" si="33"/>
        <v>50000048</v>
      </c>
      <c r="D265" s="13">
        <f t="shared" si="34"/>
        <v>2</v>
      </c>
      <c r="E265" s="14" t="str">
        <f t="shared" si="35"/>
        <v>（株）エヌイーエス　京都事務所</v>
      </c>
      <c r="F265" s="14" t="str">
        <f t="shared" si="36"/>
        <v>エヌイーエス　キョウトジムショ</v>
      </c>
      <c r="G265" s="13" t="str">
        <f t="shared" si="37"/>
        <v>片山　周平</v>
      </c>
      <c r="H265" s="13" t="str">
        <f t="shared" si="38"/>
        <v>604-0847</v>
      </c>
      <c r="I265" s="13" t="str">
        <f t="shared" si="39"/>
        <v>京都市中京区烏丸通二条下ル秋野-町５１３番地</v>
      </c>
      <c r="J265" s="17" t="s">
        <v>19</v>
      </c>
    </row>
    <row r="266" spans="1:10" s="2" customFormat="1" ht="19.5" customHeight="1">
      <c r="A266" s="10">
        <f t="shared" si="32"/>
        <v>264</v>
      </c>
      <c r="B266" s="16">
        <v>10</v>
      </c>
      <c r="C266" s="12">
        <f t="shared" si="33"/>
        <v>50000048</v>
      </c>
      <c r="D266" s="13">
        <f t="shared" si="34"/>
        <v>2</v>
      </c>
      <c r="E266" s="14" t="str">
        <f t="shared" si="35"/>
        <v>（株）エヌイーエス　京都事務所</v>
      </c>
      <c r="F266" s="14" t="str">
        <f t="shared" si="36"/>
        <v>エヌイーエス　キョウトジムショ</v>
      </c>
      <c r="G266" s="13" t="str">
        <f t="shared" si="37"/>
        <v>片山　周平</v>
      </c>
      <c r="H266" s="13" t="str">
        <f t="shared" si="38"/>
        <v>604-0847</v>
      </c>
      <c r="I266" s="13" t="str">
        <f t="shared" si="39"/>
        <v>京都市中京区烏丸通二条下ル秋野-町５１３番地</v>
      </c>
      <c r="J266" s="17" t="s">
        <v>20</v>
      </c>
    </row>
    <row r="267" spans="1:10" s="2" customFormat="1" ht="19.5" customHeight="1">
      <c r="A267" s="10">
        <f t="shared" si="32"/>
        <v>265</v>
      </c>
      <c r="B267" s="16">
        <v>10</v>
      </c>
      <c r="C267" s="12">
        <f t="shared" si="33"/>
        <v>50000048</v>
      </c>
      <c r="D267" s="13">
        <f t="shared" si="34"/>
        <v>2</v>
      </c>
      <c r="E267" s="14" t="str">
        <f t="shared" si="35"/>
        <v>（株）エヌイーエス　京都事務所</v>
      </c>
      <c r="F267" s="14" t="str">
        <f t="shared" si="36"/>
        <v>エヌイーエス　キョウトジムショ</v>
      </c>
      <c r="G267" s="13" t="str">
        <f t="shared" si="37"/>
        <v>片山　周平</v>
      </c>
      <c r="H267" s="13" t="str">
        <f t="shared" si="38"/>
        <v>604-0847</v>
      </c>
      <c r="I267" s="13" t="str">
        <f t="shared" si="39"/>
        <v>京都市中京区烏丸通二条下ル秋野-町５１３番地</v>
      </c>
      <c r="J267" s="17" t="s">
        <v>21</v>
      </c>
    </row>
    <row r="268" spans="1:10" s="2" customFormat="1" ht="19.5" customHeight="1">
      <c r="A268" s="10">
        <f t="shared" si="32"/>
        <v>266</v>
      </c>
      <c r="B268" s="16">
        <v>10</v>
      </c>
      <c r="C268" s="12">
        <f t="shared" si="33"/>
        <v>50000048</v>
      </c>
      <c r="D268" s="13">
        <f t="shared" si="34"/>
        <v>2</v>
      </c>
      <c r="E268" s="14" t="str">
        <f t="shared" si="35"/>
        <v>（株）エヌイーエス　京都事務所</v>
      </c>
      <c r="F268" s="14" t="str">
        <f t="shared" si="36"/>
        <v>エヌイーエス　キョウトジムショ</v>
      </c>
      <c r="G268" s="13" t="str">
        <f t="shared" si="37"/>
        <v>片山　周平</v>
      </c>
      <c r="H268" s="13" t="str">
        <f t="shared" si="38"/>
        <v>604-0847</v>
      </c>
      <c r="I268" s="13" t="str">
        <f t="shared" si="39"/>
        <v>京都市中京区烏丸通二条下ル秋野-町５１３番地</v>
      </c>
      <c r="J268" s="17" t="s">
        <v>22</v>
      </c>
    </row>
    <row r="269" spans="1:10" s="2" customFormat="1" ht="19.5" customHeight="1">
      <c r="A269" s="10">
        <f t="shared" si="32"/>
        <v>267</v>
      </c>
      <c r="B269" s="16" t="s">
        <v>69</v>
      </c>
      <c r="C269" s="12">
        <f t="shared" si="33"/>
        <v>50000253</v>
      </c>
      <c r="D269" s="13">
        <f t="shared" si="34"/>
        <v>2</v>
      </c>
      <c r="E269" s="14" t="str">
        <f t="shared" si="35"/>
        <v>（株）ＮＪＳ　京都出張所</v>
      </c>
      <c r="F269" s="14" t="str">
        <f t="shared" si="36"/>
        <v>エヌジェ－エス　　キョウトシュッチョウショ</v>
      </c>
      <c r="G269" s="13" t="str">
        <f t="shared" si="37"/>
        <v>牧　真之</v>
      </c>
      <c r="H269" s="13" t="str">
        <f t="shared" si="38"/>
        <v>626-0001</v>
      </c>
      <c r="I269" s="13" t="str">
        <f t="shared" si="39"/>
        <v>宮津市文珠１７９-１</v>
      </c>
      <c r="J269" s="17" t="s">
        <v>15</v>
      </c>
    </row>
    <row r="270" spans="1:10" s="2" customFormat="1" ht="19.5" customHeight="1">
      <c r="A270" s="10">
        <f t="shared" si="32"/>
        <v>268</v>
      </c>
      <c r="B270" s="16" t="s">
        <v>69</v>
      </c>
      <c r="C270" s="12">
        <f t="shared" si="33"/>
        <v>50000253</v>
      </c>
      <c r="D270" s="13">
        <f t="shared" si="34"/>
        <v>2</v>
      </c>
      <c r="E270" s="14" t="str">
        <f t="shared" si="35"/>
        <v>（株）ＮＪＳ　京都出張所</v>
      </c>
      <c r="F270" s="14" t="str">
        <f t="shared" si="36"/>
        <v>エヌジェ－エス　　キョウトシュッチョウショ</v>
      </c>
      <c r="G270" s="13" t="str">
        <f t="shared" si="37"/>
        <v>牧　真之</v>
      </c>
      <c r="H270" s="13" t="str">
        <f t="shared" si="38"/>
        <v>626-0001</v>
      </c>
      <c r="I270" s="13" t="str">
        <f t="shared" si="39"/>
        <v>宮津市文珠１７９-１</v>
      </c>
      <c r="J270" s="17" t="s">
        <v>18</v>
      </c>
    </row>
    <row r="271" spans="1:10" s="2" customFormat="1" ht="19.5" customHeight="1">
      <c r="A271" s="10">
        <f t="shared" si="32"/>
        <v>269</v>
      </c>
      <c r="B271" s="16" t="s">
        <v>69</v>
      </c>
      <c r="C271" s="12">
        <f t="shared" si="33"/>
        <v>50000253</v>
      </c>
      <c r="D271" s="13">
        <f t="shared" si="34"/>
        <v>2</v>
      </c>
      <c r="E271" s="14" t="str">
        <f t="shared" si="35"/>
        <v>（株）ＮＪＳ　京都出張所</v>
      </c>
      <c r="F271" s="14" t="str">
        <f t="shared" si="36"/>
        <v>エヌジェ－エス　　キョウトシュッチョウショ</v>
      </c>
      <c r="G271" s="13" t="str">
        <f t="shared" si="37"/>
        <v>牧　真之</v>
      </c>
      <c r="H271" s="13" t="str">
        <f t="shared" si="38"/>
        <v>626-0001</v>
      </c>
      <c r="I271" s="13" t="str">
        <f t="shared" si="39"/>
        <v>宮津市文珠１７９-１</v>
      </c>
      <c r="J271" s="17" t="s">
        <v>20</v>
      </c>
    </row>
    <row r="272" spans="1:10" s="2" customFormat="1" ht="19.5" customHeight="1">
      <c r="A272" s="10">
        <f t="shared" si="32"/>
        <v>270</v>
      </c>
      <c r="B272" s="16" t="s">
        <v>69</v>
      </c>
      <c r="C272" s="12">
        <f t="shared" si="33"/>
        <v>50000253</v>
      </c>
      <c r="D272" s="13">
        <f t="shared" si="34"/>
        <v>2</v>
      </c>
      <c r="E272" s="14" t="str">
        <f t="shared" si="35"/>
        <v>（株）ＮＪＳ　京都出張所</v>
      </c>
      <c r="F272" s="14" t="str">
        <f t="shared" si="36"/>
        <v>エヌジェ－エス　　キョウトシュッチョウショ</v>
      </c>
      <c r="G272" s="13" t="str">
        <f t="shared" si="37"/>
        <v>牧　真之</v>
      </c>
      <c r="H272" s="13" t="str">
        <f t="shared" si="38"/>
        <v>626-0001</v>
      </c>
      <c r="I272" s="13" t="str">
        <f t="shared" si="39"/>
        <v>宮津市文珠１７９-１</v>
      </c>
      <c r="J272" s="17" t="s">
        <v>21</v>
      </c>
    </row>
    <row r="273" spans="1:10" s="2" customFormat="1" ht="19.5" customHeight="1">
      <c r="A273" s="10">
        <f t="shared" si="32"/>
        <v>271</v>
      </c>
      <c r="B273" s="16" t="s">
        <v>69</v>
      </c>
      <c r="C273" s="12">
        <f t="shared" si="33"/>
        <v>50000253</v>
      </c>
      <c r="D273" s="13">
        <f t="shared" si="34"/>
        <v>2</v>
      </c>
      <c r="E273" s="14" t="str">
        <f t="shared" si="35"/>
        <v>（株）ＮＪＳ　京都出張所</v>
      </c>
      <c r="F273" s="14" t="str">
        <f t="shared" si="36"/>
        <v>エヌジェ－エス　　キョウトシュッチョウショ</v>
      </c>
      <c r="G273" s="13" t="str">
        <f t="shared" si="37"/>
        <v>牧　真之</v>
      </c>
      <c r="H273" s="13" t="str">
        <f t="shared" si="38"/>
        <v>626-0001</v>
      </c>
      <c r="I273" s="13" t="str">
        <f t="shared" si="39"/>
        <v>宮津市文珠１７９-１</v>
      </c>
      <c r="J273" s="17" t="s">
        <v>31</v>
      </c>
    </row>
    <row r="274" spans="1:10" s="2" customFormat="1" ht="19.5" customHeight="1">
      <c r="A274" s="10">
        <f t="shared" si="32"/>
        <v>272</v>
      </c>
      <c r="B274" s="16" t="s">
        <v>69</v>
      </c>
      <c r="C274" s="12">
        <f t="shared" si="33"/>
        <v>50000253</v>
      </c>
      <c r="D274" s="13">
        <f t="shared" si="34"/>
        <v>2</v>
      </c>
      <c r="E274" s="14" t="str">
        <f t="shared" si="35"/>
        <v>（株）ＮＪＳ　京都出張所</v>
      </c>
      <c r="F274" s="14" t="str">
        <f t="shared" si="36"/>
        <v>エヌジェ－エス　　キョウトシュッチョウショ</v>
      </c>
      <c r="G274" s="13" t="str">
        <f t="shared" si="37"/>
        <v>牧　真之</v>
      </c>
      <c r="H274" s="13" t="str">
        <f t="shared" si="38"/>
        <v>626-0001</v>
      </c>
      <c r="I274" s="13" t="str">
        <f t="shared" si="39"/>
        <v>宮津市文珠１７９-１</v>
      </c>
      <c r="J274" s="17" t="s">
        <v>22</v>
      </c>
    </row>
    <row r="275" spans="1:10" s="2" customFormat="1" ht="19.5" customHeight="1">
      <c r="A275" s="10">
        <f t="shared" si="32"/>
        <v>273</v>
      </c>
      <c r="B275" s="16" t="s">
        <v>69</v>
      </c>
      <c r="C275" s="12">
        <f t="shared" si="33"/>
        <v>50000253</v>
      </c>
      <c r="D275" s="13">
        <f t="shared" si="34"/>
        <v>2</v>
      </c>
      <c r="E275" s="14" t="str">
        <f t="shared" si="35"/>
        <v>（株）ＮＪＳ　京都出張所</v>
      </c>
      <c r="F275" s="14" t="str">
        <f t="shared" si="36"/>
        <v>エヌジェ－エス　　キョウトシュッチョウショ</v>
      </c>
      <c r="G275" s="13" t="str">
        <f t="shared" si="37"/>
        <v>牧　真之</v>
      </c>
      <c r="H275" s="13" t="str">
        <f t="shared" si="38"/>
        <v>626-0001</v>
      </c>
      <c r="I275" s="13" t="str">
        <f t="shared" si="39"/>
        <v>宮津市文珠１７９-１</v>
      </c>
      <c r="J275" s="17" t="s">
        <v>40</v>
      </c>
    </row>
    <row r="276" spans="1:10" s="2" customFormat="1" ht="19.5" customHeight="1">
      <c r="A276" s="10">
        <f t="shared" si="32"/>
        <v>274</v>
      </c>
      <c r="B276" s="16" t="s">
        <v>69</v>
      </c>
      <c r="C276" s="12">
        <f t="shared" si="33"/>
        <v>50000253</v>
      </c>
      <c r="D276" s="13">
        <f t="shared" si="34"/>
        <v>2</v>
      </c>
      <c r="E276" s="14" t="str">
        <f t="shared" si="35"/>
        <v>（株）ＮＪＳ　京都出張所</v>
      </c>
      <c r="F276" s="14" t="str">
        <f t="shared" si="36"/>
        <v>エヌジェ－エス　　キョウトシュッチョウショ</v>
      </c>
      <c r="G276" s="13" t="str">
        <f t="shared" si="37"/>
        <v>牧　真之</v>
      </c>
      <c r="H276" s="13" t="str">
        <f t="shared" si="38"/>
        <v>626-0001</v>
      </c>
      <c r="I276" s="13" t="str">
        <f t="shared" si="39"/>
        <v>宮津市文珠１７９-１</v>
      </c>
      <c r="J276" s="17" t="s">
        <v>62</v>
      </c>
    </row>
    <row r="277" spans="1:10" s="2" customFormat="1" ht="19.5" customHeight="1">
      <c r="A277" s="10">
        <f t="shared" si="32"/>
        <v>275</v>
      </c>
      <c r="B277" s="16" t="s">
        <v>69</v>
      </c>
      <c r="C277" s="12">
        <f t="shared" si="33"/>
        <v>50000253</v>
      </c>
      <c r="D277" s="13">
        <f t="shared" si="34"/>
        <v>2</v>
      </c>
      <c r="E277" s="14" t="str">
        <f t="shared" si="35"/>
        <v>（株）ＮＪＳ　京都出張所</v>
      </c>
      <c r="F277" s="14" t="str">
        <f t="shared" si="36"/>
        <v>エヌジェ－エス　　キョウトシュッチョウショ</v>
      </c>
      <c r="G277" s="13" t="str">
        <f t="shared" si="37"/>
        <v>牧　真之</v>
      </c>
      <c r="H277" s="13" t="str">
        <f t="shared" si="38"/>
        <v>626-0001</v>
      </c>
      <c r="I277" s="13" t="str">
        <f t="shared" si="39"/>
        <v>宮津市文珠１７９-１</v>
      </c>
      <c r="J277" s="17" t="s">
        <v>66</v>
      </c>
    </row>
    <row r="278" spans="1:10" s="2" customFormat="1" ht="19.5" customHeight="1">
      <c r="A278" s="10">
        <f t="shared" si="32"/>
        <v>276</v>
      </c>
      <c r="B278" s="16" t="s">
        <v>69</v>
      </c>
      <c r="C278" s="12">
        <f t="shared" si="33"/>
        <v>50000253</v>
      </c>
      <c r="D278" s="13">
        <f t="shared" si="34"/>
        <v>2</v>
      </c>
      <c r="E278" s="14" t="str">
        <f t="shared" si="35"/>
        <v>（株）ＮＪＳ　京都出張所</v>
      </c>
      <c r="F278" s="14" t="str">
        <f t="shared" si="36"/>
        <v>エヌジェ－エス　　キョウトシュッチョウショ</v>
      </c>
      <c r="G278" s="13" t="str">
        <f t="shared" si="37"/>
        <v>牧　真之</v>
      </c>
      <c r="H278" s="13" t="str">
        <f t="shared" si="38"/>
        <v>626-0001</v>
      </c>
      <c r="I278" s="13" t="str">
        <f t="shared" si="39"/>
        <v>宮津市文珠１７９-１</v>
      </c>
      <c r="J278" s="17" t="s">
        <v>23</v>
      </c>
    </row>
    <row r="279" spans="1:10" s="2" customFormat="1" ht="19.5" customHeight="1">
      <c r="A279" s="10">
        <f t="shared" si="32"/>
        <v>277</v>
      </c>
      <c r="B279" s="16" t="s">
        <v>69</v>
      </c>
      <c r="C279" s="12">
        <f t="shared" si="33"/>
        <v>50000253</v>
      </c>
      <c r="D279" s="13">
        <f t="shared" si="34"/>
        <v>2</v>
      </c>
      <c r="E279" s="14" t="str">
        <f t="shared" si="35"/>
        <v>（株）ＮＪＳ　京都出張所</v>
      </c>
      <c r="F279" s="14" t="str">
        <f t="shared" si="36"/>
        <v>エヌジェ－エス　　キョウトシュッチョウショ</v>
      </c>
      <c r="G279" s="13" t="str">
        <f t="shared" si="37"/>
        <v>牧　真之</v>
      </c>
      <c r="H279" s="13" t="str">
        <f t="shared" si="38"/>
        <v>626-0001</v>
      </c>
      <c r="I279" s="13" t="str">
        <f t="shared" si="39"/>
        <v>宮津市文珠１７９-１</v>
      </c>
      <c r="J279" s="17" t="s">
        <v>24</v>
      </c>
    </row>
    <row r="280" spans="1:10" s="2" customFormat="1" ht="19.5" customHeight="1">
      <c r="A280" s="10">
        <f t="shared" si="32"/>
        <v>278</v>
      </c>
      <c r="B280" s="16" t="s">
        <v>69</v>
      </c>
      <c r="C280" s="12">
        <f t="shared" si="33"/>
        <v>50000253</v>
      </c>
      <c r="D280" s="13">
        <f t="shared" si="34"/>
        <v>2</v>
      </c>
      <c r="E280" s="14" t="str">
        <f t="shared" si="35"/>
        <v>（株）ＮＪＳ　京都出張所</v>
      </c>
      <c r="F280" s="14" t="str">
        <f t="shared" si="36"/>
        <v>エヌジェ－エス　　キョウトシュッチョウショ</v>
      </c>
      <c r="G280" s="13" t="str">
        <f t="shared" si="37"/>
        <v>牧　真之</v>
      </c>
      <c r="H280" s="13" t="str">
        <f t="shared" si="38"/>
        <v>626-0001</v>
      </c>
      <c r="I280" s="13" t="str">
        <f t="shared" si="39"/>
        <v>宮津市文珠１７９-１</v>
      </c>
      <c r="J280" s="17" t="s">
        <v>34</v>
      </c>
    </row>
    <row r="281" spans="1:10" s="2" customFormat="1" ht="19.5" customHeight="1">
      <c r="A281" s="10">
        <f t="shared" si="32"/>
        <v>279</v>
      </c>
      <c r="B281" s="16" t="s">
        <v>69</v>
      </c>
      <c r="C281" s="12">
        <f t="shared" si="33"/>
        <v>50000253</v>
      </c>
      <c r="D281" s="13">
        <f t="shared" si="34"/>
        <v>2</v>
      </c>
      <c r="E281" s="14" t="str">
        <f t="shared" si="35"/>
        <v>（株）ＮＪＳ　京都出張所</v>
      </c>
      <c r="F281" s="14" t="str">
        <f t="shared" si="36"/>
        <v>エヌジェ－エス　　キョウトシュッチョウショ</v>
      </c>
      <c r="G281" s="13" t="str">
        <f t="shared" si="37"/>
        <v>牧　真之</v>
      </c>
      <c r="H281" s="13" t="str">
        <f t="shared" si="38"/>
        <v>626-0001</v>
      </c>
      <c r="I281" s="13" t="str">
        <f t="shared" si="39"/>
        <v>宮津市文珠１７９-１</v>
      </c>
      <c r="J281" s="17" t="s">
        <v>35</v>
      </c>
    </row>
    <row r="282" spans="1:10" s="2" customFormat="1" ht="19.5" customHeight="1">
      <c r="A282" s="10">
        <f t="shared" si="32"/>
        <v>280</v>
      </c>
      <c r="B282" s="16" t="s">
        <v>70</v>
      </c>
      <c r="C282" s="12">
        <f t="shared" si="33"/>
        <v>50000333</v>
      </c>
      <c r="D282" s="13">
        <f t="shared" si="34"/>
        <v>2</v>
      </c>
      <c r="E282" s="14" t="str">
        <f t="shared" si="35"/>
        <v>ＮＴＣコンサルタンツ（株）　近畿支社</v>
      </c>
      <c r="F282" s="14" t="str">
        <f t="shared" si="36"/>
        <v>エヌティシーコンサルタンツ　キンキシシャ</v>
      </c>
      <c r="G282" s="13" t="str">
        <f t="shared" si="37"/>
        <v>高瀬　賢一</v>
      </c>
      <c r="H282" s="13" t="str">
        <f t="shared" si="38"/>
        <v>604-8004</v>
      </c>
      <c r="I282" s="13" t="str">
        <f t="shared" si="39"/>
        <v>京都市中京区中島町７８番地</v>
      </c>
      <c r="J282" s="17" t="s">
        <v>15</v>
      </c>
    </row>
    <row r="283" spans="1:10" s="2" customFormat="1" ht="19.5" customHeight="1">
      <c r="A283" s="10">
        <f t="shared" si="32"/>
        <v>281</v>
      </c>
      <c r="B283" s="16" t="s">
        <v>70</v>
      </c>
      <c r="C283" s="12">
        <f t="shared" si="33"/>
        <v>50000333</v>
      </c>
      <c r="D283" s="13">
        <f t="shared" si="34"/>
        <v>2</v>
      </c>
      <c r="E283" s="14" t="str">
        <f t="shared" si="35"/>
        <v>ＮＴＣコンサルタンツ（株）　近畿支社</v>
      </c>
      <c r="F283" s="14" t="str">
        <f t="shared" si="36"/>
        <v>エヌティシーコンサルタンツ　キンキシシャ</v>
      </c>
      <c r="G283" s="13" t="str">
        <f t="shared" si="37"/>
        <v>高瀬　賢一</v>
      </c>
      <c r="H283" s="13" t="str">
        <f t="shared" si="38"/>
        <v>604-8004</v>
      </c>
      <c r="I283" s="13" t="str">
        <f t="shared" si="39"/>
        <v>京都市中京区中島町７８番地</v>
      </c>
      <c r="J283" s="17" t="s">
        <v>18</v>
      </c>
    </row>
    <row r="284" spans="1:10" s="2" customFormat="1" ht="19.5" customHeight="1">
      <c r="A284" s="10">
        <f t="shared" si="32"/>
        <v>282</v>
      </c>
      <c r="B284" s="16" t="s">
        <v>70</v>
      </c>
      <c r="C284" s="12">
        <f t="shared" si="33"/>
        <v>50000333</v>
      </c>
      <c r="D284" s="13">
        <f t="shared" si="34"/>
        <v>2</v>
      </c>
      <c r="E284" s="14" t="str">
        <f t="shared" si="35"/>
        <v>ＮＴＣコンサルタンツ（株）　近畿支社</v>
      </c>
      <c r="F284" s="14" t="str">
        <f t="shared" si="36"/>
        <v>エヌティシーコンサルタンツ　キンキシシャ</v>
      </c>
      <c r="G284" s="13" t="str">
        <f t="shared" si="37"/>
        <v>高瀬　賢一</v>
      </c>
      <c r="H284" s="13" t="str">
        <f t="shared" si="38"/>
        <v>604-8004</v>
      </c>
      <c r="I284" s="13" t="str">
        <f t="shared" si="39"/>
        <v>京都市中京区中島町７８番地</v>
      </c>
      <c r="J284" s="17" t="s">
        <v>43</v>
      </c>
    </row>
    <row r="285" spans="1:10" s="2" customFormat="1" ht="19.5" customHeight="1">
      <c r="A285" s="10">
        <f t="shared" si="32"/>
        <v>283</v>
      </c>
      <c r="B285" s="16" t="s">
        <v>70</v>
      </c>
      <c r="C285" s="12">
        <f t="shared" si="33"/>
        <v>50000333</v>
      </c>
      <c r="D285" s="13">
        <f t="shared" si="34"/>
        <v>2</v>
      </c>
      <c r="E285" s="14" t="str">
        <f t="shared" si="35"/>
        <v>ＮＴＣコンサルタンツ（株）　近畿支社</v>
      </c>
      <c r="F285" s="14" t="str">
        <f t="shared" si="36"/>
        <v>エヌティシーコンサルタンツ　キンキシシャ</v>
      </c>
      <c r="G285" s="13" t="str">
        <f t="shared" si="37"/>
        <v>高瀬　賢一</v>
      </c>
      <c r="H285" s="13" t="str">
        <f t="shared" si="38"/>
        <v>604-8004</v>
      </c>
      <c r="I285" s="13" t="str">
        <f t="shared" si="39"/>
        <v>京都市中京区中島町７８番地</v>
      </c>
      <c r="J285" s="17" t="s">
        <v>19</v>
      </c>
    </row>
    <row r="286" spans="1:10" s="2" customFormat="1" ht="19.5" customHeight="1">
      <c r="A286" s="10">
        <f t="shared" si="32"/>
        <v>284</v>
      </c>
      <c r="B286" s="16" t="s">
        <v>70</v>
      </c>
      <c r="C286" s="12">
        <f t="shared" si="33"/>
        <v>50000333</v>
      </c>
      <c r="D286" s="13">
        <f t="shared" si="34"/>
        <v>2</v>
      </c>
      <c r="E286" s="14" t="str">
        <f t="shared" si="35"/>
        <v>ＮＴＣコンサルタンツ（株）　近畿支社</v>
      </c>
      <c r="F286" s="14" t="str">
        <f t="shared" si="36"/>
        <v>エヌティシーコンサルタンツ　キンキシシャ</v>
      </c>
      <c r="G286" s="13" t="str">
        <f t="shared" si="37"/>
        <v>高瀬　賢一</v>
      </c>
      <c r="H286" s="13" t="str">
        <f t="shared" si="38"/>
        <v>604-8004</v>
      </c>
      <c r="I286" s="13" t="str">
        <f t="shared" si="39"/>
        <v>京都市中京区中島町７８番地</v>
      </c>
      <c r="J286" s="17" t="s">
        <v>20</v>
      </c>
    </row>
    <row r="287" spans="1:10" s="2" customFormat="1" ht="19.5" customHeight="1">
      <c r="A287" s="10">
        <f t="shared" si="32"/>
        <v>285</v>
      </c>
      <c r="B287" s="16" t="s">
        <v>70</v>
      </c>
      <c r="C287" s="12">
        <f t="shared" si="33"/>
        <v>50000333</v>
      </c>
      <c r="D287" s="13">
        <f t="shared" si="34"/>
        <v>2</v>
      </c>
      <c r="E287" s="14" t="str">
        <f t="shared" si="35"/>
        <v>ＮＴＣコンサルタンツ（株）　近畿支社</v>
      </c>
      <c r="F287" s="14" t="str">
        <f t="shared" si="36"/>
        <v>エヌティシーコンサルタンツ　キンキシシャ</v>
      </c>
      <c r="G287" s="13" t="str">
        <f t="shared" si="37"/>
        <v>高瀬　賢一</v>
      </c>
      <c r="H287" s="13" t="str">
        <f t="shared" si="38"/>
        <v>604-8004</v>
      </c>
      <c r="I287" s="13" t="str">
        <f t="shared" si="39"/>
        <v>京都市中京区中島町７８番地</v>
      </c>
      <c r="J287" s="17" t="s">
        <v>21</v>
      </c>
    </row>
    <row r="288" spans="1:10" s="2" customFormat="1" ht="19.5" customHeight="1">
      <c r="A288" s="10">
        <f t="shared" si="32"/>
        <v>286</v>
      </c>
      <c r="B288" s="16" t="s">
        <v>70</v>
      </c>
      <c r="C288" s="12">
        <f t="shared" si="33"/>
        <v>50000333</v>
      </c>
      <c r="D288" s="13">
        <f t="shared" si="34"/>
        <v>2</v>
      </c>
      <c r="E288" s="14" t="str">
        <f t="shared" si="35"/>
        <v>ＮＴＣコンサルタンツ（株）　近畿支社</v>
      </c>
      <c r="F288" s="14" t="str">
        <f t="shared" si="36"/>
        <v>エヌティシーコンサルタンツ　キンキシシャ</v>
      </c>
      <c r="G288" s="13" t="str">
        <f t="shared" si="37"/>
        <v>高瀬　賢一</v>
      </c>
      <c r="H288" s="13" t="str">
        <f t="shared" si="38"/>
        <v>604-8004</v>
      </c>
      <c r="I288" s="13" t="str">
        <f t="shared" si="39"/>
        <v>京都市中京区中島町７８番地</v>
      </c>
      <c r="J288" s="17" t="s">
        <v>31</v>
      </c>
    </row>
    <row r="289" spans="1:10" s="2" customFormat="1" ht="19.5" customHeight="1">
      <c r="A289" s="10">
        <f t="shared" si="32"/>
        <v>287</v>
      </c>
      <c r="B289" s="16" t="s">
        <v>70</v>
      </c>
      <c r="C289" s="12">
        <f t="shared" si="33"/>
        <v>50000333</v>
      </c>
      <c r="D289" s="13">
        <f t="shared" si="34"/>
        <v>2</v>
      </c>
      <c r="E289" s="14" t="str">
        <f t="shared" si="35"/>
        <v>ＮＴＣコンサルタンツ（株）　近畿支社</v>
      </c>
      <c r="F289" s="14" t="str">
        <f t="shared" si="36"/>
        <v>エヌティシーコンサルタンツ　キンキシシャ</v>
      </c>
      <c r="G289" s="13" t="str">
        <f t="shared" si="37"/>
        <v>高瀬　賢一</v>
      </c>
      <c r="H289" s="13" t="str">
        <f t="shared" si="38"/>
        <v>604-8004</v>
      </c>
      <c r="I289" s="13" t="str">
        <f t="shared" si="39"/>
        <v>京都市中京区中島町７８番地</v>
      </c>
      <c r="J289" s="17" t="s">
        <v>22</v>
      </c>
    </row>
    <row r="290" spans="1:10" s="2" customFormat="1" ht="19.5" customHeight="1">
      <c r="A290" s="10">
        <f t="shared" si="32"/>
        <v>288</v>
      </c>
      <c r="B290" s="16" t="s">
        <v>70</v>
      </c>
      <c r="C290" s="12">
        <f t="shared" si="33"/>
        <v>50000333</v>
      </c>
      <c r="D290" s="13">
        <f t="shared" si="34"/>
        <v>2</v>
      </c>
      <c r="E290" s="14" t="str">
        <f t="shared" si="35"/>
        <v>ＮＴＣコンサルタンツ（株）　近畿支社</v>
      </c>
      <c r="F290" s="14" t="str">
        <f t="shared" si="36"/>
        <v>エヌティシーコンサルタンツ　キンキシシャ</v>
      </c>
      <c r="G290" s="13" t="str">
        <f t="shared" si="37"/>
        <v>高瀬　賢一</v>
      </c>
      <c r="H290" s="13" t="str">
        <f t="shared" si="38"/>
        <v>604-8004</v>
      </c>
      <c r="I290" s="13" t="str">
        <f t="shared" si="39"/>
        <v>京都市中京区中島町７８番地</v>
      </c>
      <c r="J290" s="17" t="s">
        <v>27</v>
      </c>
    </row>
    <row r="291" spans="1:10" s="2" customFormat="1" ht="19.5" customHeight="1">
      <c r="A291" s="10">
        <f t="shared" si="32"/>
        <v>289</v>
      </c>
      <c r="B291" s="16" t="s">
        <v>70</v>
      </c>
      <c r="C291" s="12">
        <f t="shared" si="33"/>
        <v>50000333</v>
      </c>
      <c r="D291" s="13">
        <f t="shared" si="34"/>
        <v>2</v>
      </c>
      <c r="E291" s="14" t="str">
        <f t="shared" si="35"/>
        <v>ＮＴＣコンサルタンツ（株）　近畿支社</v>
      </c>
      <c r="F291" s="14" t="str">
        <f t="shared" si="36"/>
        <v>エヌティシーコンサルタンツ　キンキシシャ</v>
      </c>
      <c r="G291" s="13" t="str">
        <f t="shared" si="37"/>
        <v>高瀬　賢一</v>
      </c>
      <c r="H291" s="13" t="str">
        <f t="shared" si="38"/>
        <v>604-8004</v>
      </c>
      <c r="I291" s="13" t="str">
        <f t="shared" si="39"/>
        <v>京都市中京区中島町７８番地</v>
      </c>
      <c r="J291" s="17" t="s">
        <v>28</v>
      </c>
    </row>
    <row r="292" spans="1:10" s="2" customFormat="1" ht="19.5" customHeight="1">
      <c r="A292" s="10">
        <f t="shared" si="32"/>
        <v>290</v>
      </c>
      <c r="B292" s="16" t="s">
        <v>70</v>
      </c>
      <c r="C292" s="12">
        <f t="shared" si="33"/>
        <v>50000333</v>
      </c>
      <c r="D292" s="13">
        <f t="shared" si="34"/>
        <v>2</v>
      </c>
      <c r="E292" s="14" t="str">
        <f t="shared" si="35"/>
        <v>ＮＴＣコンサルタンツ（株）　近畿支社</v>
      </c>
      <c r="F292" s="14" t="str">
        <f t="shared" si="36"/>
        <v>エヌティシーコンサルタンツ　キンキシシャ</v>
      </c>
      <c r="G292" s="13" t="str">
        <f t="shared" si="37"/>
        <v>高瀬　賢一</v>
      </c>
      <c r="H292" s="13" t="str">
        <f t="shared" si="38"/>
        <v>604-8004</v>
      </c>
      <c r="I292" s="13" t="str">
        <f t="shared" si="39"/>
        <v>京都市中京区中島町７８番地</v>
      </c>
      <c r="J292" s="17" t="s">
        <v>40</v>
      </c>
    </row>
    <row r="293" spans="1:10" s="2" customFormat="1" ht="19.5" customHeight="1">
      <c r="A293" s="10">
        <f t="shared" si="32"/>
        <v>291</v>
      </c>
      <c r="B293" s="16" t="s">
        <v>70</v>
      </c>
      <c r="C293" s="12">
        <f t="shared" si="33"/>
        <v>50000333</v>
      </c>
      <c r="D293" s="13">
        <f t="shared" si="34"/>
        <v>2</v>
      </c>
      <c r="E293" s="14" t="str">
        <f t="shared" si="35"/>
        <v>ＮＴＣコンサルタンツ（株）　近畿支社</v>
      </c>
      <c r="F293" s="14" t="str">
        <f t="shared" si="36"/>
        <v>エヌティシーコンサルタンツ　キンキシシャ</v>
      </c>
      <c r="G293" s="13" t="str">
        <f t="shared" si="37"/>
        <v>高瀬　賢一</v>
      </c>
      <c r="H293" s="13" t="str">
        <f t="shared" si="38"/>
        <v>604-8004</v>
      </c>
      <c r="I293" s="13" t="str">
        <f t="shared" si="39"/>
        <v>京都市中京区中島町７８番地</v>
      </c>
      <c r="J293" s="17" t="s">
        <v>23</v>
      </c>
    </row>
    <row r="294" spans="1:10" s="2" customFormat="1" ht="19.5" customHeight="1">
      <c r="A294" s="10">
        <f t="shared" si="32"/>
        <v>292</v>
      </c>
      <c r="B294" s="16" t="s">
        <v>70</v>
      </c>
      <c r="C294" s="12">
        <f t="shared" si="33"/>
        <v>50000333</v>
      </c>
      <c r="D294" s="13">
        <f t="shared" si="34"/>
        <v>2</v>
      </c>
      <c r="E294" s="14" t="str">
        <f t="shared" si="35"/>
        <v>ＮＴＣコンサルタンツ（株）　近畿支社</v>
      </c>
      <c r="F294" s="14" t="str">
        <f t="shared" si="36"/>
        <v>エヌティシーコンサルタンツ　キンキシシャ</v>
      </c>
      <c r="G294" s="13" t="str">
        <f t="shared" si="37"/>
        <v>高瀬　賢一</v>
      </c>
      <c r="H294" s="13" t="str">
        <f t="shared" si="38"/>
        <v>604-8004</v>
      </c>
      <c r="I294" s="13" t="str">
        <f t="shared" si="39"/>
        <v>京都市中京区中島町７８番地</v>
      </c>
      <c r="J294" s="17" t="s">
        <v>24</v>
      </c>
    </row>
    <row r="295" spans="1:10" s="2" customFormat="1" ht="19.5" customHeight="1">
      <c r="A295" s="10">
        <f t="shared" si="32"/>
        <v>293</v>
      </c>
      <c r="B295" s="16" t="s">
        <v>70</v>
      </c>
      <c r="C295" s="12">
        <f t="shared" si="33"/>
        <v>50000333</v>
      </c>
      <c r="D295" s="13">
        <f t="shared" si="34"/>
        <v>2</v>
      </c>
      <c r="E295" s="14" t="str">
        <f t="shared" si="35"/>
        <v>ＮＴＣコンサルタンツ（株）　近畿支社</v>
      </c>
      <c r="F295" s="14" t="str">
        <f t="shared" si="36"/>
        <v>エヌティシーコンサルタンツ　キンキシシャ</v>
      </c>
      <c r="G295" s="13" t="str">
        <f t="shared" si="37"/>
        <v>高瀬　賢一</v>
      </c>
      <c r="H295" s="13" t="str">
        <f t="shared" si="38"/>
        <v>604-8004</v>
      </c>
      <c r="I295" s="13" t="str">
        <f t="shared" si="39"/>
        <v>京都市中京区中島町７８番地</v>
      </c>
      <c r="J295" s="17" t="s">
        <v>34</v>
      </c>
    </row>
    <row r="296" spans="1:10" s="2" customFormat="1" ht="19.5" customHeight="1">
      <c r="A296" s="10">
        <f t="shared" si="32"/>
        <v>294</v>
      </c>
      <c r="B296" s="16" t="s">
        <v>70</v>
      </c>
      <c r="C296" s="12">
        <f t="shared" si="33"/>
        <v>50000333</v>
      </c>
      <c r="D296" s="13">
        <f t="shared" si="34"/>
        <v>2</v>
      </c>
      <c r="E296" s="14" t="str">
        <f t="shared" si="35"/>
        <v>ＮＴＣコンサルタンツ（株）　近畿支社</v>
      </c>
      <c r="F296" s="14" t="str">
        <f t="shared" si="36"/>
        <v>エヌティシーコンサルタンツ　キンキシシャ</v>
      </c>
      <c r="G296" s="13" t="str">
        <f t="shared" si="37"/>
        <v>高瀬　賢一</v>
      </c>
      <c r="H296" s="13" t="str">
        <f t="shared" si="38"/>
        <v>604-8004</v>
      </c>
      <c r="I296" s="13" t="str">
        <f t="shared" si="39"/>
        <v>京都市中京区中島町７８番地</v>
      </c>
      <c r="J296" s="17" t="s">
        <v>35</v>
      </c>
    </row>
    <row r="297" spans="1:10" s="2" customFormat="1" ht="19.5" customHeight="1">
      <c r="A297" s="10">
        <f t="shared" si="32"/>
        <v>295</v>
      </c>
      <c r="B297" s="16" t="s">
        <v>70</v>
      </c>
      <c r="C297" s="12">
        <f t="shared" si="33"/>
        <v>50000333</v>
      </c>
      <c r="D297" s="13">
        <f t="shared" si="34"/>
        <v>2</v>
      </c>
      <c r="E297" s="14" t="str">
        <f t="shared" si="35"/>
        <v>ＮＴＣコンサルタンツ（株）　近畿支社</v>
      </c>
      <c r="F297" s="14" t="str">
        <f t="shared" si="36"/>
        <v>エヌティシーコンサルタンツ　キンキシシャ</v>
      </c>
      <c r="G297" s="13" t="str">
        <f t="shared" si="37"/>
        <v>高瀬　賢一</v>
      </c>
      <c r="H297" s="13" t="str">
        <f t="shared" si="38"/>
        <v>604-8004</v>
      </c>
      <c r="I297" s="13" t="str">
        <f t="shared" si="39"/>
        <v>京都市中京区中島町７８番地</v>
      </c>
      <c r="J297" s="17" t="s">
        <v>71</v>
      </c>
    </row>
    <row r="298" spans="1:10" s="2" customFormat="1" ht="19.5" customHeight="1">
      <c r="A298" s="10">
        <f t="shared" si="32"/>
        <v>296</v>
      </c>
      <c r="B298" s="16" t="s">
        <v>72</v>
      </c>
      <c r="C298" s="12">
        <f t="shared" si="33"/>
        <v>50000510</v>
      </c>
      <c r="D298" s="13">
        <f t="shared" si="34"/>
        <v>2</v>
      </c>
      <c r="E298" s="14" t="str">
        <f t="shared" si="35"/>
        <v>（株）エハラ　京都営業所</v>
      </c>
      <c r="F298" s="14" t="str">
        <f t="shared" si="36"/>
        <v>エハラ　キョウトエイギョウショ</v>
      </c>
      <c r="G298" s="13" t="str">
        <f t="shared" si="37"/>
        <v>大西　由紀子</v>
      </c>
      <c r="H298" s="13" t="str">
        <f t="shared" si="38"/>
        <v>616-8116</v>
      </c>
      <c r="I298" s="13" t="str">
        <f t="shared" si="39"/>
        <v>京都市右京区太秦松本町５番地１１０</v>
      </c>
      <c r="J298" s="17" t="s">
        <v>15</v>
      </c>
    </row>
    <row r="299" spans="1:10" s="2" customFormat="1" ht="19.5" customHeight="1">
      <c r="A299" s="10">
        <f t="shared" si="32"/>
        <v>297</v>
      </c>
      <c r="B299" s="16" t="s">
        <v>72</v>
      </c>
      <c r="C299" s="12">
        <f t="shared" si="33"/>
        <v>50000510</v>
      </c>
      <c r="D299" s="13">
        <f t="shared" si="34"/>
        <v>2</v>
      </c>
      <c r="E299" s="14" t="str">
        <f t="shared" si="35"/>
        <v>（株）エハラ　京都営業所</v>
      </c>
      <c r="F299" s="14" t="str">
        <f t="shared" si="36"/>
        <v>エハラ　キョウトエイギョウショ</v>
      </c>
      <c r="G299" s="13" t="str">
        <f t="shared" si="37"/>
        <v>大西　由紀子</v>
      </c>
      <c r="H299" s="13" t="str">
        <f t="shared" si="38"/>
        <v>616-8116</v>
      </c>
      <c r="I299" s="13" t="str">
        <f t="shared" si="39"/>
        <v>京都市右京区太秦松本町５番地１１０</v>
      </c>
      <c r="J299" s="17" t="s">
        <v>18</v>
      </c>
    </row>
    <row r="300" spans="1:10" s="2" customFormat="1" ht="19.5" customHeight="1">
      <c r="A300" s="10">
        <f t="shared" si="32"/>
        <v>298</v>
      </c>
      <c r="B300" s="16" t="s">
        <v>72</v>
      </c>
      <c r="C300" s="12">
        <f t="shared" si="33"/>
        <v>50000510</v>
      </c>
      <c r="D300" s="13">
        <f t="shared" si="34"/>
        <v>2</v>
      </c>
      <c r="E300" s="14" t="str">
        <f t="shared" si="35"/>
        <v>（株）エハラ　京都営業所</v>
      </c>
      <c r="F300" s="14" t="str">
        <f t="shared" si="36"/>
        <v>エハラ　キョウトエイギョウショ</v>
      </c>
      <c r="G300" s="13" t="str">
        <f t="shared" si="37"/>
        <v>大西　由紀子</v>
      </c>
      <c r="H300" s="13" t="str">
        <f t="shared" si="38"/>
        <v>616-8116</v>
      </c>
      <c r="I300" s="13" t="str">
        <f t="shared" si="39"/>
        <v>京都市右京区太秦松本町５番地１１０</v>
      </c>
      <c r="J300" s="17" t="s">
        <v>19</v>
      </c>
    </row>
    <row r="301" spans="1:10" s="2" customFormat="1" ht="19.5" customHeight="1">
      <c r="A301" s="10">
        <f t="shared" si="32"/>
        <v>299</v>
      </c>
      <c r="B301" s="16" t="s">
        <v>72</v>
      </c>
      <c r="C301" s="12">
        <f t="shared" si="33"/>
        <v>50000510</v>
      </c>
      <c r="D301" s="13">
        <f t="shared" si="34"/>
        <v>2</v>
      </c>
      <c r="E301" s="14" t="str">
        <f t="shared" si="35"/>
        <v>（株）エハラ　京都営業所</v>
      </c>
      <c r="F301" s="14" t="str">
        <f t="shared" si="36"/>
        <v>エハラ　キョウトエイギョウショ</v>
      </c>
      <c r="G301" s="13" t="str">
        <f t="shared" si="37"/>
        <v>大西　由紀子</v>
      </c>
      <c r="H301" s="13" t="str">
        <f t="shared" si="38"/>
        <v>616-8116</v>
      </c>
      <c r="I301" s="13" t="str">
        <f t="shared" si="39"/>
        <v>京都市右京区太秦松本町５番地１１０</v>
      </c>
      <c r="J301" s="17" t="s">
        <v>21</v>
      </c>
    </row>
    <row r="302" spans="1:10" s="2" customFormat="1" ht="19.5" customHeight="1">
      <c r="A302" s="10">
        <f t="shared" si="32"/>
        <v>300</v>
      </c>
      <c r="B302" s="16" t="s">
        <v>72</v>
      </c>
      <c r="C302" s="12">
        <f t="shared" si="33"/>
        <v>50000510</v>
      </c>
      <c r="D302" s="13">
        <f t="shared" si="34"/>
        <v>2</v>
      </c>
      <c r="E302" s="14" t="str">
        <f t="shared" si="35"/>
        <v>（株）エハラ　京都営業所</v>
      </c>
      <c r="F302" s="14" t="str">
        <f t="shared" si="36"/>
        <v>エハラ　キョウトエイギョウショ</v>
      </c>
      <c r="G302" s="13" t="str">
        <f t="shared" si="37"/>
        <v>大西　由紀子</v>
      </c>
      <c r="H302" s="13" t="str">
        <f t="shared" si="38"/>
        <v>616-8116</v>
      </c>
      <c r="I302" s="13" t="str">
        <f t="shared" si="39"/>
        <v>京都市右京区太秦松本町５番地１１０</v>
      </c>
      <c r="J302" s="17" t="s">
        <v>22</v>
      </c>
    </row>
    <row r="303" spans="1:10" s="2" customFormat="1" ht="19.5" customHeight="1">
      <c r="A303" s="10">
        <f t="shared" si="32"/>
        <v>301</v>
      </c>
      <c r="B303" s="16" t="s">
        <v>72</v>
      </c>
      <c r="C303" s="12">
        <f t="shared" si="33"/>
        <v>50000510</v>
      </c>
      <c r="D303" s="13">
        <f t="shared" si="34"/>
        <v>2</v>
      </c>
      <c r="E303" s="14" t="str">
        <f t="shared" si="35"/>
        <v>（株）エハラ　京都営業所</v>
      </c>
      <c r="F303" s="14" t="str">
        <f t="shared" si="36"/>
        <v>エハラ　キョウトエイギョウショ</v>
      </c>
      <c r="G303" s="13" t="str">
        <f t="shared" si="37"/>
        <v>大西　由紀子</v>
      </c>
      <c r="H303" s="13" t="str">
        <f t="shared" si="38"/>
        <v>616-8116</v>
      </c>
      <c r="I303" s="13" t="str">
        <f t="shared" si="39"/>
        <v>京都市右京区太秦松本町５番地１１０</v>
      </c>
      <c r="J303" s="17" t="s">
        <v>35</v>
      </c>
    </row>
    <row r="304" spans="1:10" s="2" customFormat="1" ht="19.5" customHeight="1">
      <c r="A304" s="10">
        <f t="shared" si="32"/>
        <v>302</v>
      </c>
      <c r="B304" s="16" t="s">
        <v>72</v>
      </c>
      <c r="C304" s="12">
        <f t="shared" si="33"/>
        <v>50000510</v>
      </c>
      <c r="D304" s="13">
        <f t="shared" si="34"/>
        <v>2</v>
      </c>
      <c r="E304" s="14" t="str">
        <f t="shared" si="35"/>
        <v>（株）エハラ　京都営業所</v>
      </c>
      <c r="F304" s="14" t="str">
        <f t="shared" si="36"/>
        <v>エハラ　キョウトエイギョウショ</v>
      </c>
      <c r="G304" s="13" t="str">
        <f t="shared" si="37"/>
        <v>大西　由紀子</v>
      </c>
      <c r="H304" s="13" t="str">
        <f t="shared" si="38"/>
        <v>616-8116</v>
      </c>
      <c r="I304" s="13" t="str">
        <f t="shared" si="39"/>
        <v>京都市右京区太秦松本町５番地１１０</v>
      </c>
      <c r="J304" s="17" t="s">
        <v>37</v>
      </c>
    </row>
    <row r="305" spans="1:10" s="2" customFormat="1" ht="19.5" customHeight="1">
      <c r="A305" s="10">
        <f t="shared" si="32"/>
        <v>303</v>
      </c>
      <c r="B305" s="16" t="s">
        <v>73</v>
      </c>
      <c r="C305" s="12">
        <f t="shared" si="33"/>
        <v>50000073</v>
      </c>
      <c r="D305" s="13">
        <f t="shared" si="34"/>
        <v>2</v>
      </c>
      <c r="E305" s="14" t="str">
        <f t="shared" si="35"/>
        <v>（株）エフウォーターマネジメント　京都事務所</v>
      </c>
      <c r="F305" s="14" t="str">
        <f t="shared" si="36"/>
        <v>エフウォーターマネジメント　キョウトジムショ</v>
      </c>
      <c r="G305" s="13" t="str">
        <f t="shared" si="37"/>
        <v>小嶋　政宏</v>
      </c>
      <c r="H305" s="13" t="str">
        <f t="shared" si="38"/>
        <v>604-8145</v>
      </c>
      <c r="I305" s="13" t="str">
        <f t="shared" si="39"/>
        <v>京都市中京区東洞院通り蛸薬師下ル　エステ-トビル四条烏丸５Ｆ</v>
      </c>
      <c r="J305" s="17" t="s">
        <v>15</v>
      </c>
    </row>
    <row r="306" spans="1:10" s="2" customFormat="1" ht="19.5" customHeight="1">
      <c r="A306" s="10">
        <f t="shared" si="32"/>
        <v>304</v>
      </c>
      <c r="B306" s="16" t="s">
        <v>73</v>
      </c>
      <c r="C306" s="12">
        <f t="shared" si="33"/>
        <v>50000073</v>
      </c>
      <c r="D306" s="13">
        <f t="shared" si="34"/>
        <v>2</v>
      </c>
      <c r="E306" s="14" t="str">
        <f t="shared" si="35"/>
        <v>（株）エフウォーターマネジメント　京都事務所</v>
      </c>
      <c r="F306" s="14" t="str">
        <f t="shared" si="36"/>
        <v>エフウォーターマネジメント　キョウトジムショ</v>
      </c>
      <c r="G306" s="13" t="str">
        <f t="shared" si="37"/>
        <v>小嶋　政宏</v>
      </c>
      <c r="H306" s="13" t="str">
        <f t="shared" si="38"/>
        <v>604-8145</v>
      </c>
      <c r="I306" s="13" t="str">
        <f t="shared" si="39"/>
        <v>京都市中京区東洞院通り蛸薬師下ル　エステ-トビル四条烏丸５Ｆ</v>
      </c>
      <c r="J306" s="17" t="s">
        <v>20</v>
      </c>
    </row>
    <row r="307" spans="1:10" s="2" customFormat="1" ht="19.5" customHeight="1">
      <c r="A307" s="10">
        <f t="shared" si="32"/>
        <v>305</v>
      </c>
      <c r="B307" s="16" t="s">
        <v>73</v>
      </c>
      <c r="C307" s="12">
        <f t="shared" si="33"/>
        <v>50000073</v>
      </c>
      <c r="D307" s="13">
        <f t="shared" si="34"/>
        <v>2</v>
      </c>
      <c r="E307" s="14" t="str">
        <f t="shared" si="35"/>
        <v>（株）エフウォーターマネジメント　京都事務所</v>
      </c>
      <c r="F307" s="14" t="str">
        <f t="shared" si="36"/>
        <v>エフウォーターマネジメント　キョウトジムショ</v>
      </c>
      <c r="G307" s="13" t="str">
        <f t="shared" si="37"/>
        <v>小嶋　政宏</v>
      </c>
      <c r="H307" s="13" t="str">
        <f t="shared" si="38"/>
        <v>604-8145</v>
      </c>
      <c r="I307" s="13" t="str">
        <f t="shared" si="39"/>
        <v>京都市中京区東洞院通り蛸薬師下ル　エステ-トビル四条烏丸５Ｆ</v>
      </c>
      <c r="J307" s="17" t="s">
        <v>21</v>
      </c>
    </row>
    <row r="308" spans="1:10" s="2" customFormat="1" ht="19.5" customHeight="1">
      <c r="A308" s="10">
        <f t="shared" si="32"/>
        <v>306</v>
      </c>
      <c r="B308" s="16" t="s">
        <v>73</v>
      </c>
      <c r="C308" s="12">
        <f t="shared" si="33"/>
        <v>50000073</v>
      </c>
      <c r="D308" s="13">
        <f t="shared" si="34"/>
        <v>2</v>
      </c>
      <c r="E308" s="14" t="str">
        <f t="shared" si="35"/>
        <v>（株）エフウォーターマネジメント　京都事務所</v>
      </c>
      <c r="F308" s="14" t="str">
        <f t="shared" si="36"/>
        <v>エフウォーターマネジメント　キョウトジムショ</v>
      </c>
      <c r="G308" s="13" t="str">
        <f t="shared" si="37"/>
        <v>小嶋　政宏</v>
      </c>
      <c r="H308" s="13" t="str">
        <f t="shared" si="38"/>
        <v>604-8145</v>
      </c>
      <c r="I308" s="13" t="str">
        <f t="shared" si="39"/>
        <v>京都市中京区東洞院通り蛸薬師下ル　エステ-トビル四条烏丸５Ｆ</v>
      </c>
      <c r="J308" s="17" t="s">
        <v>31</v>
      </c>
    </row>
    <row r="309" spans="1:10" s="2" customFormat="1" ht="19.5" customHeight="1">
      <c r="A309" s="10">
        <f t="shared" si="32"/>
        <v>307</v>
      </c>
      <c r="B309" s="16" t="s">
        <v>73</v>
      </c>
      <c r="C309" s="12">
        <f t="shared" si="33"/>
        <v>50000073</v>
      </c>
      <c r="D309" s="13">
        <f t="shared" si="34"/>
        <v>2</v>
      </c>
      <c r="E309" s="14" t="str">
        <f t="shared" si="35"/>
        <v>（株）エフウォーターマネジメント　京都事務所</v>
      </c>
      <c r="F309" s="14" t="str">
        <f t="shared" si="36"/>
        <v>エフウォーターマネジメント　キョウトジムショ</v>
      </c>
      <c r="G309" s="13" t="str">
        <f t="shared" si="37"/>
        <v>小嶋　政宏</v>
      </c>
      <c r="H309" s="13" t="str">
        <f t="shared" si="38"/>
        <v>604-8145</v>
      </c>
      <c r="I309" s="13" t="str">
        <f t="shared" si="39"/>
        <v>京都市中京区東洞院通り蛸薬師下ル　エステ-トビル四条烏丸５Ｆ</v>
      </c>
      <c r="J309" s="17" t="s">
        <v>22</v>
      </c>
    </row>
    <row r="310" spans="1:10" s="2" customFormat="1" ht="19.5" customHeight="1">
      <c r="A310" s="10">
        <f t="shared" si="32"/>
        <v>308</v>
      </c>
      <c r="B310" s="16" t="s">
        <v>73</v>
      </c>
      <c r="C310" s="12">
        <f t="shared" si="33"/>
        <v>50000073</v>
      </c>
      <c r="D310" s="13">
        <f t="shared" si="34"/>
        <v>2</v>
      </c>
      <c r="E310" s="14" t="str">
        <f t="shared" si="35"/>
        <v>（株）エフウォーターマネジメント　京都事務所</v>
      </c>
      <c r="F310" s="14" t="str">
        <f t="shared" si="36"/>
        <v>エフウォーターマネジメント　キョウトジムショ</v>
      </c>
      <c r="G310" s="13" t="str">
        <f t="shared" si="37"/>
        <v>小嶋　政宏</v>
      </c>
      <c r="H310" s="13" t="str">
        <f t="shared" si="38"/>
        <v>604-8145</v>
      </c>
      <c r="I310" s="13" t="str">
        <f t="shared" si="39"/>
        <v>京都市中京区東洞院通り蛸薬師下ル　エステ-トビル四条烏丸５Ｆ</v>
      </c>
      <c r="J310" s="17" t="s">
        <v>27</v>
      </c>
    </row>
    <row r="311" spans="1:10" s="2" customFormat="1" ht="19.5" customHeight="1">
      <c r="A311" s="10">
        <f t="shared" si="32"/>
        <v>309</v>
      </c>
      <c r="B311" s="16" t="s">
        <v>73</v>
      </c>
      <c r="C311" s="12">
        <f t="shared" si="33"/>
        <v>50000073</v>
      </c>
      <c r="D311" s="13">
        <f t="shared" si="34"/>
        <v>2</v>
      </c>
      <c r="E311" s="14" t="str">
        <f t="shared" si="35"/>
        <v>（株）エフウォーターマネジメント　京都事務所</v>
      </c>
      <c r="F311" s="14" t="str">
        <f t="shared" si="36"/>
        <v>エフウォーターマネジメント　キョウトジムショ</v>
      </c>
      <c r="G311" s="13" t="str">
        <f t="shared" si="37"/>
        <v>小嶋　政宏</v>
      </c>
      <c r="H311" s="13" t="str">
        <f t="shared" si="38"/>
        <v>604-8145</v>
      </c>
      <c r="I311" s="13" t="str">
        <f t="shared" si="39"/>
        <v>京都市中京区東洞院通り蛸薬師下ル　エステ-トビル四条烏丸５Ｆ</v>
      </c>
      <c r="J311" s="17" t="s">
        <v>66</v>
      </c>
    </row>
    <row r="312" spans="1:10" s="2" customFormat="1" ht="19.5" customHeight="1">
      <c r="A312" s="10">
        <f t="shared" si="32"/>
        <v>310</v>
      </c>
      <c r="B312" s="16" t="s">
        <v>73</v>
      </c>
      <c r="C312" s="12">
        <f t="shared" si="33"/>
        <v>50000073</v>
      </c>
      <c r="D312" s="13">
        <f t="shared" si="34"/>
        <v>2</v>
      </c>
      <c r="E312" s="14" t="str">
        <f t="shared" si="35"/>
        <v>（株）エフウォーターマネジメント　京都事務所</v>
      </c>
      <c r="F312" s="14" t="str">
        <f t="shared" si="36"/>
        <v>エフウォーターマネジメント　キョウトジムショ</v>
      </c>
      <c r="G312" s="13" t="str">
        <f t="shared" si="37"/>
        <v>小嶋　政宏</v>
      </c>
      <c r="H312" s="13" t="str">
        <f t="shared" si="38"/>
        <v>604-8145</v>
      </c>
      <c r="I312" s="13" t="str">
        <f t="shared" si="39"/>
        <v>京都市中京区東洞院通り蛸薬師下ル　エステ-トビル四条烏丸５Ｆ</v>
      </c>
      <c r="J312" s="17" t="s">
        <v>24</v>
      </c>
    </row>
    <row r="313" spans="1:10" s="2" customFormat="1" ht="19.5" customHeight="1">
      <c r="A313" s="10">
        <f t="shared" si="32"/>
        <v>311</v>
      </c>
      <c r="B313" s="16" t="s">
        <v>73</v>
      </c>
      <c r="C313" s="12">
        <f t="shared" si="33"/>
        <v>50000073</v>
      </c>
      <c r="D313" s="13">
        <f t="shared" si="34"/>
        <v>2</v>
      </c>
      <c r="E313" s="14" t="str">
        <f t="shared" si="35"/>
        <v>（株）エフウォーターマネジメント　京都事務所</v>
      </c>
      <c r="F313" s="14" t="str">
        <f t="shared" si="36"/>
        <v>エフウォーターマネジメント　キョウトジムショ</v>
      </c>
      <c r="G313" s="13" t="str">
        <f t="shared" si="37"/>
        <v>小嶋　政宏</v>
      </c>
      <c r="H313" s="13" t="str">
        <f t="shared" si="38"/>
        <v>604-8145</v>
      </c>
      <c r="I313" s="13" t="str">
        <f t="shared" si="39"/>
        <v>京都市中京区東洞院通り蛸薬師下ル　エステ-トビル四条烏丸５Ｆ</v>
      </c>
      <c r="J313" s="17" t="s">
        <v>34</v>
      </c>
    </row>
    <row r="314" spans="1:10" s="2" customFormat="1" ht="19.5" customHeight="1">
      <c r="A314" s="10">
        <f t="shared" si="32"/>
        <v>312</v>
      </c>
      <c r="B314" s="16" t="s">
        <v>73</v>
      </c>
      <c r="C314" s="12">
        <f t="shared" si="33"/>
        <v>50000073</v>
      </c>
      <c r="D314" s="13">
        <f t="shared" si="34"/>
        <v>2</v>
      </c>
      <c r="E314" s="14" t="str">
        <f t="shared" si="35"/>
        <v>（株）エフウォーターマネジメント　京都事務所</v>
      </c>
      <c r="F314" s="14" t="str">
        <f t="shared" si="36"/>
        <v>エフウォーターマネジメント　キョウトジムショ</v>
      </c>
      <c r="G314" s="13" t="str">
        <f t="shared" si="37"/>
        <v>小嶋　政宏</v>
      </c>
      <c r="H314" s="13" t="str">
        <f t="shared" si="38"/>
        <v>604-8145</v>
      </c>
      <c r="I314" s="13" t="str">
        <f t="shared" si="39"/>
        <v>京都市中京区東洞院通り蛸薬師下ル　エステ-トビル四条烏丸５Ｆ</v>
      </c>
      <c r="J314" s="17" t="s">
        <v>35</v>
      </c>
    </row>
    <row r="315" spans="1:10" s="2" customFormat="1" ht="19.5" customHeight="1">
      <c r="A315" s="10">
        <f t="shared" si="32"/>
        <v>313</v>
      </c>
      <c r="B315" s="16" t="s">
        <v>74</v>
      </c>
      <c r="C315" s="12" t="str">
        <f t="shared" si="33"/>
        <v>50000070</v>
      </c>
      <c r="D315" s="13">
        <f t="shared" si="34"/>
        <v>2</v>
      </c>
      <c r="E315" s="14" t="str">
        <f t="shared" si="35"/>
        <v>大阪エンジニアリング（株）　京都南営業所</v>
      </c>
      <c r="F315" s="14" t="str">
        <f t="shared" si="36"/>
        <v>オオサカエンジニアリング　キョウトミナミエイギョウショ</v>
      </c>
      <c r="G315" s="13" t="str">
        <f t="shared" si="37"/>
        <v>吉村　和也</v>
      </c>
      <c r="H315" s="13" t="str">
        <f t="shared" si="38"/>
        <v>616-8322</v>
      </c>
      <c r="I315" s="13" t="str">
        <f t="shared" si="39"/>
        <v>京都市右京区嵯峨野芝野町１７-３０</v>
      </c>
      <c r="J315" s="17" t="s">
        <v>35</v>
      </c>
    </row>
    <row r="316" spans="1:10" s="2" customFormat="1" ht="19.5" customHeight="1">
      <c r="A316" s="10">
        <f t="shared" si="32"/>
        <v>314</v>
      </c>
      <c r="B316" s="16" t="s">
        <v>74</v>
      </c>
      <c r="C316" s="12" t="str">
        <f t="shared" si="33"/>
        <v>50000070</v>
      </c>
      <c r="D316" s="13">
        <f t="shared" si="34"/>
        <v>2</v>
      </c>
      <c r="E316" s="14" t="str">
        <f t="shared" si="35"/>
        <v>大阪エンジニアリング（株）　京都南営業所</v>
      </c>
      <c r="F316" s="14" t="str">
        <f t="shared" si="36"/>
        <v>オオサカエンジニアリング　キョウトミナミエイギョウショ</v>
      </c>
      <c r="G316" s="13" t="str">
        <f t="shared" si="37"/>
        <v>吉村　和也</v>
      </c>
      <c r="H316" s="13" t="str">
        <f t="shared" si="38"/>
        <v>616-8322</v>
      </c>
      <c r="I316" s="13" t="str">
        <f t="shared" si="39"/>
        <v>京都市右京区嵯峨野芝野町１７-３０</v>
      </c>
      <c r="J316" s="17" t="s">
        <v>12</v>
      </c>
    </row>
    <row r="317" spans="1:10" s="2" customFormat="1" ht="19.5" customHeight="1">
      <c r="A317" s="10">
        <f t="shared" si="32"/>
        <v>315</v>
      </c>
      <c r="B317" s="16" t="s">
        <v>74</v>
      </c>
      <c r="C317" s="12" t="str">
        <f t="shared" si="33"/>
        <v>50000070</v>
      </c>
      <c r="D317" s="13">
        <f t="shared" si="34"/>
        <v>2</v>
      </c>
      <c r="E317" s="14" t="str">
        <f t="shared" si="35"/>
        <v>大阪エンジニアリング（株）　京都南営業所</v>
      </c>
      <c r="F317" s="14" t="str">
        <f t="shared" si="36"/>
        <v>オオサカエンジニアリング　キョウトミナミエイギョウショ</v>
      </c>
      <c r="G317" s="13" t="str">
        <f t="shared" si="37"/>
        <v>吉村　和也</v>
      </c>
      <c r="H317" s="13" t="str">
        <f t="shared" si="38"/>
        <v>616-8322</v>
      </c>
      <c r="I317" s="13" t="str">
        <f t="shared" si="39"/>
        <v>京都市右京区嵯峨野芝野町１７-３０</v>
      </c>
      <c r="J317" s="17" t="s">
        <v>13</v>
      </c>
    </row>
    <row r="318" spans="1:10" s="2" customFormat="1" ht="19.5" customHeight="1">
      <c r="A318" s="10">
        <f t="shared" si="32"/>
        <v>316</v>
      </c>
      <c r="B318" s="16" t="s">
        <v>75</v>
      </c>
      <c r="C318" s="12">
        <f t="shared" si="33"/>
        <v>50000014</v>
      </c>
      <c r="D318" s="13">
        <f t="shared" si="34"/>
        <v>2</v>
      </c>
      <c r="E318" s="14" t="str">
        <f t="shared" si="35"/>
        <v>（株）大阪水道工業会研究所　京都支社</v>
      </c>
      <c r="F318" s="14" t="str">
        <f t="shared" si="36"/>
        <v>オオサカスイドウコウギョウカイケンキュウショ　キョウトシシャ</v>
      </c>
      <c r="G318" s="13" t="str">
        <f t="shared" si="37"/>
        <v>林　久生</v>
      </c>
      <c r="H318" s="13" t="str">
        <f t="shared" si="38"/>
        <v>615-8191</v>
      </c>
      <c r="I318" s="13" t="str">
        <f t="shared" si="39"/>
        <v>京都市西京区川島有栖川町９０番２号</v>
      </c>
      <c r="J318" s="17" t="s">
        <v>15</v>
      </c>
    </row>
    <row r="319" spans="1:10" s="2" customFormat="1" ht="19.5" customHeight="1">
      <c r="A319" s="10">
        <f t="shared" si="32"/>
        <v>317</v>
      </c>
      <c r="B319" s="16" t="s">
        <v>75</v>
      </c>
      <c r="C319" s="12">
        <f t="shared" si="33"/>
        <v>50000014</v>
      </c>
      <c r="D319" s="13">
        <f t="shared" si="34"/>
        <v>2</v>
      </c>
      <c r="E319" s="14" t="str">
        <f t="shared" si="35"/>
        <v>（株）大阪水道工業会研究所　京都支社</v>
      </c>
      <c r="F319" s="14" t="str">
        <f t="shared" si="36"/>
        <v>オオサカスイドウコウギョウカイケンキュウショ　キョウトシシャ</v>
      </c>
      <c r="G319" s="13" t="str">
        <f t="shared" si="37"/>
        <v>林　久生</v>
      </c>
      <c r="H319" s="13" t="str">
        <f t="shared" si="38"/>
        <v>615-8191</v>
      </c>
      <c r="I319" s="13" t="str">
        <f t="shared" si="39"/>
        <v>京都市西京区川島有栖川町９０番２号</v>
      </c>
      <c r="J319" s="17" t="s">
        <v>31</v>
      </c>
    </row>
    <row r="320" spans="1:10" s="2" customFormat="1" ht="19.5" customHeight="1">
      <c r="A320" s="10">
        <f t="shared" si="32"/>
        <v>318</v>
      </c>
      <c r="B320" s="16" t="s">
        <v>75</v>
      </c>
      <c r="C320" s="12">
        <f t="shared" si="33"/>
        <v>50000014</v>
      </c>
      <c r="D320" s="13">
        <f t="shared" si="34"/>
        <v>2</v>
      </c>
      <c r="E320" s="14" t="str">
        <f t="shared" si="35"/>
        <v>（株）大阪水道工業会研究所　京都支社</v>
      </c>
      <c r="F320" s="14" t="str">
        <f t="shared" si="36"/>
        <v>オオサカスイドウコウギョウカイケンキュウショ　キョウトシシャ</v>
      </c>
      <c r="G320" s="13" t="str">
        <f t="shared" si="37"/>
        <v>林　久生</v>
      </c>
      <c r="H320" s="13" t="str">
        <f t="shared" si="38"/>
        <v>615-8191</v>
      </c>
      <c r="I320" s="13" t="str">
        <f t="shared" si="39"/>
        <v>京都市西京区川島有栖川町９０番２号</v>
      </c>
      <c r="J320" s="17" t="s">
        <v>22</v>
      </c>
    </row>
    <row r="321" spans="1:10" s="2" customFormat="1" ht="19.5" customHeight="1">
      <c r="A321" s="10">
        <f t="shared" si="32"/>
        <v>319</v>
      </c>
      <c r="B321" s="16" t="s">
        <v>76</v>
      </c>
      <c r="C321" s="12">
        <f t="shared" si="33"/>
        <v>50000127</v>
      </c>
      <c r="D321" s="13">
        <f t="shared" si="34"/>
        <v>2</v>
      </c>
      <c r="E321" s="14" t="str">
        <f t="shared" si="35"/>
        <v>（株）オオバ　京都営業所</v>
      </c>
      <c r="F321" s="14" t="str">
        <f t="shared" si="36"/>
        <v>オオバ　キョウトエイギョウショ</v>
      </c>
      <c r="G321" s="13" t="str">
        <f t="shared" si="37"/>
        <v>奥村　朋久</v>
      </c>
      <c r="H321" s="13" t="str">
        <f t="shared" si="38"/>
        <v>600-8413</v>
      </c>
      <c r="I321" s="13" t="str">
        <f t="shared" si="39"/>
        <v>京都市下京区烏丸通仏光寺下る大政所町６８０番地</v>
      </c>
      <c r="J321" s="17" t="s">
        <v>15</v>
      </c>
    </row>
    <row r="322" spans="1:10" s="2" customFormat="1" ht="19.5" customHeight="1">
      <c r="A322" s="10">
        <f t="shared" si="32"/>
        <v>320</v>
      </c>
      <c r="B322" s="16" t="s">
        <v>76</v>
      </c>
      <c r="C322" s="12">
        <f t="shared" si="33"/>
        <v>50000127</v>
      </c>
      <c r="D322" s="13">
        <f t="shared" si="34"/>
        <v>2</v>
      </c>
      <c r="E322" s="14" t="str">
        <f t="shared" si="35"/>
        <v>（株）オオバ　京都営業所</v>
      </c>
      <c r="F322" s="14" t="str">
        <f t="shared" si="36"/>
        <v>オオバ　キョウトエイギョウショ</v>
      </c>
      <c r="G322" s="13" t="str">
        <f t="shared" si="37"/>
        <v>奥村　朋久</v>
      </c>
      <c r="H322" s="13" t="str">
        <f t="shared" si="38"/>
        <v>600-8413</v>
      </c>
      <c r="I322" s="13" t="str">
        <f t="shared" si="39"/>
        <v>京都市下京区烏丸通仏光寺下る大政所町６８０番地</v>
      </c>
      <c r="J322" s="17" t="s">
        <v>17</v>
      </c>
    </row>
    <row r="323" spans="1:10" s="2" customFormat="1" ht="19.5" customHeight="1">
      <c r="A323" s="10">
        <f t="shared" ref="A323:A386" si="40">ROW()-2</f>
        <v>321</v>
      </c>
      <c r="B323" s="16" t="s">
        <v>76</v>
      </c>
      <c r="C323" s="12">
        <f t="shared" ref="C323:C386" si="41">IF($B323="","",VLOOKUP($B323,索引簿,17,0))</f>
        <v>50000127</v>
      </c>
      <c r="D323" s="13">
        <f t="shared" ref="D323:D386" si="42">IF($B323="","",VLOOKUP($B323,索引簿,2,0))</f>
        <v>2</v>
      </c>
      <c r="E323" s="14" t="str">
        <f t="shared" ref="E323:E386" si="43">IF($B323="","",VLOOKUP($B323,索引簿,3,0))</f>
        <v>（株）オオバ　京都営業所</v>
      </c>
      <c r="F323" s="14" t="str">
        <f t="shared" ref="F323:F386" si="44">IF($B323="","",VLOOKUP($B323,索引簿,4,0))</f>
        <v>オオバ　キョウトエイギョウショ</v>
      </c>
      <c r="G323" s="13" t="str">
        <f t="shared" ref="G323:G386" si="45">IF($B323="","",VLOOKUP($B323,索引簿,5,0))</f>
        <v>奥村　朋久</v>
      </c>
      <c r="H323" s="13" t="str">
        <f t="shared" ref="H323:H386" si="46">IF($B323="","",VLOOKUP($B323,索引簿,8,0))</f>
        <v>600-8413</v>
      </c>
      <c r="I323" s="13" t="str">
        <f t="shared" ref="I323:I386" si="47">IF($B323="","",VLOOKUP($B323,索引簿,9,0))</f>
        <v>京都市下京区烏丸通仏光寺下る大政所町６８０番地</v>
      </c>
      <c r="J323" s="17" t="s">
        <v>18</v>
      </c>
    </row>
    <row r="324" spans="1:10" s="2" customFormat="1" ht="19.5" customHeight="1">
      <c r="A324" s="10">
        <f t="shared" si="40"/>
        <v>322</v>
      </c>
      <c r="B324" s="16" t="s">
        <v>76</v>
      </c>
      <c r="C324" s="12">
        <f t="shared" si="41"/>
        <v>50000127</v>
      </c>
      <c r="D324" s="13">
        <f t="shared" si="42"/>
        <v>2</v>
      </c>
      <c r="E324" s="14" t="str">
        <f t="shared" si="43"/>
        <v>（株）オオバ　京都営業所</v>
      </c>
      <c r="F324" s="14" t="str">
        <f t="shared" si="44"/>
        <v>オオバ　キョウトエイギョウショ</v>
      </c>
      <c r="G324" s="13" t="str">
        <f t="shared" si="45"/>
        <v>奥村　朋久</v>
      </c>
      <c r="H324" s="13" t="str">
        <f t="shared" si="46"/>
        <v>600-8413</v>
      </c>
      <c r="I324" s="13" t="str">
        <f t="shared" si="47"/>
        <v>京都市下京区烏丸通仏光寺下る大政所町６８０番地</v>
      </c>
      <c r="J324" s="17" t="s">
        <v>19</v>
      </c>
    </row>
    <row r="325" spans="1:10" s="2" customFormat="1" ht="19.5" customHeight="1">
      <c r="A325" s="10">
        <f t="shared" si="40"/>
        <v>323</v>
      </c>
      <c r="B325" s="16" t="s">
        <v>76</v>
      </c>
      <c r="C325" s="12">
        <f t="shared" si="41"/>
        <v>50000127</v>
      </c>
      <c r="D325" s="13">
        <f t="shared" si="42"/>
        <v>2</v>
      </c>
      <c r="E325" s="14" t="str">
        <f t="shared" si="43"/>
        <v>（株）オオバ　京都営業所</v>
      </c>
      <c r="F325" s="14" t="str">
        <f t="shared" si="44"/>
        <v>オオバ　キョウトエイギョウショ</v>
      </c>
      <c r="G325" s="13" t="str">
        <f t="shared" si="45"/>
        <v>奥村　朋久</v>
      </c>
      <c r="H325" s="13" t="str">
        <f t="shared" si="46"/>
        <v>600-8413</v>
      </c>
      <c r="I325" s="13" t="str">
        <f t="shared" si="47"/>
        <v>京都市下京区烏丸通仏光寺下る大政所町６８０番地</v>
      </c>
      <c r="J325" s="17" t="s">
        <v>20</v>
      </c>
    </row>
    <row r="326" spans="1:10" s="2" customFormat="1" ht="19.5" customHeight="1">
      <c r="A326" s="10">
        <f t="shared" si="40"/>
        <v>324</v>
      </c>
      <c r="B326" s="16" t="s">
        <v>76</v>
      </c>
      <c r="C326" s="12">
        <f t="shared" si="41"/>
        <v>50000127</v>
      </c>
      <c r="D326" s="13">
        <f t="shared" si="42"/>
        <v>2</v>
      </c>
      <c r="E326" s="14" t="str">
        <f t="shared" si="43"/>
        <v>（株）オオバ　京都営業所</v>
      </c>
      <c r="F326" s="14" t="str">
        <f t="shared" si="44"/>
        <v>オオバ　キョウトエイギョウショ</v>
      </c>
      <c r="G326" s="13" t="str">
        <f t="shared" si="45"/>
        <v>奥村　朋久</v>
      </c>
      <c r="H326" s="13" t="str">
        <f t="shared" si="46"/>
        <v>600-8413</v>
      </c>
      <c r="I326" s="13" t="str">
        <f t="shared" si="47"/>
        <v>京都市下京区烏丸通仏光寺下る大政所町６８０番地</v>
      </c>
      <c r="J326" s="17" t="s">
        <v>21</v>
      </c>
    </row>
    <row r="327" spans="1:10" s="2" customFormat="1" ht="19.5" customHeight="1">
      <c r="A327" s="10">
        <f t="shared" si="40"/>
        <v>325</v>
      </c>
      <c r="B327" s="16" t="s">
        <v>76</v>
      </c>
      <c r="C327" s="12">
        <f t="shared" si="41"/>
        <v>50000127</v>
      </c>
      <c r="D327" s="13">
        <f t="shared" si="42"/>
        <v>2</v>
      </c>
      <c r="E327" s="14" t="str">
        <f t="shared" si="43"/>
        <v>（株）オオバ　京都営業所</v>
      </c>
      <c r="F327" s="14" t="str">
        <f t="shared" si="44"/>
        <v>オオバ　キョウトエイギョウショ</v>
      </c>
      <c r="G327" s="13" t="str">
        <f t="shared" si="45"/>
        <v>奥村　朋久</v>
      </c>
      <c r="H327" s="13" t="str">
        <f t="shared" si="46"/>
        <v>600-8413</v>
      </c>
      <c r="I327" s="13" t="str">
        <f t="shared" si="47"/>
        <v>京都市下京区烏丸通仏光寺下る大政所町６８０番地</v>
      </c>
      <c r="J327" s="17" t="s">
        <v>33</v>
      </c>
    </row>
    <row r="328" spans="1:10" s="2" customFormat="1" ht="19.5" customHeight="1">
      <c r="A328" s="10">
        <f t="shared" si="40"/>
        <v>326</v>
      </c>
      <c r="B328" s="16" t="s">
        <v>76</v>
      </c>
      <c r="C328" s="12">
        <f t="shared" si="41"/>
        <v>50000127</v>
      </c>
      <c r="D328" s="13">
        <f t="shared" si="42"/>
        <v>2</v>
      </c>
      <c r="E328" s="14" t="str">
        <f t="shared" si="43"/>
        <v>（株）オオバ　京都営業所</v>
      </c>
      <c r="F328" s="14" t="str">
        <f t="shared" si="44"/>
        <v>オオバ　キョウトエイギョウショ</v>
      </c>
      <c r="G328" s="13" t="str">
        <f t="shared" si="45"/>
        <v>奥村　朋久</v>
      </c>
      <c r="H328" s="13" t="str">
        <f t="shared" si="46"/>
        <v>600-8413</v>
      </c>
      <c r="I328" s="13" t="str">
        <f t="shared" si="47"/>
        <v>京都市下京区烏丸通仏光寺下る大政所町６８０番地</v>
      </c>
      <c r="J328" s="17" t="s">
        <v>31</v>
      </c>
    </row>
    <row r="329" spans="1:10" s="2" customFormat="1" ht="19.5" customHeight="1">
      <c r="A329" s="10">
        <f t="shared" si="40"/>
        <v>327</v>
      </c>
      <c r="B329" s="16" t="s">
        <v>76</v>
      </c>
      <c r="C329" s="12">
        <f t="shared" si="41"/>
        <v>50000127</v>
      </c>
      <c r="D329" s="13">
        <f t="shared" si="42"/>
        <v>2</v>
      </c>
      <c r="E329" s="14" t="str">
        <f t="shared" si="43"/>
        <v>（株）オオバ　京都営業所</v>
      </c>
      <c r="F329" s="14" t="str">
        <f t="shared" si="44"/>
        <v>オオバ　キョウトエイギョウショ</v>
      </c>
      <c r="G329" s="13" t="str">
        <f t="shared" si="45"/>
        <v>奥村　朋久</v>
      </c>
      <c r="H329" s="13" t="str">
        <f t="shared" si="46"/>
        <v>600-8413</v>
      </c>
      <c r="I329" s="13" t="str">
        <f t="shared" si="47"/>
        <v>京都市下京区烏丸通仏光寺下る大政所町６８０番地</v>
      </c>
      <c r="J329" s="17" t="s">
        <v>22</v>
      </c>
    </row>
    <row r="330" spans="1:10" s="2" customFormat="1" ht="19.5" customHeight="1">
      <c r="A330" s="10">
        <f t="shared" si="40"/>
        <v>328</v>
      </c>
      <c r="B330" s="16" t="s">
        <v>76</v>
      </c>
      <c r="C330" s="12">
        <f t="shared" si="41"/>
        <v>50000127</v>
      </c>
      <c r="D330" s="13">
        <f t="shared" si="42"/>
        <v>2</v>
      </c>
      <c r="E330" s="14" t="str">
        <f t="shared" si="43"/>
        <v>（株）オオバ　京都営業所</v>
      </c>
      <c r="F330" s="14" t="str">
        <f t="shared" si="44"/>
        <v>オオバ　キョウトエイギョウショ</v>
      </c>
      <c r="G330" s="13" t="str">
        <f t="shared" si="45"/>
        <v>奥村　朋久</v>
      </c>
      <c r="H330" s="13" t="str">
        <f t="shared" si="46"/>
        <v>600-8413</v>
      </c>
      <c r="I330" s="13" t="str">
        <f t="shared" si="47"/>
        <v>京都市下京区烏丸通仏光寺下る大政所町６８０番地</v>
      </c>
      <c r="J330" s="17" t="s">
        <v>28</v>
      </c>
    </row>
    <row r="331" spans="1:10" s="2" customFormat="1" ht="19.5" customHeight="1">
      <c r="A331" s="10">
        <f t="shared" si="40"/>
        <v>329</v>
      </c>
      <c r="B331" s="16" t="s">
        <v>76</v>
      </c>
      <c r="C331" s="12">
        <f t="shared" si="41"/>
        <v>50000127</v>
      </c>
      <c r="D331" s="13">
        <f t="shared" si="42"/>
        <v>2</v>
      </c>
      <c r="E331" s="14" t="str">
        <f t="shared" si="43"/>
        <v>（株）オオバ　京都営業所</v>
      </c>
      <c r="F331" s="14" t="str">
        <f t="shared" si="44"/>
        <v>オオバ　キョウトエイギョウショ</v>
      </c>
      <c r="G331" s="13" t="str">
        <f t="shared" si="45"/>
        <v>奥村　朋久</v>
      </c>
      <c r="H331" s="13" t="str">
        <f t="shared" si="46"/>
        <v>600-8413</v>
      </c>
      <c r="I331" s="13" t="str">
        <f t="shared" si="47"/>
        <v>京都市下京区烏丸通仏光寺下る大政所町６８０番地</v>
      </c>
      <c r="J331" s="17" t="s">
        <v>40</v>
      </c>
    </row>
    <row r="332" spans="1:10" s="2" customFormat="1" ht="19.5" customHeight="1">
      <c r="A332" s="10">
        <f t="shared" si="40"/>
        <v>330</v>
      </c>
      <c r="B332" s="16" t="s">
        <v>76</v>
      </c>
      <c r="C332" s="12">
        <f t="shared" si="41"/>
        <v>50000127</v>
      </c>
      <c r="D332" s="13">
        <f t="shared" si="42"/>
        <v>2</v>
      </c>
      <c r="E332" s="14" t="str">
        <f t="shared" si="43"/>
        <v>（株）オオバ　京都営業所</v>
      </c>
      <c r="F332" s="14" t="str">
        <f t="shared" si="44"/>
        <v>オオバ　キョウトエイギョウショ</v>
      </c>
      <c r="G332" s="13" t="str">
        <f t="shared" si="45"/>
        <v>奥村　朋久</v>
      </c>
      <c r="H332" s="13" t="str">
        <f t="shared" si="46"/>
        <v>600-8413</v>
      </c>
      <c r="I332" s="13" t="str">
        <f t="shared" si="47"/>
        <v>京都市下京区烏丸通仏光寺下る大政所町６８０番地</v>
      </c>
      <c r="J332" s="17" t="s">
        <v>62</v>
      </c>
    </row>
    <row r="333" spans="1:10" s="2" customFormat="1" ht="19.5" customHeight="1">
      <c r="A333" s="10">
        <f t="shared" si="40"/>
        <v>331</v>
      </c>
      <c r="B333" s="16" t="s">
        <v>76</v>
      </c>
      <c r="C333" s="12">
        <f t="shared" si="41"/>
        <v>50000127</v>
      </c>
      <c r="D333" s="13">
        <f t="shared" si="42"/>
        <v>2</v>
      </c>
      <c r="E333" s="14" t="str">
        <f t="shared" si="43"/>
        <v>（株）オオバ　京都営業所</v>
      </c>
      <c r="F333" s="14" t="str">
        <f t="shared" si="44"/>
        <v>オオバ　キョウトエイギョウショ</v>
      </c>
      <c r="G333" s="13" t="str">
        <f t="shared" si="45"/>
        <v>奥村　朋久</v>
      </c>
      <c r="H333" s="13" t="str">
        <f t="shared" si="46"/>
        <v>600-8413</v>
      </c>
      <c r="I333" s="13" t="str">
        <f t="shared" si="47"/>
        <v>京都市下京区烏丸通仏光寺下る大政所町６８０番地</v>
      </c>
      <c r="J333" s="17" t="s">
        <v>23</v>
      </c>
    </row>
    <row r="334" spans="1:10" s="2" customFormat="1" ht="19.5" customHeight="1">
      <c r="A334" s="10">
        <f t="shared" si="40"/>
        <v>332</v>
      </c>
      <c r="B334" s="16" t="s">
        <v>76</v>
      </c>
      <c r="C334" s="12">
        <f t="shared" si="41"/>
        <v>50000127</v>
      </c>
      <c r="D334" s="13">
        <f t="shared" si="42"/>
        <v>2</v>
      </c>
      <c r="E334" s="14" t="str">
        <f t="shared" si="43"/>
        <v>（株）オオバ　京都営業所</v>
      </c>
      <c r="F334" s="14" t="str">
        <f t="shared" si="44"/>
        <v>オオバ　キョウトエイギョウショ</v>
      </c>
      <c r="G334" s="13" t="str">
        <f t="shared" si="45"/>
        <v>奥村　朋久</v>
      </c>
      <c r="H334" s="13" t="str">
        <f t="shared" si="46"/>
        <v>600-8413</v>
      </c>
      <c r="I334" s="13" t="str">
        <f t="shared" si="47"/>
        <v>京都市下京区烏丸通仏光寺下る大政所町６８０番地</v>
      </c>
      <c r="J334" s="17" t="s">
        <v>24</v>
      </c>
    </row>
    <row r="335" spans="1:10" s="2" customFormat="1" ht="19.5" customHeight="1">
      <c r="A335" s="10">
        <f t="shared" si="40"/>
        <v>333</v>
      </c>
      <c r="B335" s="16" t="s">
        <v>76</v>
      </c>
      <c r="C335" s="12">
        <f t="shared" si="41"/>
        <v>50000127</v>
      </c>
      <c r="D335" s="13">
        <f t="shared" si="42"/>
        <v>2</v>
      </c>
      <c r="E335" s="14" t="str">
        <f t="shared" si="43"/>
        <v>（株）オオバ　京都営業所</v>
      </c>
      <c r="F335" s="14" t="str">
        <f t="shared" si="44"/>
        <v>オオバ　キョウトエイギョウショ</v>
      </c>
      <c r="G335" s="13" t="str">
        <f t="shared" si="45"/>
        <v>奥村　朋久</v>
      </c>
      <c r="H335" s="13" t="str">
        <f t="shared" si="46"/>
        <v>600-8413</v>
      </c>
      <c r="I335" s="13" t="str">
        <f t="shared" si="47"/>
        <v>京都市下京区烏丸通仏光寺下る大政所町６８０番地</v>
      </c>
      <c r="J335" s="17" t="s">
        <v>34</v>
      </c>
    </row>
    <row r="336" spans="1:10" s="2" customFormat="1" ht="19.5" customHeight="1">
      <c r="A336" s="10">
        <f t="shared" si="40"/>
        <v>334</v>
      </c>
      <c r="B336" s="16" t="s">
        <v>76</v>
      </c>
      <c r="C336" s="12">
        <f t="shared" si="41"/>
        <v>50000127</v>
      </c>
      <c r="D336" s="13">
        <f t="shared" si="42"/>
        <v>2</v>
      </c>
      <c r="E336" s="14" t="str">
        <f t="shared" si="43"/>
        <v>（株）オオバ　京都営業所</v>
      </c>
      <c r="F336" s="14" t="str">
        <f t="shared" si="44"/>
        <v>オオバ　キョウトエイギョウショ</v>
      </c>
      <c r="G336" s="13" t="str">
        <f t="shared" si="45"/>
        <v>奥村　朋久</v>
      </c>
      <c r="H336" s="13" t="str">
        <f t="shared" si="46"/>
        <v>600-8413</v>
      </c>
      <c r="I336" s="13" t="str">
        <f t="shared" si="47"/>
        <v>京都市下京区烏丸通仏光寺下る大政所町６８０番地</v>
      </c>
      <c r="J336" s="17" t="s">
        <v>35</v>
      </c>
    </row>
    <row r="337" spans="1:10" s="2" customFormat="1" ht="19.5" customHeight="1">
      <c r="A337" s="10">
        <f t="shared" si="40"/>
        <v>335</v>
      </c>
      <c r="B337" s="16" t="s">
        <v>76</v>
      </c>
      <c r="C337" s="12">
        <f t="shared" si="41"/>
        <v>50000127</v>
      </c>
      <c r="D337" s="13">
        <f t="shared" si="42"/>
        <v>2</v>
      </c>
      <c r="E337" s="14" t="str">
        <f t="shared" si="43"/>
        <v>（株）オオバ　京都営業所</v>
      </c>
      <c r="F337" s="14" t="str">
        <f t="shared" si="44"/>
        <v>オオバ　キョウトエイギョウショ</v>
      </c>
      <c r="G337" s="13" t="str">
        <f t="shared" si="45"/>
        <v>奥村　朋久</v>
      </c>
      <c r="H337" s="13" t="str">
        <f t="shared" si="46"/>
        <v>600-8413</v>
      </c>
      <c r="I337" s="13" t="str">
        <f t="shared" si="47"/>
        <v>京都市下京区烏丸通仏光寺下る大政所町６８０番地</v>
      </c>
      <c r="J337" s="17" t="s">
        <v>12</v>
      </c>
    </row>
    <row r="338" spans="1:10" s="2" customFormat="1" ht="19.5" customHeight="1">
      <c r="A338" s="10">
        <f t="shared" si="40"/>
        <v>336</v>
      </c>
      <c r="B338" s="16" t="s">
        <v>76</v>
      </c>
      <c r="C338" s="12">
        <f t="shared" si="41"/>
        <v>50000127</v>
      </c>
      <c r="D338" s="13">
        <f t="shared" si="42"/>
        <v>2</v>
      </c>
      <c r="E338" s="14" t="str">
        <f t="shared" si="43"/>
        <v>（株）オオバ　京都営業所</v>
      </c>
      <c r="F338" s="14" t="str">
        <f t="shared" si="44"/>
        <v>オオバ　キョウトエイギョウショ</v>
      </c>
      <c r="G338" s="13" t="str">
        <f t="shared" si="45"/>
        <v>奥村　朋久</v>
      </c>
      <c r="H338" s="13" t="str">
        <f t="shared" si="46"/>
        <v>600-8413</v>
      </c>
      <c r="I338" s="13" t="str">
        <f t="shared" si="47"/>
        <v>京都市下京区烏丸通仏光寺下る大政所町６８０番地</v>
      </c>
      <c r="J338" s="17" t="s">
        <v>13</v>
      </c>
    </row>
    <row r="339" spans="1:10" s="2" customFormat="1" ht="19.5" customHeight="1">
      <c r="A339" s="10">
        <f t="shared" si="40"/>
        <v>337</v>
      </c>
      <c r="B339" s="16" t="s">
        <v>76</v>
      </c>
      <c r="C339" s="12">
        <f t="shared" si="41"/>
        <v>50000127</v>
      </c>
      <c r="D339" s="13">
        <f t="shared" si="42"/>
        <v>2</v>
      </c>
      <c r="E339" s="14" t="str">
        <f t="shared" si="43"/>
        <v>（株）オオバ　京都営業所</v>
      </c>
      <c r="F339" s="14" t="str">
        <f t="shared" si="44"/>
        <v>オオバ　キョウトエイギョウショ</v>
      </c>
      <c r="G339" s="13" t="str">
        <f t="shared" si="45"/>
        <v>奥村　朋久</v>
      </c>
      <c r="H339" s="13" t="str">
        <f t="shared" si="46"/>
        <v>600-8413</v>
      </c>
      <c r="I339" s="13" t="str">
        <f t="shared" si="47"/>
        <v>京都市下京区烏丸通仏光寺下る大政所町６８０番地</v>
      </c>
      <c r="J339" s="17" t="s">
        <v>47</v>
      </c>
    </row>
    <row r="340" spans="1:10" s="2" customFormat="1" ht="19.5" customHeight="1">
      <c r="A340" s="10">
        <f t="shared" si="40"/>
        <v>338</v>
      </c>
      <c r="B340" s="16" t="s">
        <v>76</v>
      </c>
      <c r="C340" s="12">
        <f t="shared" si="41"/>
        <v>50000127</v>
      </c>
      <c r="D340" s="13">
        <f t="shared" si="42"/>
        <v>2</v>
      </c>
      <c r="E340" s="14" t="str">
        <f t="shared" si="43"/>
        <v>（株）オオバ　京都営業所</v>
      </c>
      <c r="F340" s="14" t="str">
        <f t="shared" si="44"/>
        <v>オオバ　キョウトエイギョウショ</v>
      </c>
      <c r="G340" s="13" t="str">
        <f t="shared" si="45"/>
        <v>奥村　朋久</v>
      </c>
      <c r="H340" s="13" t="str">
        <f t="shared" si="46"/>
        <v>600-8413</v>
      </c>
      <c r="I340" s="13" t="str">
        <f t="shared" si="47"/>
        <v>京都市下京区烏丸通仏光寺下る大政所町６８０番地</v>
      </c>
      <c r="J340" s="17" t="s">
        <v>37</v>
      </c>
    </row>
    <row r="341" spans="1:10" s="2" customFormat="1" ht="19.5" customHeight="1">
      <c r="A341" s="10">
        <f t="shared" si="40"/>
        <v>339</v>
      </c>
      <c r="B341" s="16" t="s">
        <v>77</v>
      </c>
      <c r="C341" s="12">
        <f t="shared" si="41"/>
        <v>50000423</v>
      </c>
      <c r="D341" s="13">
        <f t="shared" si="42"/>
        <v>2</v>
      </c>
      <c r="E341" s="14" t="str">
        <f t="shared" si="43"/>
        <v>（株）オリエンタルコンサルタンツ　京都事務所</v>
      </c>
      <c r="F341" s="14" t="str">
        <f t="shared" si="44"/>
        <v>オリエンタルコンサルタンツ　キョウトジムショ</v>
      </c>
      <c r="G341" s="13" t="str">
        <f t="shared" si="45"/>
        <v>西村　祐介</v>
      </c>
      <c r="H341" s="13" t="str">
        <f t="shared" si="46"/>
        <v>604-8211</v>
      </c>
      <c r="I341" s="13" t="str">
        <f t="shared" si="47"/>
        <v>京都市中京区六角通室町西入玉蔵町１２１番地美濃利ビル</v>
      </c>
      <c r="J341" s="17" t="s">
        <v>15</v>
      </c>
    </row>
    <row r="342" spans="1:10" s="2" customFormat="1" ht="19.5" customHeight="1">
      <c r="A342" s="10">
        <f t="shared" si="40"/>
        <v>340</v>
      </c>
      <c r="B342" s="16" t="s">
        <v>77</v>
      </c>
      <c r="C342" s="12">
        <f t="shared" si="41"/>
        <v>50000423</v>
      </c>
      <c r="D342" s="13">
        <f t="shared" si="42"/>
        <v>2</v>
      </c>
      <c r="E342" s="14" t="str">
        <f t="shared" si="43"/>
        <v>（株）オリエンタルコンサルタンツ　京都事務所</v>
      </c>
      <c r="F342" s="14" t="str">
        <f t="shared" si="44"/>
        <v>オリエンタルコンサルタンツ　キョウトジムショ</v>
      </c>
      <c r="G342" s="13" t="str">
        <f t="shared" si="45"/>
        <v>西村　祐介</v>
      </c>
      <c r="H342" s="13" t="str">
        <f t="shared" si="46"/>
        <v>604-8211</v>
      </c>
      <c r="I342" s="13" t="str">
        <f t="shared" si="47"/>
        <v>京都市中京区六角通室町西入玉蔵町１２１番地美濃利ビル</v>
      </c>
      <c r="J342" s="17" t="s">
        <v>18</v>
      </c>
    </row>
    <row r="343" spans="1:10" s="2" customFormat="1" ht="19.5" customHeight="1">
      <c r="A343" s="10">
        <f t="shared" si="40"/>
        <v>341</v>
      </c>
      <c r="B343" s="16" t="s">
        <v>77</v>
      </c>
      <c r="C343" s="12">
        <f t="shared" si="41"/>
        <v>50000423</v>
      </c>
      <c r="D343" s="13">
        <f t="shared" si="42"/>
        <v>2</v>
      </c>
      <c r="E343" s="14" t="str">
        <f t="shared" si="43"/>
        <v>（株）オリエンタルコンサルタンツ　京都事務所</v>
      </c>
      <c r="F343" s="14" t="str">
        <f t="shared" si="44"/>
        <v>オリエンタルコンサルタンツ　キョウトジムショ</v>
      </c>
      <c r="G343" s="13" t="str">
        <f t="shared" si="45"/>
        <v>西村　祐介</v>
      </c>
      <c r="H343" s="13" t="str">
        <f t="shared" si="46"/>
        <v>604-8211</v>
      </c>
      <c r="I343" s="13" t="str">
        <f t="shared" si="47"/>
        <v>京都市中京区六角通室町西入玉蔵町１２１番地美濃利ビル</v>
      </c>
      <c r="J343" s="17" t="s">
        <v>43</v>
      </c>
    </row>
    <row r="344" spans="1:10" s="2" customFormat="1" ht="19.5" customHeight="1">
      <c r="A344" s="10">
        <f t="shared" si="40"/>
        <v>342</v>
      </c>
      <c r="B344" s="16" t="s">
        <v>77</v>
      </c>
      <c r="C344" s="12">
        <f t="shared" si="41"/>
        <v>50000423</v>
      </c>
      <c r="D344" s="13">
        <f t="shared" si="42"/>
        <v>2</v>
      </c>
      <c r="E344" s="14" t="str">
        <f t="shared" si="43"/>
        <v>（株）オリエンタルコンサルタンツ　京都事務所</v>
      </c>
      <c r="F344" s="14" t="str">
        <f t="shared" si="44"/>
        <v>オリエンタルコンサルタンツ　キョウトジムショ</v>
      </c>
      <c r="G344" s="13" t="str">
        <f t="shared" si="45"/>
        <v>西村　祐介</v>
      </c>
      <c r="H344" s="13" t="str">
        <f t="shared" si="46"/>
        <v>604-8211</v>
      </c>
      <c r="I344" s="13" t="str">
        <f t="shared" si="47"/>
        <v>京都市中京区六角通室町西入玉蔵町１２１番地美濃利ビル</v>
      </c>
      <c r="J344" s="17" t="s">
        <v>19</v>
      </c>
    </row>
    <row r="345" spans="1:10" s="2" customFormat="1" ht="19.5" customHeight="1">
      <c r="A345" s="10">
        <f t="shared" si="40"/>
        <v>343</v>
      </c>
      <c r="B345" s="16" t="s">
        <v>77</v>
      </c>
      <c r="C345" s="12">
        <f t="shared" si="41"/>
        <v>50000423</v>
      </c>
      <c r="D345" s="13">
        <f t="shared" si="42"/>
        <v>2</v>
      </c>
      <c r="E345" s="14" t="str">
        <f t="shared" si="43"/>
        <v>（株）オリエンタルコンサルタンツ　京都事務所</v>
      </c>
      <c r="F345" s="14" t="str">
        <f t="shared" si="44"/>
        <v>オリエンタルコンサルタンツ　キョウトジムショ</v>
      </c>
      <c r="G345" s="13" t="str">
        <f t="shared" si="45"/>
        <v>西村　祐介</v>
      </c>
      <c r="H345" s="13" t="str">
        <f t="shared" si="46"/>
        <v>604-8211</v>
      </c>
      <c r="I345" s="13" t="str">
        <f t="shared" si="47"/>
        <v>京都市中京区六角通室町西入玉蔵町１２１番地美濃利ビル</v>
      </c>
      <c r="J345" s="17" t="s">
        <v>20</v>
      </c>
    </row>
    <row r="346" spans="1:10" s="2" customFormat="1" ht="19.5" customHeight="1">
      <c r="A346" s="10">
        <f t="shared" si="40"/>
        <v>344</v>
      </c>
      <c r="B346" s="16" t="s">
        <v>77</v>
      </c>
      <c r="C346" s="12">
        <f t="shared" si="41"/>
        <v>50000423</v>
      </c>
      <c r="D346" s="13">
        <f t="shared" si="42"/>
        <v>2</v>
      </c>
      <c r="E346" s="14" t="str">
        <f t="shared" si="43"/>
        <v>（株）オリエンタルコンサルタンツ　京都事務所</v>
      </c>
      <c r="F346" s="14" t="str">
        <f t="shared" si="44"/>
        <v>オリエンタルコンサルタンツ　キョウトジムショ</v>
      </c>
      <c r="G346" s="13" t="str">
        <f t="shared" si="45"/>
        <v>西村　祐介</v>
      </c>
      <c r="H346" s="13" t="str">
        <f t="shared" si="46"/>
        <v>604-8211</v>
      </c>
      <c r="I346" s="13" t="str">
        <f t="shared" si="47"/>
        <v>京都市中京区六角通室町西入玉蔵町１２１番地美濃利ビル</v>
      </c>
      <c r="J346" s="17" t="s">
        <v>21</v>
      </c>
    </row>
    <row r="347" spans="1:10" s="2" customFormat="1" ht="19.5" customHeight="1">
      <c r="A347" s="10">
        <f t="shared" si="40"/>
        <v>345</v>
      </c>
      <c r="B347" s="16" t="s">
        <v>77</v>
      </c>
      <c r="C347" s="12">
        <f t="shared" si="41"/>
        <v>50000423</v>
      </c>
      <c r="D347" s="13">
        <f t="shared" si="42"/>
        <v>2</v>
      </c>
      <c r="E347" s="14" t="str">
        <f t="shared" si="43"/>
        <v>（株）オリエンタルコンサルタンツ　京都事務所</v>
      </c>
      <c r="F347" s="14" t="str">
        <f t="shared" si="44"/>
        <v>オリエンタルコンサルタンツ　キョウトジムショ</v>
      </c>
      <c r="G347" s="13" t="str">
        <f t="shared" si="45"/>
        <v>西村　祐介</v>
      </c>
      <c r="H347" s="13" t="str">
        <f t="shared" si="46"/>
        <v>604-8211</v>
      </c>
      <c r="I347" s="13" t="str">
        <f t="shared" si="47"/>
        <v>京都市中京区六角通室町西入玉蔵町１２１番地美濃利ビル</v>
      </c>
      <c r="J347" s="17" t="s">
        <v>33</v>
      </c>
    </row>
    <row r="348" spans="1:10" s="2" customFormat="1" ht="19.5" customHeight="1">
      <c r="A348" s="10">
        <f t="shared" si="40"/>
        <v>346</v>
      </c>
      <c r="B348" s="16" t="s">
        <v>77</v>
      </c>
      <c r="C348" s="12">
        <f t="shared" si="41"/>
        <v>50000423</v>
      </c>
      <c r="D348" s="13">
        <f t="shared" si="42"/>
        <v>2</v>
      </c>
      <c r="E348" s="14" t="str">
        <f t="shared" si="43"/>
        <v>（株）オリエンタルコンサルタンツ　京都事務所</v>
      </c>
      <c r="F348" s="14" t="str">
        <f t="shared" si="44"/>
        <v>オリエンタルコンサルタンツ　キョウトジムショ</v>
      </c>
      <c r="G348" s="13" t="str">
        <f t="shared" si="45"/>
        <v>西村　祐介</v>
      </c>
      <c r="H348" s="13" t="str">
        <f t="shared" si="46"/>
        <v>604-8211</v>
      </c>
      <c r="I348" s="13" t="str">
        <f t="shared" si="47"/>
        <v>京都市中京区六角通室町西入玉蔵町１２１番地美濃利ビル</v>
      </c>
      <c r="J348" s="17" t="s">
        <v>22</v>
      </c>
    </row>
    <row r="349" spans="1:10" s="2" customFormat="1" ht="19.5" customHeight="1">
      <c r="A349" s="10">
        <f t="shared" si="40"/>
        <v>347</v>
      </c>
      <c r="B349" s="16" t="s">
        <v>77</v>
      </c>
      <c r="C349" s="12">
        <f t="shared" si="41"/>
        <v>50000423</v>
      </c>
      <c r="D349" s="13">
        <f t="shared" si="42"/>
        <v>2</v>
      </c>
      <c r="E349" s="14" t="str">
        <f t="shared" si="43"/>
        <v>（株）オリエンタルコンサルタンツ　京都事務所</v>
      </c>
      <c r="F349" s="14" t="str">
        <f t="shared" si="44"/>
        <v>オリエンタルコンサルタンツ　キョウトジムショ</v>
      </c>
      <c r="G349" s="13" t="str">
        <f t="shared" si="45"/>
        <v>西村　祐介</v>
      </c>
      <c r="H349" s="13" t="str">
        <f t="shared" si="46"/>
        <v>604-8211</v>
      </c>
      <c r="I349" s="13" t="str">
        <f t="shared" si="47"/>
        <v>京都市中京区六角通室町西入玉蔵町１２１番地美濃利ビル</v>
      </c>
      <c r="J349" s="17" t="s">
        <v>28</v>
      </c>
    </row>
    <row r="350" spans="1:10" s="2" customFormat="1" ht="19.5" customHeight="1">
      <c r="A350" s="10">
        <f t="shared" si="40"/>
        <v>348</v>
      </c>
      <c r="B350" s="16" t="s">
        <v>77</v>
      </c>
      <c r="C350" s="12">
        <f t="shared" si="41"/>
        <v>50000423</v>
      </c>
      <c r="D350" s="13">
        <f t="shared" si="42"/>
        <v>2</v>
      </c>
      <c r="E350" s="14" t="str">
        <f t="shared" si="43"/>
        <v>（株）オリエンタルコンサルタンツ　京都事務所</v>
      </c>
      <c r="F350" s="14" t="str">
        <f t="shared" si="44"/>
        <v>オリエンタルコンサルタンツ　キョウトジムショ</v>
      </c>
      <c r="G350" s="13" t="str">
        <f t="shared" si="45"/>
        <v>西村　祐介</v>
      </c>
      <c r="H350" s="13" t="str">
        <f t="shared" si="46"/>
        <v>604-8211</v>
      </c>
      <c r="I350" s="13" t="str">
        <f t="shared" si="47"/>
        <v>京都市中京区六角通室町西入玉蔵町１２１番地美濃利ビル</v>
      </c>
      <c r="J350" s="17" t="s">
        <v>40</v>
      </c>
    </row>
    <row r="351" spans="1:10" s="2" customFormat="1" ht="19.5" customHeight="1">
      <c r="A351" s="10">
        <f t="shared" si="40"/>
        <v>349</v>
      </c>
      <c r="B351" s="16" t="s">
        <v>77</v>
      </c>
      <c r="C351" s="12">
        <f t="shared" si="41"/>
        <v>50000423</v>
      </c>
      <c r="D351" s="13">
        <f t="shared" si="42"/>
        <v>2</v>
      </c>
      <c r="E351" s="14" t="str">
        <f t="shared" si="43"/>
        <v>（株）オリエンタルコンサルタンツ　京都事務所</v>
      </c>
      <c r="F351" s="14" t="str">
        <f t="shared" si="44"/>
        <v>オリエンタルコンサルタンツ　キョウトジムショ</v>
      </c>
      <c r="G351" s="13" t="str">
        <f t="shared" si="45"/>
        <v>西村　祐介</v>
      </c>
      <c r="H351" s="13" t="str">
        <f t="shared" si="46"/>
        <v>604-8211</v>
      </c>
      <c r="I351" s="13" t="str">
        <f t="shared" si="47"/>
        <v>京都市中京区六角通室町西入玉蔵町１２１番地美濃利ビル</v>
      </c>
      <c r="J351" s="17" t="s">
        <v>66</v>
      </c>
    </row>
    <row r="352" spans="1:10" s="2" customFormat="1" ht="19.5" customHeight="1">
      <c r="A352" s="10">
        <f t="shared" si="40"/>
        <v>350</v>
      </c>
      <c r="B352" s="16" t="s">
        <v>77</v>
      </c>
      <c r="C352" s="12">
        <f t="shared" si="41"/>
        <v>50000423</v>
      </c>
      <c r="D352" s="13">
        <f t="shared" si="42"/>
        <v>2</v>
      </c>
      <c r="E352" s="14" t="str">
        <f t="shared" si="43"/>
        <v>（株）オリエンタルコンサルタンツ　京都事務所</v>
      </c>
      <c r="F352" s="14" t="str">
        <f t="shared" si="44"/>
        <v>オリエンタルコンサルタンツ　キョウトジムショ</v>
      </c>
      <c r="G352" s="13" t="str">
        <f t="shared" si="45"/>
        <v>西村　祐介</v>
      </c>
      <c r="H352" s="13" t="str">
        <f t="shared" si="46"/>
        <v>604-8211</v>
      </c>
      <c r="I352" s="13" t="str">
        <f t="shared" si="47"/>
        <v>京都市中京区六角通室町西入玉蔵町１２１番地美濃利ビル</v>
      </c>
      <c r="J352" s="17" t="s">
        <v>23</v>
      </c>
    </row>
    <row r="353" spans="1:10" s="2" customFormat="1" ht="19.5" customHeight="1">
      <c r="A353" s="10">
        <f t="shared" si="40"/>
        <v>351</v>
      </c>
      <c r="B353" s="16" t="s">
        <v>77</v>
      </c>
      <c r="C353" s="12">
        <f t="shared" si="41"/>
        <v>50000423</v>
      </c>
      <c r="D353" s="13">
        <f t="shared" si="42"/>
        <v>2</v>
      </c>
      <c r="E353" s="14" t="str">
        <f t="shared" si="43"/>
        <v>（株）オリエンタルコンサルタンツ　京都事務所</v>
      </c>
      <c r="F353" s="14" t="str">
        <f t="shared" si="44"/>
        <v>オリエンタルコンサルタンツ　キョウトジムショ</v>
      </c>
      <c r="G353" s="13" t="str">
        <f t="shared" si="45"/>
        <v>西村　祐介</v>
      </c>
      <c r="H353" s="13" t="str">
        <f t="shared" si="46"/>
        <v>604-8211</v>
      </c>
      <c r="I353" s="13" t="str">
        <f t="shared" si="47"/>
        <v>京都市中京区六角通室町西入玉蔵町１２１番地美濃利ビル</v>
      </c>
      <c r="J353" s="17" t="s">
        <v>24</v>
      </c>
    </row>
    <row r="354" spans="1:10" s="2" customFormat="1" ht="19.5" customHeight="1">
      <c r="A354" s="10">
        <f t="shared" si="40"/>
        <v>352</v>
      </c>
      <c r="B354" s="16" t="s">
        <v>77</v>
      </c>
      <c r="C354" s="12">
        <f t="shared" si="41"/>
        <v>50000423</v>
      </c>
      <c r="D354" s="13">
        <f t="shared" si="42"/>
        <v>2</v>
      </c>
      <c r="E354" s="14" t="str">
        <f t="shared" si="43"/>
        <v>（株）オリエンタルコンサルタンツ　京都事務所</v>
      </c>
      <c r="F354" s="14" t="str">
        <f t="shared" si="44"/>
        <v>オリエンタルコンサルタンツ　キョウトジムショ</v>
      </c>
      <c r="G354" s="13" t="str">
        <f t="shared" si="45"/>
        <v>西村　祐介</v>
      </c>
      <c r="H354" s="13" t="str">
        <f t="shared" si="46"/>
        <v>604-8211</v>
      </c>
      <c r="I354" s="13" t="str">
        <f t="shared" si="47"/>
        <v>京都市中京区六角通室町西入玉蔵町１２１番地美濃利ビル</v>
      </c>
      <c r="J354" s="17" t="s">
        <v>34</v>
      </c>
    </row>
    <row r="355" spans="1:10" s="2" customFormat="1" ht="19.5" customHeight="1">
      <c r="A355" s="10">
        <f t="shared" si="40"/>
        <v>353</v>
      </c>
      <c r="B355" s="16" t="s">
        <v>77</v>
      </c>
      <c r="C355" s="12">
        <f t="shared" si="41"/>
        <v>50000423</v>
      </c>
      <c r="D355" s="13">
        <f t="shared" si="42"/>
        <v>2</v>
      </c>
      <c r="E355" s="14" t="str">
        <f t="shared" si="43"/>
        <v>（株）オリエンタルコンサルタンツ　京都事務所</v>
      </c>
      <c r="F355" s="14" t="str">
        <f t="shared" si="44"/>
        <v>オリエンタルコンサルタンツ　キョウトジムショ</v>
      </c>
      <c r="G355" s="13" t="str">
        <f t="shared" si="45"/>
        <v>西村　祐介</v>
      </c>
      <c r="H355" s="13" t="str">
        <f t="shared" si="46"/>
        <v>604-8211</v>
      </c>
      <c r="I355" s="13" t="str">
        <f t="shared" si="47"/>
        <v>京都市中京区六角通室町西入玉蔵町１２１番地美濃利ビル</v>
      </c>
      <c r="J355" s="17" t="s">
        <v>47</v>
      </c>
    </row>
    <row r="356" spans="1:10" s="2" customFormat="1" ht="19.5" customHeight="1">
      <c r="A356" s="10">
        <f t="shared" si="40"/>
        <v>354</v>
      </c>
      <c r="B356" s="16" t="s">
        <v>77</v>
      </c>
      <c r="C356" s="12">
        <f t="shared" si="41"/>
        <v>50000423</v>
      </c>
      <c r="D356" s="13">
        <f t="shared" si="42"/>
        <v>2</v>
      </c>
      <c r="E356" s="14" t="str">
        <f t="shared" si="43"/>
        <v>（株）オリエンタルコンサルタンツ　京都事務所</v>
      </c>
      <c r="F356" s="14" t="str">
        <f t="shared" si="44"/>
        <v>オリエンタルコンサルタンツ　キョウトジムショ</v>
      </c>
      <c r="G356" s="13" t="str">
        <f t="shared" si="45"/>
        <v>西村　祐介</v>
      </c>
      <c r="H356" s="13" t="str">
        <f t="shared" si="46"/>
        <v>604-8211</v>
      </c>
      <c r="I356" s="13" t="str">
        <f t="shared" si="47"/>
        <v>京都市中京区六角通室町西入玉蔵町１２１番地美濃利ビル</v>
      </c>
      <c r="J356" s="17" t="s">
        <v>37</v>
      </c>
    </row>
    <row r="357" spans="1:10" s="2" customFormat="1" ht="19.5" customHeight="1">
      <c r="A357" s="10">
        <f t="shared" si="40"/>
        <v>355</v>
      </c>
      <c r="B357" s="16" t="s">
        <v>78</v>
      </c>
      <c r="C357" s="12">
        <f t="shared" si="41"/>
        <v>50000318</v>
      </c>
      <c r="D357" s="13">
        <f t="shared" si="42"/>
        <v>2</v>
      </c>
      <c r="E357" s="14" t="str">
        <f t="shared" si="43"/>
        <v>オリジナル設計（株）　京都営業所</v>
      </c>
      <c r="F357" s="14" t="str">
        <f t="shared" si="44"/>
        <v>オリジナルセッケイ　キョウトエイギョウショ</v>
      </c>
      <c r="G357" s="13" t="str">
        <f t="shared" si="45"/>
        <v>田中　博明</v>
      </c>
      <c r="H357" s="13" t="str">
        <f t="shared" si="46"/>
        <v>606-0806</v>
      </c>
      <c r="I357" s="13" t="str">
        <f t="shared" si="47"/>
        <v>京都市左京区下鴨蓼倉町６８-５</v>
      </c>
      <c r="J357" s="17" t="s">
        <v>15</v>
      </c>
    </row>
    <row r="358" spans="1:10" s="2" customFormat="1" ht="19.5" customHeight="1">
      <c r="A358" s="10">
        <f t="shared" si="40"/>
        <v>356</v>
      </c>
      <c r="B358" s="16" t="s">
        <v>78</v>
      </c>
      <c r="C358" s="12">
        <f t="shared" si="41"/>
        <v>50000318</v>
      </c>
      <c r="D358" s="13">
        <f t="shared" si="42"/>
        <v>2</v>
      </c>
      <c r="E358" s="14" t="str">
        <f t="shared" si="43"/>
        <v>オリジナル設計（株）　京都営業所</v>
      </c>
      <c r="F358" s="14" t="str">
        <f t="shared" si="44"/>
        <v>オリジナルセッケイ　キョウトエイギョウショ</v>
      </c>
      <c r="G358" s="13" t="str">
        <f t="shared" si="45"/>
        <v>田中　博明</v>
      </c>
      <c r="H358" s="13" t="str">
        <f t="shared" si="46"/>
        <v>606-0806</v>
      </c>
      <c r="I358" s="13" t="str">
        <f t="shared" si="47"/>
        <v>京都市左京区下鴨蓼倉町６８-５</v>
      </c>
      <c r="J358" s="17" t="s">
        <v>20</v>
      </c>
    </row>
    <row r="359" spans="1:10" s="2" customFormat="1" ht="19.5" customHeight="1">
      <c r="A359" s="10">
        <f t="shared" si="40"/>
        <v>357</v>
      </c>
      <c r="B359" s="16" t="s">
        <v>78</v>
      </c>
      <c r="C359" s="12">
        <f t="shared" si="41"/>
        <v>50000318</v>
      </c>
      <c r="D359" s="13">
        <f t="shared" si="42"/>
        <v>2</v>
      </c>
      <c r="E359" s="14" t="str">
        <f t="shared" si="43"/>
        <v>オリジナル設計（株）　京都営業所</v>
      </c>
      <c r="F359" s="14" t="str">
        <f t="shared" si="44"/>
        <v>オリジナルセッケイ　キョウトエイギョウショ</v>
      </c>
      <c r="G359" s="13" t="str">
        <f t="shared" si="45"/>
        <v>田中　博明</v>
      </c>
      <c r="H359" s="13" t="str">
        <f t="shared" si="46"/>
        <v>606-0806</v>
      </c>
      <c r="I359" s="13" t="str">
        <f t="shared" si="47"/>
        <v>京都市左京区下鴨蓼倉町６８-５</v>
      </c>
      <c r="J359" s="17" t="s">
        <v>21</v>
      </c>
    </row>
    <row r="360" spans="1:10" s="2" customFormat="1" ht="19.5" customHeight="1">
      <c r="A360" s="10">
        <f t="shared" si="40"/>
        <v>358</v>
      </c>
      <c r="B360" s="16" t="s">
        <v>78</v>
      </c>
      <c r="C360" s="12">
        <f t="shared" si="41"/>
        <v>50000318</v>
      </c>
      <c r="D360" s="13">
        <f t="shared" si="42"/>
        <v>2</v>
      </c>
      <c r="E360" s="14" t="str">
        <f t="shared" si="43"/>
        <v>オリジナル設計（株）　京都営業所</v>
      </c>
      <c r="F360" s="14" t="str">
        <f t="shared" si="44"/>
        <v>オリジナルセッケイ　キョウトエイギョウショ</v>
      </c>
      <c r="G360" s="13" t="str">
        <f t="shared" si="45"/>
        <v>田中　博明</v>
      </c>
      <c r="H360" s="13" t="str">
        <f t="shared" si="46"/>
        <v>606-0806</v>
      </c>
      <c r="I360" s="13" t="str">
        <f t="shared" si="47"/>
        <v>京都市左京区下鴨蓼倉町６８-５</v>
      </c>
      <c r="J360" s="17" t="s">
        <v>31</v>
      </c>
    </row>
    <row r="361" spans="1:10" s="2" customFormat="1" ht="19.5" customHeight="1">
      <c r="A361" s="10">
        <f t="shared" si="40"/>
        <v>359</v>
      </c>
      <c r="B361" s="16" t="s">
        <v>78</v>
      </c>
      <c r="C361" s="12">
        <f t="shared" si="41"/>
        <v>50000318</v>
      </c>
      <c r="D361" s="13">
        <f t="shared" si="42"/>
        <v>2</v>
      </c>
      <c r="E361" s="14" t="str">
        <f t="shared" si="43"/>
        <v>オリジナル設計（株）　京都営業所</v>
      </c>
      <c r="F361" s="14" t="str">
        <f t="shared" si="44"/>
        <v>オリジナルセッケイ　キョウトエイギョウショ</v>
      </c>
      <c r="G361" s="13" t="str">
        <f t="shared" si="45"/>
        <v>田中　博明</v>
      </c>
      <c r="H361" s="13" t="str">
        <f t="shared" si="46"/>
        <v>606-0806</v>
      </c>
      <c r="I361" s="13" t="str">
        <f t="shared" si="47"/>
        <v>京都市左京区下鴨蓼倉町６８-５</v>
      </c>
      <c r="J361" s="17" t="s">
        <v>22</v>
      </c>
    </row>
    <row r="362" spans="1:10" s="2" customFormat="1" ht="19.5" customHeight="1">
      <c r="A362" s="10">
        <f t="shared" si="40"/>
        <v>360</v>
      </c>
      <c r="B362" s="16" t="s">
        <v>78</v>
      </c>
      <c r="C362" s="12">
        <f t="shared" si="41"/>
        <v>50000318</v>
      </c>
      <c r="D362" s="13">
        <f t="shared" si="42"/>
        <v>2</v>
      </c>
      <c r="E362" s="14" t="str">
        <f t="shared" si="43"/>
        <v>オリジナル設計（株）　京都営業所</v>
      </c>
      <c r="F362" s="14" t="str">
        <f t="shared" si="44"/>
        <v>オリジナルセッケイ　キョウトエイギョウショ</v>
      </c>
      <c r="G362" s="13" t="str">
        <f t="shared" si="45"/>
        <v>田中　博明</v>
      </c>
      <c r="H362" s="13" t="str">
        <f t="shared" si="46"/>
        <v>606-0806</v>
      </c>
      <c r="I362" s="13" t="str">
        <f t="shared" si="47"/>
        <v>京都市左京区下鴨蓼倉町６８-５</v>
      </c>
      <c r="J362" s="17" t="s">
        <v>23</v>
      </c>
    </row>
    <row r="363" spans="1:10" s="2" customFormat="1" ht="19.5" customHeight="1">
      <c r="A363" s="10">
        <f t="shared" si="40"/>
        <v>361</v>
      </c>
      <c r="B363" s="16" t="s">
        <v>78</v>
      </c>
      <c r="C363" s="12">
        <f t="shared" si="41"/>
        <v>50000318</v>
      </c>
      <c r="D363" s="13">
        <f t="shared" si="42"/>
        <v>2</v>
      </c>
      <c r="E363" s="14" t="str">
        <f t="shared" si="43"/>
        <v>オリジナル設計（株）　京都営業所</v>
      </c>
      <c r="F363" s="14" t="str">
        <f t="shared" si="44"/>
        <v>オリジナルセッケイ　キョウトエイギョウショ</v>
      </c>
      <c r="G363" s="13" t="str">
        <f t="shared" si="45"/>
        <v>田中　博明</v>
      </c>
      <c r="H363" s="13" t="str">
        <f t="shared" si="46"/>
        <v>606-0806</v>
      </c>
      <c r="I363" s="13" t="str">
        <f t="shared" si="47"/>
        <v>京都市左京区下鴨蓼倉町６８-５</v>
      </c>
      <c r="J363" s="17" t="s">
        <v>24</v>
      </c>
    </row>
    <row r="364" spans="1:10" s="2" customFormat="1" ht="19.5" customHeight="1">
      <c r="A364" s="10">
        <f t="shared" si="40"/>
        <v>362</v>
      </c>
      <c r="B364" s="16" t="s">
        <v>78</v>
      </c>
      <c r="C364" s="12">
        <f t="shared" si="41"/>
        <v>50000318</v>
      </c>
      <c r="D364" s="13">
        <f t="shared" si="42"/>
        <v>2</v>
      </c>
      <c r="E364" s="14" t="str">
        <f t="shared" si="43"/>
        <v>オリジナル設計（株）　京都営業所</v>
      </c>
      <c r="F364" s="14" t="str">
        <f t="shared" si="44"/>
        <v>オリジナルセッケイ　キョウトエイギョウショ</v>
      </c>
      <c r="G364" s="13" t="str">
        <f t="shared" si="45"/>
        <v>田中　博明</v>
      </c>
      <c r="H364" s="13" t="str">
        <f t="shared" si="46"/>
        <v>606-0806</v>
      </c>
      <c r="I364" s="13" t="str">
        <f t="shared" si="47"/>
        <v>京都市左京区下鴨蓼倉町６８-５</v>
      </c>
      <c r="J364" s="17" t="s">
        <v>34</v>
      </c>
    </row>
    <row r="365" spans="1:10" s="2" customFormat="1" ht="19.5" customHeight="1">
      <c r="A365" s="10">
        <f t="shared" si="40"/>
        <v>363</v>
      </c>
      <c r="B365" s="16" t="s">
        <v>79</v>
      </c>
      <c r="C365" s="12">
        <f t="shared" si="41"/>
        <v>50000722</v>
      </c>
      <c r="D365" s="13">
        <f t="shared" si="42"/>
        <v>2</v>
      </c>
      <c r="E365" s="14" t="str">
        <f t="shared" si="43"/>
        <v>（株）オリンピアコンサルタント　京都営業所</v>
      </c>
      <c r="F365" s="14" t="str">
        <f t="shared" si="44"/>
        <v>オリンピアコンサルタント　キョウトエイギョウショ</v>
      </c>
      <c r="G365" s="13" t="str">
        <f t="shared" si="45"/>
        <v>中村　健</v>
      </c>
      <c r="H365" s="13" t="str">
        <f t="shared" si="46"/>
        <v>610-1152</v>
      </c>
      <c r="I365" s="13" t="str">
        <f t="shared" si="47"/>
        <v>京都市西京区大原野北春日町４１０番地２５</v>
      </c>
      <c r="J365" s="17" t="s">
        <v>15</v>
      </c>
    </row>
    <row r="366" spans="1:10" s="2" customFormat="1" ht="19.5" customHeight="1">
      <c r="A366" s="10">
        <f t="shared" si="40"/>
        <v>364</v>
      </c>
      <c r="B366" s="16" t="s">
        <v>79</v>
      </c>
      <c r="C366" s="12">
        <f t="shared" si="41"/>
        <v>50000722</v>
      </c>
      <c r="D366" s="13">
        <f t="shared" si="42"/>
        <v>2</v>
      </c>
      <c r="E366" s="14" t="str">
        <f t="shared" si="43"/>
        <v>（株）オリンピアコンサルタント　京都営業所</v>
      </c>
      <c r="F366" s="14" t="str">
        <f t="shared" si="44"/>
        <v>オリンピアコンサルタント　キョウトエイギョウショ</v>
      </c>
      <c r="G366" s="13" t="str">
        <f t="shared" si="45"/>
        <v>中村　健</v>
      </c>
      <c r="H366" s="13" t="str">
        <f t="shared" si="46"/>
        <v>610-1152</v>
      </c>
      <c r="I366" s="13" t="str">
        <f t="shared" si="47"/>
        <v>京都市西京区大原野北春日町４１０番地２５</v>
      </c>
      <c r="J366" s="17" t="s">
        <v>21</v>
      </c>
    </row>
    <row r="367" spans="1:10" s="2" customFormat="1" ht="19.5" customHeight="1">
      <c r="A367" s="10">
        <f t="shared" si="40"/>
        <v>365</v>
      </c>
      <c r="B367" s="16" t="s">
        <v>79</v>
      </c>
      <c r="C367" s="12">
        <f t="shared" si="41"/>
        <v>50000722</v>
      </c>
      <c r="D367" s="13">
        <f t="shared" si="42"/>
        <v>2</v>
      </c>
      <c r="E367" s="14" t="str">
        <f t="shared" si="43"/>
        <v>（株）オリンピアコンサルタント　京都営業所</v>
      </c>
      <c r="F367" s="14" t="str">
        <f t="shared" si="44"/>
        <v>オリンピアコンサルタント　キョウトエイギョウショ</v>
      </c>
      <c r="G367" s="13" t="str">
        <f t="shared" si="45"/>
        <v>中村　健</v>
      </c>
      <c r="H367" s="13" t="str">
        <f t="shared" si="46"/>
        <v>610-1152</v>
      </c>
      <c r="I367" s="13" t="str">
        <f t="shared" si="47"/>
        <v>京都市西京区大原野北春日町４１０番地２５</v>
      </c>
      <c r="J367" s="17" t="s">
        <v>31</v>
      </c>
    </row>
    <row r="368" spans="1:10" s="2" customFormat="1" ht="19.5" customHeight="1">
      <c r="A368" s="10">
        <f t="shared" si="40"/>
        <v>366</v>
      </c>
      <c r="B368" s="16" t="s">
        <v>79</v>
      </c>
      <c r="C368" s="12">
        <f t="shared" si="41"/>
        <v>50000722</v>
      </c>
      <c r="D368" s="13">
        <f t="shared" si="42"/>
        <v>2</v>
      </c>
      <c r="E368" s="14" t="str">
        <f t="shared" si="43"/>
        <v>（株）オリンピアコンサルタント　京都営業所</v>
      </c>
      <c r="F368" s="14" t="str">
        <f t="shared" si="44"/>
        <v>オリンピアコンサルタント　キョウトエイギョウショ</v>
      </c>
      <c r="G368" s="13" t="str">
        <f t="shared" si="45"/>
        <v>中村　健</v>
      </c>
      <c r="H368" s="13" t="str">
        <f t="shared" si="46"/>
        <v>610-1152</v>
      </c>
      <c r="I368" s="13" t="str">
        <f t="shared" si="47"/>
        <v>京都市西京区大原野北春日町４１０番地２５</v>
      </c>
      <c r="J368" s="17" t="s">
        <v>22</v>
      </c>
    </row>
    <row r="369" spans="1:10" s="2" customFormat="1" ht="19.5" customHeight="1">
      <c r="A369" s="10">
        <f t="shared" si="40"/>
        <v>367</v>
      </c>
      <c r="B369" s="16" t="s">
        <v>80</v>
      </c>
      <c r="C369" s="12">
        <f t="shared" si="41"/>
        <v>50000210</v>
      </c>
      <c r="D369" s="13">
        <f t="shared" si="42"/>
        <v>2</v>
      </c>
      <c r="E369" s="14" t="str">
        <f t="shared" si="43"/>
        <v>（株）片山測量設計事務所</v>
      </c>
      <c r="F369" s="14" t="str">
        <f t="shared" si="44"/>
        <v>カタヤマソクリョウセッケイジムショ</v>
      </c>
      <c r="G369" s="13" t="str">
        <f t="shared" si="45"/>
        <v>片山　貢一郎</v>
      </c>
      <c r="H369" s="13" t="str">
        <f t="shared" si="46"/>
        <v>629-0141</v>
      </c>
      <c r="I369" s="13" t="str">
        <f t="shared" si="47"/>
        <v>南丹市八木町八木杉ノ前４２-２</v>
      </c>
      <c r="J369" s="17" t="s">
        <v>15</v>
      </c>
    </row>
    <row r="370" spans="1:10" s="2" customFormat="1" ht="19.5" customHeight="1">
      <c r="A370" s="10">
        <f t="shared" si="40"/>
        <v>368</v>
      </c>
      <c r="B370" s="16" t="s">
        <v>80</v>
      </c>
      <c r="C370" s="12">
        <f t="shared" si="41"/>
        <v>50000210</v>
      </c>
      <c r="D370" s="13">
        <f t="shared" si="42"/>
        <v>2</v>
      </c>
      <c r="E370" s="14" t="str">
        <f t="shared" si="43"/>
        <v>（株）片山測量設計事務所</v>
      </c>
      <c r="F370" s="14" t="str">
        <f t="shared" si="44"/>
        <v>カタヤマソクリョウセッケイジムショ</v>
      </c>
      <c r="G370" s="13" t="str">
        <f t="shared" si="45"/>
        <v>片山　貢一郎</v>
      </c>
      <c r="H370" s="13" t="str">
        <f t="shared" si="46"/>
        <v>629-0141</v>
      </c>
      <c r="I370" s="13" t="str">
        <f t="shared" si="47"/>
        <v>南丹市八木町八木杉ノ前４２-２</v>
      </c>
      <c r="J370" s="17" t="s">
        <v>19</v>
      </c>
    </row>
    <row r="371" spans="1:10" s="2" customFormat="1" ht="19.5" customHeight="1">
      <c r="A371" s="10">
        <f t="shared" si="40"/>
        <v>369</v>
      </c>
      <c r="B371" s="16" t="s">
        <v>80</v>
      </c>
      <c r="C371" s="12">
        <f t="shared" si="41"/>
        <v>50000210</v>
      </c>
      <c r="D371" s="13">
        <f t="shared" si="42"/>
        <v>2</v>
      </c>
      <c r="E371" s="14" t="str">
        <f t="shared" si="43"/>
        <v>（株）片山測量設計事務所</v>
      </c>
      <c r="F371" s="14" t="str">
        <f t="shared" si="44"/>
        <v>カタヤマソクリョウセッケイジムショ</v>
      </c>
      <c r="G371" s="13" t="str">
        <f t="shared" si="45"/>
        <v>片山　貢一郎</v>
      </c>
      <c r="H371" s="13" t="str">
        <f t="shared" si="46"/>
        <v>629-0141</v>
      </c>
      <c r="I371" s="13" t="str">
        <f t="shared" si="47"/>
        <v>南丹市八木町八木杉ノ前４２-２</v>
      </c>
      <c r="J371" s="17" t="s">
        <v>23</v>
      </c>
    </row>
    <row r="372" spans="1:10" s="2" customFormat="1" ht="19.5" customHeight="1">
      <c r="A372" s="10">
        <f t="shared" si="40"/>
        <v>370</v>
      </c>
      <c r="B372" s="16" t="s">
        <v>80</v>
      </c>
      <c r="C372" s="12">
        <f t="shared" si="41"/>
        <v>50000210</v>
      </c>
      <c r="D372" s="13">
        <f t="shared" si="42"/>
        <v>2</v>
      </c>
      <c r="E372" s="14" t="str">
        <f t="shared" si="43"/>
        <v>（株）片山測量設計事務所</v>
      </c>
      <c r="F372" s="14" t="str">
        <f t="shared" si="44"/>
        <v>カタヤマソクリョウセッケイジムショ</v>
      </c>
      <c r="G372" s="13" t="str">
        <f t="shared" si="45"/>
        <v>片山　貢一郎</v>
      </c>
      <c r="H372" s="13" t="str">
        <f t="shared" si="46"/>
        <v>629-0141</v>
      </c>
      <c r="I372" s="13" t="str">
        <f t="shared" si="47"/>
        <v>南丹市八木町八木杉ノ前４２-２</v>
      </c>
      <c r="J372" s="17" t="s">
        <v>51</v>
      </c>
    </row>
    <row r="373" spans="1:10" s="2" customFormat="1" ht="19.5" customHeight="1">
      <c r="A373" s="10">
        <f t="shared" si="40"/>
        <v>371</v>
      </c>
      <c r="B373" s="16" t="s">
        <v>81</v>
      </c>
      <c r="C373" s="12">
        <f t="shared" si="41"/>
        <v>50000780</v>
      </c>
      <c r="D373" s="13">
        <f t="shared" si="42"/>
        <v>2</v>
      </c>
      <c r="E373" s="14" t="str">
        <f t="shared" si="43"/>
        <v>金下建設（株）</v>
      </c>
      <c r="F373" s="14" t="str">
        <f t="shared" si="44"/>
        <v>カネシタケンセツ</v>
      </c>
      <c r="G373" s="13" t="str">
        <f t="shared" si="45"/>
        <v>金下　昌司</v>
      </c>
      <c r="H373" s="13" t="str">
        <f t="shared" si="46"/>
        <v>629-2251</v>
      </c>
      <c r="I373" s="13" t="str">
        <f t="shared" si="47"/>
        <v>宮津市字須津４７１-１</v>
      </c>
      <c r="J373" s="17" t="s">
        <v>34</v>
      </c>
    </row>
    <row r="374" spans="1:10" s="2" customFormat="1" ht="19.5" customHeight="1">
      <c r="A374" s="10">
        <f t="shared" si="40"/>
        <v>372</v>
      </c>
      <c r="B374" s="16" t="s">
        <v>82</v>
      </c>
      <c r="C374" s="12">
        <f t="shared" si="41"/>
        <v>50000276</v>
      </c>
      <c r="D374" s="13">
        <f t="shared" si="42"/>
        <v>2</v>
      </c>
      <c r="E374" s="14" t="str">
        <f t="shared" si="43"/>
        <v>（株）環境技術研究所　京滋営業所</v>
      </c>
      <c r="F374" s="14" t="str">
        <f t="shared" si="44"/>
        <v>カンキョウギジュツケンキュウショ　ケイジエイギョウショ</v>
      </c>
      <c r="G374" s="13" t="str">
        <f t="shared" si="45"/>
        <v>坂根　哲史</v>
      </c>
      <c r="H374" s="13" t="str">
        <f t="shared" si="46"/>
        <v>604-8187</v>
      </c>
      <c r="I374" s="13" t="str">
        <f t="shared" si="47"/>
        <v>京都市中京区笹屋町４４２-１-４０１</v>
      </c>
      <c r="J374" s="17" t="s">
        <v>22</v>
      </c>
    </row>
    <row r="375" spans="1:10" s="2" customFormat="1" ht="19.5" customHeight="1">
      <c r="A375" s="10">
        <f t="shared" si="40"/>
        <v>373</v>
      </c>
      <c r="B375" s="16" t="s">
        <v>82</v>
      </c>
      <c r="C375" s="12">
        <f t="shared" si="41"/>
        <v>50000276</v>
      </c>
      <c r="D375" s="13">
        <f t="shared" si="42"/>
        <v>2</v>
      </c>
      <c r="E375" s="14" t="str">
        <f t="shared" si="43"/>
        <v>（株）環境技術研究所　京滋営業所</v>
      </c>
      <c r="F375" s="14" t="str">
        <f t="shared" si="44"/>
        <v>カンキョウギジュツケンキュウショ　ケイジエイギョウショ</v>
      </c>
      <c r="G375" s="13" t="str">
        <f t="shared" si="45"/>
        <v>坂根　哲史</v>
      </c>
      <c r="H375" s="13" t="str">
        <f t="shared" si="46"/>
        <v>604-8187</v>
      </c>
      <c r="I375" s="13" t="str">
        <f t="shared" si="47"/>
        <v>京都市中京区笹屋町４４２-１-４０１</v>
      </c>
      <c r="J375" s="17" t="s">
        <v>28</v>
      </c>
    </row>
    <row r="376" spans="1:10" s="2" customFormat="1" ht="19.5" customHeight="1">
      <c r="A376" s="10">
        <f t="shared" si="40"/>
        <v>374</v>
      </c>
      <c r="B376" s="16" t="s">
        <v>82</v>
      </c>
      <c r="C376" s="12">
        <f t="shared" si="41"/>
        <v>50000276</v>
      </c>
      <c r="D376" s="13">
        <f t="shared" si="42"/>
        <v>2</v>
      </c>
      <c r="E376" s="14" t="str">
        <f t="shared" si="43"/>
        <v>（株）環境技術研究所　京滋営業所</v>
      </c>
      <c r="F376" s="14" t="str">
        <f t="shared" si="44"/>
        <v>カンキョウギジュツケンキュウショ　ケイジエイギョウショ</v>
      </c>
      <c r="G376" s="13" t="str">
        <f t="shared" si="45"/>
        <v>坂根　哲史</v>
      </c>
      <c r="H376" s="13" t="str">
        <f t="shared" si="46"/>
        <v>604-8187</v>
      </c>
      <c r="I376" s="13" t="str">
        <f t="shared" si="47"/>
        <v>京都市中京区笹屋町４４２-１-４０１</v>
      </c>
      <c r="J376" s="17" t="s">
        <v>62</v>
      </c>
    </row>
    <row r="377" spans="1:10" s="2" customFormat="1" ht="19.5" customHeight="1">
      <c r="A377" s="10">
        <f t="shared" si="40"/>
        <v>375</v>
      </c>
      <c r="B377" s="16" t="s">
        <v>82</v>
      </c>
      <c r="C377" s="12">
        <f t="shared" si="41"/>
        <v>50000276</v>
      </c>
      <c r="D377" s="13">
        <f t="shared" si="42"/>
        <v>2</v>
      </c>
      <c r="E377" s="14" t="str">
        <f t="shared" si="43"/>
        <v>（株）環境技術研究所　京滋営業所</v>
      </c>
      <c r="F377" s="14" t="str">
        <f t="shared" si="44"/>
        <v>カンキョウギジュツケンキュウショ　ケイジエイギョウショ</v>
      </c>
      <c r="G377" s="13" t="str">
        <f t="shared" si="45"/>
        <v>坂根　哲史</v>
      </c>
      <c r="H377" s="13" t="str">
        <f t="shared" si="46"/>
        <v>604-8187</v>
      </c>
      <c r="I377" s="13" t="str">
        <f t="shared" si="47"/>
        <v>京都市中京区笹屋町４４２-１-４０１</v>
      </c>
      <c r="J377" s="17" t="s">
        <v>34</v>
      </c>
    </row>
    <row r="378" spans="1:10" s="2" customFormat="1" ht="19.5" customHeight="1">
      <c r="A378" s="10">
        <f t="shared" si="40"/>
        <v>376</v>
      </c>
      <c r="B378" s="16" t="s">
        <v>83</v>
      </c>
      <c r="C378" s="12">
        <f t="shared" si="41"/>
        <v>50000006</v>
      </c>
      <c r="D378" s="13">
        <f t="shared" si="42"/>
        <v>2</v>
      </c>
      <c r="E378" s="14" t="str">
        <f t="shared" si="43"/>
        <v>（株）環境事業計画研究所</v>
      </c>
      <c r="F378" s="14" t="str">
        <f t="shared" si="44"/>
        <v>カンキョウジギョウケイカクケンキュウショ</v>
      </c>
      <c r="G378" s="13" t="str">
        <f t="shared" si="45"/>
        <v>吉村　龍二</v>
      </c>
      <c r="H378" s="13" t="str">
        <f t="shared" si="46"/>
        <v>602-8261</v>
      </c>
      <c r="I378" s="13" t="str">
        <f t="shared" si="47"/>
        <v>京都市上京区多門町４４０-６</v>
      </c>
      <c r="J378" s="17" t="s">
        <v>33</v>
      </c>
    </row>
    <row r="379" spans="1:10" s="2" customFormat="1" ht="19.5" customHeight="1">
      <c r="A379" s="10">
        <f t="shared" si="40"/>
        <v>377</v>
      </c>
      <c r="B379" s="16" t="s">
        <v>84</v>
      </c>
      <c r="C379" s="12">
        <f t="shared" si="41"/>
        <v>50000259</v>
      </c>
      <c r="D379" s="13">
        <f t="shared" si="42"/>
        <v>2</v>
      </c>
      <c r="E379" s="14" t="str">
        <f t="shared" si="43"/>
        <v>環境設計（株）　京都事務所</v>
      </c>
      <c r="F379" s="14" t="str">
        <f t="shared" si="44"/>
        <v>カンキョウセッケイ　キョウトジムショ</v>
      </c>
      <c r="G379" s="13" t="str">
        <f t="shared" si="45"/>
        <v>川村　一貴</v>
      </c>
      <c r="H379" s="13" t="str">
        <f t="shared" si="46"/>
        <v>620-0867</v>
      </c>
      <c r="I379" s="13" t="str">
        <f t="shared" si="47"/>
        <v>福知山市前田１６６８-１</v>
      </c>
      <c r="J379" s="17" t="s">
        <v>15</v>
      </c>
    </row>
    <row r="380" spans="1:10" s="2" customFormat="1" ht="19.5" customHeight="1">
      <c r="A380" s="10">
        <f t="shared" si="40"/>
        <v>378</v>
      </c>
      <c r="B380" s="16" t="s">
        <v>84</v>
      </c>
      <c r="C380" s="12">
        <f t="shared" si="41"/>
        <v>50000259</v>
      </c>
      <c r="D380" s="13">
        <f t="shared" si="42"/>
        <v>2</v>
      </c>
      <c r="E380" s="14" t="str">
        <f t="shared" si="43"/>
        <v>環境設計（株）　京都事務所</v>
      </c>
      <c r="F380" s="14" t="str">
        <f t="shared" si="44"/>
        <v>カンキョウセッケイ　キョウトジムショ</v>
      </c>
      <c r="G380" s="13" t="str">
        <f t="shared" si="45"/>
        <v>川村　一貴</v>
      </c>
      <c r="H380" s="13" t="str">
        <f t="shared" si="46"/>
        <v>620-0867</v>
      </c>
      <c r="I380" s="13" t="str">
        <f t="shared" si="47"/>
        <v>福知山市前田１６６８-１</v>
      </c>
      <c r="J380" s="17" t="s">
        <v>31</v>
      </c>
    </row>
    <row r="381" spans="1:10" s="2" customFormat="1" ht="19.5" customHeight="1">
      <c r="A381" s="10">
        <f t="shared" si="40"/>
        <v>379</v>
      </c>
      <c r="B381" s="16" t="s">
        <v>84</v>
      </c>
      <c r="C381" s="12">
        <f t="shared" si="41"/>
        <v>50000259</v>
      </c>
      <c r="D381" s="13">
        <f t="shared" si="42"/>
        <v>2</v>
      </c>
      <c r="E381" s="14" t="str">
        <f t="shared" si="43"/>
        <v>環境設計（株）　京都事務所</v>
      </c>
      <c r="F381" s="14" t="str">
        <f t="shared" si="44"/>
        <v>カンキョウセッケイ　キョウトジムショ</v>
      </c>
      <c r="G381" s="13" t="str">
        <f t="shared" si="45"/>
        <v>川村　一貴</v>
      </c>
      <c r="H381" s="13" t="str">
        <f t="shared" si="46"/>
        <v>620-0867</v>
      </c>
      <c r="I381" s="13" t="str">
        <f t="shared" si="47"/>
        <v>福知山市前田１６６８-１</v>
      </c>
      <c r="J381" s="17" t="s">
        <v>22</v>
      </c>
    </row>
    <row r="382" spans="1:10" s="2" customFormat="1" ht="19.5" customHeight="1">
      <c r="A382" s="10">
        <f t="shared" si="40"/>
        <v>380</v>
      </c>
      <c r="B382" s="16" t="s">
        <v>84</v>
      </c>
      <c r="C382" s="12">
        <f t="shared" si="41"/>
        <v>50000259</v>
      </c>
      <c r="D382" s="13">
        <f t="shared" si="42"/>
        <v>2</v>
      </c>
      <c r="E382" s="14" t="str">
        <f t="shared" si="43"/>
        <v>環境設計（株）　京都事務所</v>
      </c>
      <c r="F382" s="14" t="str">
        <f t="shared" si="44"/>
        <v>カンキョウセッケイ　キョウトジムショ</v>
      </c>
      <c r="G382" s="13" t="str">
        <f t="shared" si="45"/>
        <v>川村　一貴</v>
      </c>
      <c r="H382" s="13" t="str">
        <f t="shared" si="46"/>
        <v>620-0867</v>
      </c>
      <c r="I382" s="13" t="str">
        <f t="shared" si="47"/>
        <v>福知山市前田１６６８-１</v>
      </c>
      <c r="J382" s="17" t="s">
        <v>24</v>
      </c>
    </row>
    <row r="383" spans="1:10" s="2" customFormat="1" ht="19.5" customHeight="1">
      <c r="A383" s="10">
        <f t="shared" si="40"/>
        <v>381</v>
      </c>
      <c r="B383" s="16" t="s">
        <v>84</v>
      </c>
      <c r="C383" s="12">
        <f t="shared" si="41"/>
        <v>50000259</v>
      </c>
      <c r="D383" s="13">
        <f t="shared" si="42"/>
        <v>2</v>
      </c>
      <c r="E383" s="14" t="str">
        <f t="shared" si="43"/>
        <v>環境設計（株）　京都事務所</v>
      </c>
      <c r="F383" s="14" t="str">
        <f t="shared" si="44"/>
        <v>カンキョウセッケイ　キョウトジムショ</v>
      </c>
      <c r="G383" s="13" t="str">
        <f t="shared" si="45"/>
        <v>川村　一貴</v>
      </c>
      <c r="H383" s="13" t="str">
        <f t="shared" si="46"/>
        <v>620-0867</v>
      </c>
      <c r="I383" s="13" t="str">
        <f t="shared" si="47"/>
        <v>福知山市前田１６６８-１</v>
      </c>
      <c r="J383" s="17" t="s">
        <v>34</v>
      </c>
    </row>
    <row r="384" spans="1:10" s="2" customFormat="1" ht="19.5" customHeight="1">
      <c r="A384" s="10">
        <f t="shared" si="40"/>
        <v>382</v>
      </c>
      <c r="B384" s="16" t="s">
        <v>85</v>
      </c>
      <c r="C384" s="12">
        <f t="shared" si="41"/>
        <v>50000735</v>
      </c>
      <c r="D384" s="13">
        <f t="shared" si="42"/>
        <v>2</v>
      </c>
      <c r="E384" s="14" t="str">
        <f t="shared" si="43"/>
        <v>（株）環境総合リサーチ</v>
      </c>
      <c r="F384" s="14" t="str">
        <f t="shared" si="44"/>
        <v>カンキョウソウゴウリサーチ</v>
      </c>
      <c r="G384" s="13" t="str">
        <f t="shared" si="45"/>
        <v>西山　勝栄</v>
      </c>
      <c r="H384" s="13" t="str">
        <f t="shared" si="46"/>
        <v>619-0237</v>
      </c>
      <c r="I384" s="13" t="str">
        <f t="shared" si="47"/>
        <v>相楽郡精華町光台二丁目３番９</v>
      </c>
      <c r="J384" s="17" t="s">
        <v>40</v>
      </c>
    </row>
    <row r="385" spans="1:10" s="2" customFormat="1" ht="19.5" customHeight="1">
      <c r="A385" s="10">
        <f t="shared" si="40"/>
        <v>383</v>
      </c>
      <c r="B385" s="16" t="s">
        <v>85</v>
      </c>
      <c r="C385" s="12">
        <f t="shared" si="41"/>
        <v>50000735</v>
      </c>
      <c r="D385" s="13">
        <f t="shared" si="42"/>
        <v>2</v>
      </c>
      <c r="E385" s="14" t="str">
        <f t="shared" si="43"/>
        <v>（株）環境総合リサーチ</v>
      </c>
      <c r="F385" s="14" t="str">
        <f t="shared" si="44"/>
        <v>カンキョウソウゴウリサーチ</v>
      </c>
      <c r="G385" s="13" t="str">
        <f t="shared" si="45"/>
        <v>西山　勝栄</v>
      </c>
      <c r="H385" s="13" t="str">
        <f t="shared" si="46"/>
        <v>619-0237</v>
      </c>
      <c r="I385" s="13" t="str">
        <f t="shared" si="47"/>
        <v>相楽郡精華町光台二丁目３番９</v>
      </c>
      <c r="J385" s="17" t="s">
        <v>47</v>
      </c>
    </row>
    <row r="386" spans="1:10" s="2" customFormat="1" ht="19.5" customHeight="1">
      <c r="A386" s="10">
        <f t="shared" si="40"/>
        <v>384</v>
      </c>
      <c r="B386" s="16" t="s">
        <v>86</v>
      </c>
      <c r="C386" s="12">
        <f t="shared" si="41"/>
        <v>50000051</v>
      </c>
      <c r="D386" s="13">
        <f t="shared" si="42"/>
        <v>2</v>
      </c>
      <c r="E386" s="14" t="str">
        <f t="shared" si="43"/>
        <v>環境テクノス（株）</v>
      </c>
      <c r="F386" s="14" t="str">
        <f t="shared" si="44"/>
        <v>カンキョウテクノス</v>
      </c>
      <c r="G386" s="13" t="str">
        <f t="shared" si="45"/>
        <v>武藤　大志郎</v>
      </c>
      <c r="H386" s="13" t="str">
        <f t="shared" si="46"/>
        <v>612-8469</v>
      </c>
      <c r="I386" s="13" t="str">
        <f t="shared" si="47"/>
        <v>京都市伏見区中島河原田町３０</v>
      </c>
      <c r="J386" s="17" t="s">
        <v>87</v>
      </c>
    </row>
    <row r="387" spans="1:10" s="2" customFormat="1" ht="19.5" customHeight="1">
      <c r="A387" s="10">
        <f t="shared" ref="A387:A450" si="48">ROW()-2</f>
        <v>385</v>
      </c>
      <c r="B387" s="16" t="s">
        <v>88</v>
      </c>
      <c r="C387" s="12">
        <f t="shared" ref="C387:C450" si="49">IF($B387="","",VLOOKUP($B387,索引簿,17,0))</f>
        <v>50000159</v>
      </c>
      <c r="D387" s="13">
        <f t="shared" ref="D387:D450" si="50">IF($B387="","",VLOOKUP($B387,索引簿,2,0))</f>
        <v>2</v>
      </c>
      <c r="E387" s="14" t="str">
        <f t="shared" ref="E387:E450" si="51">IF($B387="","",VLOOKUP($B387,索引簿,3,0))</f>
        <v>（株）かんこう　京都支店</v>
      </c>
      <c r="F387" s="14" t="str">
        <f t="shared" ref="F387:F450" si="52">IF($B387="","",VLOOKUP($B387,索引簿,4,0))</f>
        <v>カンコウ　キョウトシテン</v>
      </c>
      <c r="G387" s="13" t="str">
        <f t="shared" ref="G387:G450" si="53">IF($B387="","",VLOOKUP($B387,索引簿,5,0))</f>
        <v>松田　昌之</v>
      </c>
      <c r="H387" s="13" t="str">
        <f t="shared" ref="H387:H450" si="54">IF($B387="","",VLOOKUP($B387,索引簿,8,0))</f>
        <v>604-8172</v>
      </c>
      <c r="I387" s="13" t="str">
        <f t="shared" ref="I387:I450" si="55">IF($B387="","",VLOOKUP($B387,索引簿,9,0))</f>
        <v>京都市中京区烏丸通三条上る場之町５９６番地エスメラルダ７０９</v>
      </c>
      <c r="J387" s="17" t="s">
        <v>15</v>
      </c>
    </row>
    <row r="388" spans="1:10" s="2" customFormat="1" ht="19.5" customHeight="1">
      <c r="A388" s="10">
        <f t="shared" si="48"/>
        <v>386</v>
      </c>
      <c r="B388" s="16" t="s">
        <v>88</v>
      </c>
      <c r="C388" s="12">
        <f t="shared" si="49"/>
        <v>50000159</v>
      </c>
      <c r="D388" s="13">
        <f t="shared" si="50"/>
        <v>2</v>
      </c>
      <c r="E388" s="14" t="str">
        <f t="shared" si="51"/>
        <v>（株）かんこう　京都支店</v>
      </c>
      <c r="F388" s="14" t="str">
        <f t="shared" si="52"/>
        <v>カンコウ　キョウトシテン</v>
      </c>
      <c r="G388" s="13" t="str">
        <f t="shared" si="53"/>
        <v>松田　昌之</v>
      </c>
      <c r="H388" s="13" t="str">
        <f t="shared" si="54"/>
        <v>604-8172</v>
      </c>
      <c r="I388" s="13" t="str">
        <f t="shared" si="55"/>
        <v>京都市中京区烏丸通三条上る場之町５９６番地エスメラルダ７０９</v>
      </c>
      <c r="J388" s="17" t="s">
        <v>16</v>
      </c>
    </row>
    <row r="389" spans="1:10" s="2" customFormat="1" ht="19.5" customHeight="1">
      <c r="A389" s="10">
        <f t="shared" si="48"/>
        <v>387</v>
      </c>
      <c r="B389" s="16" t="s">
        <v>88</v>
      </c>
      <c r="C389" s="12">
        <f t="shared" si="49"/>
        <v>50000159</v>
      </c>
      <c r="D389" s="13">
        <f t="shared" si="50"/>
        <v>2</v>
      </c>
      <c r="E389" s="14" t="str">
        <f t="shared" si="51"/>
        <v>（株）かんこう　京都支店</v>
      </c>
      <c r="F389" s="14" t="str">
        <f t="shared" si="52"/>
        <v>カンコウ　キョウトシテン</v>
      </c>
      <c r="G389" s="13" t="str">
        <f t="shared" si="53"/>
        <v>松田　昌之</v>
      </c>
      <c r="H389" s="13" t="str">
        <f t="shared" si="54"/>
        <v>604-8172</v>
      </c>
      <c r="I389" s="13" t="str">
        <f t="shared" si="55"/>
        <v>京都市中京区烏丸通三条上る場之町５９６番地エスメラルダ７０９</v>
      </c>
      <c r="J389" s="17" t="s">
        <v>17</v>
      </c>
    </row>
    <row r="390" spans="1:10" s="2" customFormat="1" ht="19.5" customHeight="1">
      <c r="A390" s="10">
        <f t="shared" si="48"/>
        <v>388</v>
      </c>
      <c r="B390" s="16" t="s">
        <v>88</v>
      </c>
      <c r="C390" s="12">
        <f t="shared" si="49"/>
        <v>50000159</v>
      </c>
      <c r="D390" s="13">
        <f t="shared" si="50"/>
        <v>2</v>
      </c>
      <c r="E390" s="14" t="str">
        <f t="shared" si="51"/>
        <v>（株）かんこう　京都支店</v>
      </c>
      <c r="F390" s="14" t="str">
        <f t="shared" si="52"/>
        <v>カンコウ　キョウトシテン</v>
      </c>
      <c r="G390" s="13" t="str">
        <f t="shared" si="53"/>
        <v>松田　昌之</v>
      </c>
      <c r="H390" s="13" t="str">
        <f t="shared" si="54"/>
        <v>604-8172</v>
      </c>
      <c r="I390" s="13" t="str">
        <f t="shared" si="55"/>
        <v>京都市中京区烏丸通三条上る場之町５９６番地エスメラルダ７０９</v>
      </c>
      <c r="J390" s="17" t="s">
        <v>18</v>
      </c>
    </row>
    <row r="391" spans="1:10" s="2" customFormat="1" ht="19.5" customHeight="1">
      <c r="A391" s="10">
        <f t="shared" si="48"/>
        <v>389</v>
      </c>
      <c r="B391" s="16" t="s">
        <v>88</v>
      </c>
      <c r="C391" s="12">
        <f t="shared" si="49"/>
        <v>50000159</v>
      </c>
      <c r="D391" s="13">
        <f t="shared" si="50"/>
        <v>2</v>
      </c>
      <c r="E391" s="14" t="str">
        <f t="shared" si="51"/>
        <v>（株）かんこう　京都支店</v>
      </c>
      <c r="F391" s="14" t="str">
        <f t="shared" si="52"/>
        <v>カンコウ　キョウトシテン</v>
      </c>
      <c r="G391" s="13" t="str">
        <f t="shared" si="53"/>
        <v>松田　昌之</v>
      </c>
      <c r="H391" s="13" t="str">
        <f t="shared" si="54"/>
        <v>604-8172</v>
      </c>
      <c r="I391" s="13" t="str">
        <f t="shared" si="55"/>
        <v>京都市中京区烏丸通三条上る場之町５９６番地エスメラルダ７０９</v>
      </c>
      <c r="J391" s="17" t="s">
        <v>19</v>
      </c>
    </row>
    <row r="392" spans="1:10" s="2" customFormat="1" ht="19.5" customHeight="1">
      <c r="A392" s="10">
        <f t="shared" si="48"/>
        <v>390</v>
      </c>
      <c r="B392" s="16" t="s">
        <v>88</v>
      </c>
      <c r="C392" s="12">
        <f t="shared" si="49"/>
        <v>50000159</v>
      </c>
      <c r="D392" s="13">
        <f t="shared" si="50"/>
        <v>2</v>
      </c>
      <c r="E392" s="14" t="str">
        <f t="shared" si="51"/>
        <v>（株）かんこう　京都支店</v>
      </c>
      <c r="F392" s="14" t="str">
        <f t="shared" si="52"/>
        <v>カンコウ　キョウトシテン</v>
      </c>
      <c r="G392" s="13" t="str">
        <f t="shared" si="53"/>
        <v>松田　昌之</v>
      </c>
      <c r="H392" s="13" t="str">
        <f t="shared" si="54"/>
        <v>604-8172</v>
      </c>
      <c r="I392" s="13" t="str">
        <f t="shared" si="55"/>
        <v>京都市中京区烏丸通三条上る場之町５９６番地エスメラルダ７０９</v>
      </c>
      <c r="J392" s="17" t="s">
        <v>20</v>
      </c>
    </row>
    <row r="393" spans="1:10" s="2" customFormat="1" ht="19.5" customHeight="1">
      <c r="A393" s="10">
        <f t="shared" si="48"/>
        <v>391</v>
      </c>
      <c r="B393" s="16" t="s">
        <v>88</v>
      </c>
      <c r="C393" s="12">
        <f t="shared" si="49"/>
        <v>50000159</v>
      </c>
      <c r="D393" s="13">
        <f t="shared" si="50"/>
        <v>2</v>
      </c>
      <c r="E393" s="14" t="str">
        <f t="shared" si="51"/>
        <v>（株）かんこう　京都支店</v>
      </c>
      <c r="F393" s="14" t="str">
        <f t="shared" si="52"/>
        <v>カンコウ　キョウトシテン</v>
      </c>
      <c r="G393" s="13" t="str">
        <f t="shared" si="53"/>
        <v>松田　昌之</v>
      </c>
      <c r="H393" s="13" t="str">
        <f t="shared" si="54"/>
        <v>604-8172</v>
      </c>
      <c r="I393" s="13" t="str">
        <f t="shared" si="55"/>
        <v>京都市中京区烏丸通三条上る場之町５９６番地エスメラルダ７０９</v>
      </c>
      <c r="J393" s="17" t="s">
        <v>21</v>
      </c>
    </row>
    <row r="394" spans="1:10" s="2" customFormat="1" ht="19.5" customHeight="1">
      <c r="A394" s="10">
        <f t="shared" si="48"/>
        <v>392</v>
      </c>
      <c r="B394" s="16" t="s">
        <v>88</v>
      </c>
      <c r="C394" s="12">
        <f t="shared" si="49"/>
        <v>50000159</v>
      </c>
      <c r="D394" s="13">
        <f t="shared" si="50"/>
        <v>2</v>
      </c>
      <c r="E394" s="14" t="str">
        <f t="shared" si="51"/>
        <v>（株）かんこう　京都支店</v>
      </c>
      <c r="F394" s="14" t="str">
        <f t="shared" si="52"/>
        <v>カンコウ　キョウトシテン</v>
      </c>
      <c r="G394" s="13" t="str">
        <f t="shared" si="53"/>
        <v>松田　昌之</v>
      </c>
      <c r="H394" s="13" t="str">
        <f t="shared" si="54"/>
        <v>604-8172</v>
      </c>
      <c r="I394" s="13" t="str">
        <f t="shared" si="55"/>
        <v>京都市中京区烏丸通三条上る場之町５９６番地エスメラルダ７０９</v>
      </c>
      <c r="J394" s="17" t="s">
        <v>33</v>
      </c>
    </row>
    <row r="395" spans="1:10" s="2" customFormat="1" ht="19.5" customHeight="1">
      <c r="A395" s="10">
        <f t="shared" si="48"/>
        <v>393</v>
      </c>
      <c r="B395" s="16" t="s">
        <v>88</v>
      </c>
      <c r="C395" s="12">
        <f t="shared" si="49"/>
        <v>50000159</v>
      </c>
      <c r="D395" s="13">
        <f t="shared" si="50"/>
        <v>2</v>
      </c>
      <c r="E395" s="14" t="str">
        <f t="shared" si="51"/>
        <v>（株）かんこう　京都支店</v>
      </c>
      <c r="F395" s="14" t="str">
        <f t="shared" si="52"/>
        <v>カンコウ　キョウトシテン</v>
      </c>
      <c r="G395" s="13" t="str">
        <f t="shared" si="53"/>
        <v>松田　昌之</v>
      </c>
      <c r="H395" s="13" t="str">
        <f t="shared" si="54"/>
        <v>604-8172</v>
      </c>
      <c r="I395" s="13" t="str">
        <f t="shared" si="55"/>
        <v>京都市中京区烏丸通三条上る場之町５９６番地エスメラルダ７０９</v>
      </c>
      <c r="J395" s="17" t="s">
        <v>28</v>
      </c>
    </row>
    <row r="396" spans="1:10" s="2" customFormat="1" ht="19.5" customHeight="1">
      <c r="A396" s="10">
        <f t="shared" si="48"/>
        <v>394</v>
      </c>
      <c r="B396" s="16" t="s">
        <v>88</v>
      </c>
      <c r="C396" s="12">
        <f t="shared" si="49"/>
        <v>50000159</v>
      </c>
      <c r="D396" s="13">
        <f t="shared" si="50"/>
        <v>2</v>
      </c>
      <c r="E396" s="14" t="str">
        <f t="shared" si="51"/>
        <v>（株）かんこう　京都支店</v>
      </c>
      <c r="F396" s="14" t="str">
        <f t="shared" si="52"/>
        <v>カンコウ　キョウトシテン</v>
      </c>
      <c r="G396" s="13" t="str">
        <f t="shared" si="53"/>
        <v>松田　昌之</v>
      </c>
      <c r="H396" s="13" t="str">
        <f t="shared" si="54"/>
        <v>604-8172</v>
      </c>
      <c r="I396" s="13" t="str">
        <f t="shared" si="55"/>
        <v>京都市中京区烏丸通三条上る場之町５９６番地エスメラルダ７０９</v>
      </c>
      <c r="J396" s="17" t="s">
        <v>24</v>
      </c>
    </row>
    <row r="397" spans="1:10" s="2" customFormat="1" ht="19.5" customHeight="1">
      <c r="A397" s="10">
        <f t="shared" si="48"/>
        <v>395</v>
      </c>
      <c r="B397" s="16" t="s">
        <v>88</v>
      </c>
      <c r="C397" s="12">
        <f t="shared" si="49"/>
        <v>50000159</v>
      </c>
      <c r="D397" s="13">
        <f t="shared" si="50"/>
        <v>2</v>
      </c>
      <c r="E397" s="14" t="str">
        <f t="shared" si="51"/>
        <v>（株）かんこう　京都支店</v>
      </c>
      <c r="F397" s="14" t="str">
        <f t="shared" si="52"/>
        <v>カンコウ　キョウトシテン</v>
      </c>
      <c r="G397" s="13" t="str">
        <f t="shared" si="53"/>
        <v>松田　昌之</v>
      </c>
      <c r="H397" s="13" t="str">
        <f t="shared" si="54"/>
        <v>604-8172</v>
      </c>
      <c r="I397" s="13" t="str">
        <f t="shared" si="55"/>
        <v>京都市中京区烏丸通三条上る場之町５９６番地エスメラルダ７０９</v>
      </c>
      <c r="J397" s="17" t="s">
        <v>34</v>
      </c>
    </row>
    <row r="398" spans="1:10" s="2" customFormat="1" ht="19.5" customHeight="1">
      <c r="A398" s="10">
        <f t="shared" si="48"/>
        <v>396</v>
      </c>
      <c r="B398" s="16" t="s">
        <v>88</v>
      </c>
      <c r="C398" s="12">
        <f t="shared" si="49"/>
        <v>50000159</v>
      </c>
      <c r="D398" s="13">
        <f t="shared" si="50"/>
        <v>2</v>
      </c>
      <c r="E398" s="14" t="str">
        <f t="shared" si="51"/>
        <v>（株）かんこう　京都支店</v>
      </c>
      <c r="F398" s="14" t="str">
        <f t="shared" si="52"/>
        <v>カンコウ　キョウトシテン</v>
      </c>
      <c r="G398" s="13" t="str">
        <f t="shared" si="53"/>
        <v>松田　昌之</v>
      </c>
      <c r="H398" s="13" t="str">
        <f t="shared" si="54"/>
        <v>604-8172</v>
      </c>
      <c r="I398" s="13" t="str">
        <f t="shared" si="55"/>
        <v>京都市中京区烏丸通三条上る場之町５９６番地エスメラルダ７０９</v>
      </c>
      <c r="J398" s="17" t="s">
        <v>35</v>
      </c>
    </row>
    <row r="399" spans="1:10" s="2" customFormat="1" ht="19.5" customHeight="1">
      <c r="A399" s="10">
        <f t="shared" si="48"/>
        <v>397</v>
      </c>
      <c r="B399" s="16" t="s">
        <v>89</v>
      </c>
      <c r="C399" s="12">
        <f t="shared" si="49"/>
        <v>50000204</v>
      </c>
      <c r="D399" s="13">
        <f t="shared" si="50"/>
        <v>2</v>
      </c>
      <c r="E399" s="14" t="str">
        <f t="shared" si="51"/>
        <v>関西技術コンサルタント（株）　京都事務所</v>
      </c>
      <c r="F399" s="14" t="str">
        <f t="shared" si="52"/>
        <v>カンサイギジュツコンサルタント　キョウトジムショ</v>
      </c>
      <c r="G399" s="13" t="str">
        <f t="shared" si="53"/>
        <v>平野　和志</v>
      </c>
      <c r="H399" s="13" t="str">
        <f t="shared" si="54"/>
        <v>622-0302</v>
      </c>
      <c r="I399" s="13" t="str">
        <f t="shared" si="55"/>
        <v>船井郡京丹波町妙楽寺出合９８番地</v>
      </c>
      <c r="J399" s="17" t="s">
        <v>15</v>
      </c>
    </row>
    <row r="400" spans="1:10" s="2" customFormat="1" ht="19.5" customHeight="1">
      <c r="A400" s="10">
        <f t="shared" si="48"/>
        <v>398</v>
      </c>
      <c r="B400" s="16" t="s">
        <v>89</v>
      </c>
      <c r="C400" s="12">
        <f t="shared" si="49"/>
        <v>50000204</v>
      </c>
      <c r="D400" s="13">
        <f t="shared" si="50"/>
        <v>2</v>
      </c>
      <c r="E400" s="14" t="str">
        <f t="shared" si="51"/>
        <v>関西技術コンサルタント（株）　京都事務所</v>
      </c>
      <c r="F400" s="14" t="str">
        <f t="shared" si="52"/>
        <v>カンサイギジュツコンサルタント　キョウトジムショ</v>
      </c>
      <c r="G400" s="13" t="str">
        <f t="shared" si="53"/>
        <v>平野　和志</v>
      </c>
      <c r="H400" s="13" t="str">
        <f t="shared" si="54"/>
        <v>622-0302</v>
      </c>
      <c r="I400" s="13" t="str">
        <f t="shared" si="55"/>
        <v>船井郡京丹波町妙楽寺出合９８番地</v>
      </c>
      <c r="J400" s="17" t="s">
        <v>31</v>
      </c>
    </row>
    <row r="401" spans="1:10" s="2" customFormat="1" ht="19.5" customHeight="1">
      <c r="A401" s="10">
        <f t="shared" si="48"/>
        <v>399</v>
      </c>
      <c r="B401" s="16" t="s">
        <v>89</v>
      </c>
      <c r="C401" s="12">
        <f t="shared" si="49"/>
        <v>50000204</v>
      </c>
      <c r="D401" s="13">
        <f t="shared" si="50"/>
        <v>2</v>
      </c>
      <c r="E401" s="14" t="str">
        <f t="shared" si="51"/>
        <v>関西技術コンサルタント（株）　京都事務所</v>
      </c>
      <c r="F401" s="14" t="str">
        <f t="shared" si="52"/>
        <v>カンサイギジュツコンサルタント　キョウトジムショ</v>
      </c>
      <c r="G401" s="13" t="str">
        <f t="shared" si="53"/>
        <v>平野　和志</v>
      </c>
      <c r="H401" s="13" t="str">
        <f t="shared" si="54"/>
        <v>622-0302</v>
      </c>
      <c r="I401" s="13" t="str">
        <f t="shared" si="55"/>
        <v>船井郡京丹波町妙楽寺出合９８番地</v>
      </c>
      <c r="J401" s="17" t="s">
        <v>22</v>
      </c>
    </row>
    <row r="402" spans="1:10" s="2" customFormat="1" ht="19.5" customHeight="1">
      <c r="A402" s="10">
        <f t="shared" si="48"/>
        <v>400</v>
      </c>
      <c r="B402" s="16" t="s">
        <v>89</v>
      </c>
      <c r="C402" s="12">
        <f t="shared" si="49"/>
        <v>50000204</v>
      </c>
      <c r="D402" s="13">
        <f t="shared" si="50"/>
        <v>2</v>
      </c>
      <c r="E402" s="14" t="str">
        <f t="shared" si="51"/>
        <v>関西技術コンサルタント（株）　京都事務所</v>
      </c>
      <c r="F402" s="14" t="str">
        <f t="shared" si="52"/>
        <v>カンサイギジュツコンサルタント　キョウトジムショ</v>
      </c>
      <c r="G402" s="13" t="str">
        <f t="shared" si="53"/>
        <v>平野　和志</v>
      </c>
      <c r="H402" s="13" t="str">
        <f t="shared" si="54"/>
        <v>622-0302</v>
      </c>
      <c r="I402" s="13" t="str">
        <f t="shared" si="55"/>
        <v>船井郡京丹波町妙楽寺出合９８番地</v>
      </c>
      <c r="J402" s="17" t="s">
        <v>66</v>
      </c>
    </row>
    <row r="403" spans="1:10" s="2" customFormat="1" ht="19.5" customHeight="1">
      <c r="A403" s="10">
        <f t="shared" si="48"/>
        <v>401</v>
      </c>
      <c r="B403" s="16" t="s">
        <v>89</v>
      </c>
      <c r="C403" s="12">
        <f t="shared" si="49"/>
        <v>50000204</v>
      </c>
      <c r="D403" s="13">
        <f t="shared" si="50"/>
        <v>2</v>
      </c>
      <c r="E403" s="14" t="str">
        <f t="shared" si="51"/>
        <v>関西技術コンサルタント（株）　京都事務所</v>
      </c>
      <c r="F403" s="14" t="str">
        <f t="shared" si="52"/>
        <v>カンサイギジュツコンサルタント　キョウトジムショ</v>
      </c>
      <c r="G403" s="13" t="str">
        <f t="shared" si="53"/>
        <v>平野　和志</v>
      </c>
      <c r="H403" s="13" t="str">
        <f t="shared" si="54"/>
        <v>622-0302</v>
      </c>
      <c r="I403" s="13" t="str">
        <f t="shared" si="55"/>
        <v>船井郡京丹波町妙楽寺出合９８番地</v>
      </c>
      <c r="J403" s="17" t="s">
        <v>24</v>
      </c>
    </row>
    <row r="404" spans="1:10" s="2" customFormat="1" ht="19.5" customHeight="1">
      <c r="A404" s="10">
        <f t="shared" si="48"/>
        <v>402</v>
      </c>
      <c r="B404" s="16" t="s">
        <v>89</v>
      </c>
      <c r="C404" s="12">
        <f t="shared" si="49"/>
        <v>50000204</v>
      </c>
      <c r="D404" s="13">
        <f t="shared" si="50"/>
        <v>2</v>
      </c>
      <c r="E404" s="14" t="str">
        <f t="shared" si="51"/>
        <v>関西技術コンサルタント（株）　京都事務所</v>
      </c>
      <c r="F404" s="14" t="str">
        <f t="shared" si="52"/>
        <v>カンサイギジュツコンサルタント　キョウトジムショ</v>
      </c>
      <c r="G404" s="13" t="str">
        <f t="shared" si="53"/>
        <v>平野　和志</v>
      </c>
      <c r="H404" s="13" t="str">
        <f t="shared" si="54"/>
        <v>622-0302</v>
      </c>
      <c r="I404" s="13" t="str">
        <f t="shared" si="55"/>
        <v>船井郡京丹波町妙楽寺出合９８番地</v>
      </c>
      <c r="J404" s="17" t="s">
        <v>34</v>
      </c>
    </row>
    <row r="405" spans="1:10" s="2" customFormat="1" ht="19.5" customHeight="1">
      <c r="A405" s="10">
        <f t="shared" si="48"/>
        <v>403</v>
      </c>
      <c r="B405" s="16" t="s">
        <v>90</v>
      </c>
      <c r="C405" s="12">
        <f t="shared" si="49"/>
        <v>50000685</v>
      </c>
      <c r="D405" s="13">
        <f t="shared" si="50"/>
        <v>2</v>
      </c>
      <c r="E405" s="14" t="str">
        <f t="shared" si="51"/>
        <v>（株）関西総合鑑定所</v>
      </c>
      <c r="F405" s="14" t="str">
        <f t="shared" si="52"/>
        <v>カンサイソウゴウカンテイショ</v>
      </c>
      <c r="G405" s="13" t="str">
        <f t="shared" si="53"/>
        <v>細見　幸司</v>
      </c>
      <c r="H405" s="13" t="str">
        <f t="shared" si="54"/>
        <v>604-0862</v>
      </c>
      <c r="I405" s="13" t="str">
        <f t="shared" si="55"/>
        <v>京都市中京区烏丸通竹屋町下ル少将井町２３０番１</v>
      </c>
      <c r="J405" s="17" t="s">
        <v>35</v>
      </c>
    </row>
    <row r="406" spans="1:10" s="2" customFormat="1" ht="19.5" customHeight="1">
      <c r="A406" s="10">
        <f t="shared" si="48"/>
        <v>404</v>
      </c>
      <c r="B406" s="16" t="s">
        <v>91</v>
      </c>
      <c r="C406" s="12">
        <f t="shared" si="49"/>
        <v>50000021</v>
      </c>
      <c r="D406" s="13">
        <f t="shared" si="50"/>
        <v>2</v>
      </c>
      <c r="E406" s="14" t="str">
        <f t="shared" si="51"/>
        <v>（株）関西土木技術センター</v>
      </c>
      <c r="F406" s="14" t="str">
        <f t="shared" si="52"/>
        <v>カンサイドボクギジュツセンター</v>
      </c>
      <c r="G406" s="13" t="str">
        <f t="shared" si="53"/>
        <v>竹内　功</v>
      </c>
      <c r="H406" s="13" t="str">
        <f t="shared" si="54"/>
        <v>612-8415</v>
      </c>
      <c r="I406" s="13" t="str">
        <f t="shared" si="55"/>
        <v>京都市伏見区竹田中島町５番地</v>
      </c>
      <c r="J406" s="17" t="s">
        <v>15</v>
      </c>
    </row>
    <row r="407" spans="1:10" s="2" customFormat="1" ht="19.5" customHeight="1">
      <c r="A407" s="10">
        <f t="shared" si="48"/>
        <v>405</v>
      </c>
      <c r="B407" s="16" t="s">
        <v>91</v>
      </c>
      <c r="C407" s="12">
        <f t="shared" si="49"/>
        <v>50000021</v>
      </c>
      <c r="D407" s="13">
        <f t="shared" si="50"/>
        <v>2</v>
      </c>
      <c r="E407" s="14" t="str">
        <f t="shared" si="51"/>
        <v>（株）関西土木技術センター</v>
      </c>
      <c r="F407" s="14" t="str">
        <f t="shared" si="52"/>
        <v>カンサイドボクギジュツセンター</v>
      </c>
      <c r="G407" s="13" t="str">
        <f t="shared" si="53"/>
        <v>竹内　功</v>
      </c>
      <c r="H407" s="13" t="str">
        <f t="shared" si="54"/>
        <v>612-8415</v>
      </c>
      <c r="I407" s="13" t="str">
        <f t="shared" si="55"/>
        <v>京都市伏見区竹田中島町５番地</v>
      </c>
      <c r="J407" s="17" t="s">
        <v>18</v>
      </c>
    </row>
    <row r="408" spans="1:10" s="2" customFormat="1" ht="19.5" customHeight="1">
      <c r="A408" s="10">
        <f t="shared" si="48"/>
        <v>406</v>
      </c>
      <c r="B408" s="16" t="s">
        <v>91</v>
      </c>
      <c r="C408" s="12">
        <f t="shared" si="49"/>
        <v>50000021</v>
      </c>
      <c r="D408" s="13">
        <f t="shared" si="50"/>
        <v>2</v>
      </c>
      <c r="E408" s="14" t="str">
        <f t="shared" si="51"/>
        <v>（株）関西土木技術センター</v>
      </c>
      <c r="F408" s="14" t="str">
        <f t="shared" si="52"/>
        <v>カンサイドボクギジュツセンター</v>
      </c>
      <c r="G408" s="13" t="str">
        <f t="shared" si="53"/>
        <v>竹内　功</v>
      </c>
      <c r="H408" s="13" t="str">
        <f t="shared" si="54"/>
        <v>612-8415</v>
      </c>
      <c r="I408" s="13" t="str">
        <f t="shared" si="55"/>
        <v>京都市伏見区竹田中島町５番地</v>
      </c>
      <c r="J408" s="17" t="s">
        <v>19</v>
      </c>
    </row>
    <row r="409" spans="1:10" s="2" customFormat="1" ht="19.5" customHeight="1">
      <c r="A409" s="10">
        <f t="shared" si="48"/>
        <v>407</v>
      </c>
      <c r="B409" s="16" t="s">
        <v>91</v>
      </c>
      <c r="C409" s="12">
        <f t="shared" si="49"/>
        <v>50000021</v>
      </c>
      <c r="D409" s="13">
        <f t="shared" si="50"/>
        <v>2</v>
      </c>
      <c r="E409" s="14" t="str">
        <f t="shared" si="51"/>
        <v>（株）関西土木技術センター</v>
      </c>
      <c r="F409" s="14" t="str">
        <f t="shared" si="52"/>
        <v>カンサイドボクギジュツセンター</v>
      </c>
      <c r="G409" s="13" t="str">
        <f t="shared" si="53"/>
        <v>竹内　功</v>
      </c>
      <c r="H409" s="13" t="str">
        <f t="shared" si="54"/>
        <v>612-8415</v>
      </c>
      <c r="I409" s="13" t="str">
        <f t="shared" si="55"/>
        <v>京都市伏見区竹田中島町５番地</v>
      </c>
      <c r="J409" s="17" t="s">
        <v>24</v>
      </c>
    </row>
    <row r="410" spans="1:10" s="2" customFormat="1" ht="19.5" customHeight="1">
      <c r="A410" s="10">
        <f t="shared" si="48"/>
        <v>408</v>
      </c>
      <c r="B410" s="16" t="s">
        <v>92</v>
      </c>
      <c r="C410" s="12">
        <f t="shared" si="49"/>
        <v>50000448</v>
      </c>
      <c r="D410" s="13">
        <f t="shared" si="50"/>
        <v>2</v>
      </c>
      <c r="E410" s="14" t="str">
        <f t="shared" si="51"/>
        <v>管清工業（株）　京滋営業所</v>
      </c>
      <c r="F410" s="14" t="str">
        <f t="shared" si="52"/>
        <v>カンセイコウギョウ　ケイジエイギョウショ</v>
      </c>
      <c r="G410" s="13" t="str">
        <f t="shared" si="53"/>
        <v>岡本　雅史</v>
      </c>
      <c r="H410" s="13" t="str">
        <f t="shared" si="54"/>
        <v>610-0112</v>
      </c>
      <c r="I410" s="13" t="str">
        <f t="shared" si="55"/>
        <v>城陽市長池北清水１１２番２号１０２</v>
      </c>
      <c r="J410" s="17" t="s">
        <v>22</v>
      </c>
    </row>
    <row r="411" spans="1:10" s="2" customFormat="1" ht="19.5" customHeight="1">
      <c r="A411" s="10">
        <f t="shared" si="48"/>
        <v>409</v>
      </c>
      <c r="B411" s="16" t="s">
        <v>92</v>
      </c>
      <c r="C411" s="12">
        <f t="shared" si="49"/>
        <v>50000448</v>
      </c>
      <c r="D411" s="13">
        <f t="shared" si="50"/>
        <v>2</v>
      </c>
      <c r="E411" s="14" t="str">
        <f t="shared" si="51"/>
        <v>管清工業（株）　京滋営業所</v>
      </c>
      <c r="F411" s="14" t="str">
        <f t="shared" si="52"/>
        <v>カンセイコウギョウ　ケイジエイギョウショ</v>
      </c>
      <c r="G411" s="13" t="str">
        <f t="shared" si="53"/>
        <v>岡本　雅史</v>
      </c>
      <c r="H411" s="13" t="str">
        <f t="shared" si="54"/>
        <v>610-0112</v>
      </c>
      <c r="I411" s="13" t="str">
        <f t="shared" si="55"/>
        <v>城陽市長池北清水１１２番２号１０２</v>
      </c>
      <c r="J411" s="17" t="s">
        <v>87</v>
      </c>
    </row>
    <row r="412" spans="1:10" s="2" customFormat="1" ht="19.5" customHeight="1">
      <c r="A412" s="10">
        <f t="shared" si="48"/>
        <v>410</v>
      </c>
      <c r="B412" s="16" t="s">
        <v>93</v>
      </c>
      <c r="C412" s="12">
        <f t="shared" si="49"/>
        <v>50000031</v>
      </c>
      <c r="D412" s="13">
        <f t="shared" si="50"/>
        <v>2</v>
      </c>
      <c r="E412" s="14" t="str">
        <f t="shared" si="51"/>
        <v>（株）寛設計事務所　京都営業所</v>
      </c>
      <c r="F412" s="14" t="str">
        <f t="shared" si="52"/>
        <v>カンセッケイジムショ　キョウトエイギョウショ</v>
      </c>
      <c r="G412" s="13" t="str">
        <f t="shared" si="53"/>
        <v>永尾　義昭</v>
      </c>
      <c r="H412" s="13" t="str">
        <f t="shared" si="54"/>
        <v>604-8873</v>
      </c>
      <c r="I412" s="13" t="str">
        <f t="shared" si="55"/>
        <v>京都市中京区壬生花井町２３番地</v>
      </c>
      <c r="J412" s="17" t="s">
        <v>15</v>
      </c>
    </row>
    <row r="413" spans="1:10" s="2" customFormat="1" ht="19.5" customHeight="1">
      <c r="A413" s="10">
        <f t="shared" si="48"/>
        <v>411</v>
      </c>
      <c r="B413" s="16" t="s">
        <v>93</v>
      </c>
      <c r="C413" s="12">
        <f t="shared" si="49"/>
        <v>50000031</v>
      </c>
      <c r="D413" s="13">
        <f t="shared" si="50"/>
        <v>2</v>
      </c>
      <c r="E413" s="14" t="str">
        <f t="shared" si="51"/>
        <v>（株）寛設計事務所　京都営業所</v>
      </c>
      <c r="F413" s="14" t="str">
        <f t="shared" si="52"/>
        <v>カンセッケイジムショ　キョウトエイギョウショ</v>
      </c>
      <c r="G413" s="13" t="str">
        <f t="shared" si="53"/>
        <v>永尾　義昭</v>
      </c>
      <c r="H413" s="13" t="str">
        <f t="shared" si="54"/>
        <v>604-8873</v>
      </c>
      <c r="I413" s="13" t="str">
        <f t="shared" si="55"/>
        <v>京都市中京区壬生花井町２３番地</v>
      </c>
      <c r="J413" s="17" t="s">
        <v>31</v>
      </c>
    </row>
    <row r="414" spans="1:10" s="2" customFormat="1" ht="19.5" customHeight="1">
      <c r="A414" s="10">
        <f t="shared" si="48"/>
        <v>412</v>
      </c>
      <c r="B414" s="16" t="s">
        <v>93</v>
      </c>
      <c r="C414" s="12">
        <f t="shared" si="49"/>
        <v>50000031</v>
      </c>
      <c r="D414" s="13">
        <f t="shared" si="50"/>
        <v>2</v>
      </c>
      <c r="E414" s="14" t="str">
        <f t="shared" si="51"/>
        <v>（株）寛設計事務所　京都営業所</v>
      </c>
      <c r="F414" s="14" t="str">
        <f t="shared" si="52"/>
        <v>カンセッケイジムショ　キョウトエイギョウショ</v>
      </c>
      <c r="G414" s="13" t="str">
        <f t="shared" si="53"/>
        <v>永尾　義昭</v>
      </c>
      <c r="H414" s="13" t="str">
        <f t="shared" si="54"/>
        <v>604-8873</v>
      </c>
      <c r="I414" s="13" t="str">
        <f t="shared" si="55"/>
        <v>京都市中京区壬生花井町２３番地</v>
      </c>
      <c r="J414" s="17" t="s">
        <v>22</v>
      </c>
    </row>
    <row r="415" spans="1:10" s="2" customFormat="1" ht="19.5" customHeight="1">
      <c r="A415" s="10">
        <f t="shared" si="48"/>
        <v>413</v>
      </c>
      <c r="B415" s="16" t="s">
        <v>94</v>
      </c>
      <c r="C415" s="12">
        <f t="shared" si="49"/>
        <v>50000652</v>
      </c>
      <c r="D415" s="13">
        <f t="shared" si="50"/>
        <v>2</v>
      </c>
      <c r="E415" s="14" t="str">
        <f t="shared" si="51"/>
        <v>企業組合　一級建築士事務所　ひと・まち設計</v>
      </c>
      <c r="F415" s="14" t="str">
        <f t="shared" si="52"/>
        <v>キギョウクミアイ　イッキュウケンチクシジムショ　ヒト　マチセッケイ</v>
      </c>
      <c r="G415" s="13" t="str">
        <f t="shared" si="53"/>
        <v>梅山　宏</v>
      </c>
      <c r="H415" s="13" t="str">
        <f t="shared" si="54"/>
        <v>607-8411</v>
      </c>
      <c r="I415" s="13" t="str">
        <f t="shared" si="55"/>
        <v>京都市山科区御陵大津畑町４３番地２２　タウンズホワイト１Ｆ</v>
      </c>
      <c r="J415" s="17" t="s">
        <v>34</v>
      </c>
    </row>
    <row r="416" spans="1:10" s="2" customFormat="1" ht="19.5" customHeight="1">
      <c r="A416" s="10">
        <f t="shared" si="48"/>
        <v>414</v>
      </c>
      <c r="B416" s="16" t="s">
        <v>95</v>
      </c>
      <c r="C416" s="12">
        <f t="shared" si="49"/>
        <v>50000429</v>
      </c>
      <c r="D416" s="13">
        <f t="shared" si="50"/>
        <v>2</v>
      </c>
      <c r="E416" s="14" t="str">
        <f t="shared" si="51"/>
        <v>（株）キクチコンサルタント</v>
      </c>
      <c r="F416" s="14" t="str">
        <f t="shared" si="52"/>
        <v>キクチコンサルタント</v>
      </c>
      <c r="G416" s="13" t="str">
        <f t="shared" si="53"/>
        <v>菊地　博之</v>
      </c>
      <c r="H416" s="13" t="str">
        <f t="shared" si="54"/>
        <v>603-8345</v>
      </c>
      <c r="I416" s="13" t="str">
        <f t="shared" si="55"/>
        <v>京都市北区平野八丁柳町６６番地の８</v>
      </c>
      <c r="J416" s="17" t="s">
        <v>15</v>
      </c>
    </row>
    <row r="417" spans="1:10" s="2" customFormat="1" ht="19.5" customHeight="1">
      <c r="A417" s="10">
        <f t="shared" si="48"/>
        <v>415</v>
      </c>
      <c r="B417" s="16" t="s">
        <v>95</v>
      </c>
      <c r="C417" s="12">
        <f t="shared" si="49"/>
        <v>50000429</v>
      </c>
      <c r="D417" s="13">
        <f t="shared" si="50"/>
        <v>2</v>
      </c>
      <c r="E417" s="14" t="str">
        <f t="shared" si="51"/>
        <v>（株）キクチコンサルタント</v>
      </c>
      <c r="F417" s="14" t="str">
        <f t="shared" si="52"/>
        <v>キクチコンサルタント</v>
      </c>
      <c r="G417" s="13" t="str">
        <f t="shared" si="53"/>
        <v>菊地　博之</v>
      </c>
      <c r="H417" s="13" t="str">
        <f t="shared" si="54"/>
        <v>603-8345</v>
      </c>
      <c r="I417" s="13" t="str">
        <f t="shared" si="55"/>
        <v>京都市北区平野八丁柳町６６番地の８</v>
      </c>
      <c r="J417" s="17" t="s">
        <v>17</v>
      </c>
    </row>
    <row r="418" spans="1:10" s="2" customFormat="1" ht="19.5" customHeight="1">
      <c r="A418" s="10">
        <f t="shared" si="48"/>
        <v>416</v>
      </c>
      <c r="B418" s="16" t="s">
        <v>95</v>
      </c>
      <c r="C418" s="12">
        <f t="shared" si="49"/>
        <v>50000429</v>
      </c>
      <c r="D418" s="13">
        <f t="shared" si="50"/>
        <v>2</v>
      </c>
      <c r="E418" s="14" t="str">
        <f t="shared" si="51"/>
        <v>（株）キクチコンサルタント</v>
      </c>
      <c r="F418" s="14" t="str">
        <f t="shared" si="52"/>
        <v>キクチコンサルタント</v>
      </c>
      <c r="G418" s="13" t="str">
        <f t="shared" si="53"/>
        <v>菊地　博之</v>
      </c>
      <c r="H418" s="13" t="str">
        <f t="shared" si="54"/>
        <v>603-8345</v>
      </c>
      <c r="I418" s="13" t="str">
        <f t="shared" si="55"/>
        <v>京都市北区平野八丁柳町６６番地の８</v>
      </c>
      <c r="J418" s="17" t="s">
        <v>18</v>
      </c>
    </row>
    <row r="419" spans="1:10" s="2" customFormat="1" ht="19.5" customHeight="1">
      <c r="A419" s="10">
        <f t="shared" si="48"/>
        <v>417</v>
      </c>
      <c r="B419" s="16" t="s">
        <v>95</v>
      </c>
      <c r="C419" s="12">
        <f t="shared" si="49"/>
        <v>50000429</v>
      </c>
      <c r="D419" s="13">
        <f t="shared" si="50"/>
        <v>2</v>
      </c>
      <c r="E419" s="14" t="str">
        <f t="shared" si="51"/>
        <v>（株）キクチコンサルタント</v>
      </c>
      <c r="F419" s="14" t="str">
        <f t="shared" si="52"/>
        <v>キクチコンサルタント</v>
      </c>
      <c r="G419" s="13" t="str">
        <f t="shared" si="53"/>
        <v>菊地　博之</v>
      </c>
      <c r="H419" s="13" t="str">
        <f t="shared" si="54"/>
        <v>603-8345</v>
      </c>
      <c r="I419" s="13" t="str">
        <f t="shared" si="55"/>
        <v>京都市北区平野八丁柳町６６番地の８</v>
      </c>
      <c r="J419" s="17" t="s">
        <v>43</v>
      </c>
    </row>
    <row r="420" spans="1:10" s="2" customFormat="1" ht="19.5" customHeight="1">
      <c r="A420" s="10">
        <f t="shared" si="48"/>
        <v>418</v>
      </c>
      <c r="B420" s="16" t="s">
        <v>95</v>
      </c>
      <c r="C420" s="12">
        <f t="shared" si="49"/>
        <v>50000429</v>
      </c>
      <c r="D420" s="13">
        <f t="shared" si="50"/>
        <v>2</v>
      </c>
      <c r="E420" s="14" t="str">
        <f t="shared" si="51"/>
        <v>（株）キクチコンサルタント</v>
      </c>
      <c r="F420" s="14" t="str">
        <f t="shared" si="52"/>
        <v>キクチコンサルタント</v>
      </c>
      <c r="G420" s="13" t="str">
        <f t="shared" si="53"/>
        <v>菊地　博之</v>
      </c>
      <c r="H420" s="13" t="str">
        <f t="shared" si="54"/>
        <v>603-8345</v>
      </c>
      <c r="I420" s="13" t="str">
        <f t="shared" si="55"/>
        <v>京都市北区平野八丁柳町６６番地の８</v>
      </c>
      <c r="J420" s="17" t="s">
        <v>19</v>
      </c>
    </row>
    <row r="421" spans="1:10" s="2" customFormat="1" ht="19.5" customHeight="1">
      <c r="A421" s="10">
        <f t="shared" si="48"/>
        <v>419</v>
      </c>
      <c r="B421" s="16" t="s">
        <v>95</v>
      </c>
      <c r="C421" s="12">
        <f t="shared" si="49"/>
        <v>50000429</v>
      </c>
      <c r="D421" s="13">
        <f t="shared" si="50"/>
        <v>2</v>
      </c>
      <c r="E421" s="14" t="str">
        <f t="shared" si="51"/>
        <v>（株）キクチコンサルタント</v>
      </c>
      <c r="F421" s="14" t="str">
        <f t="shared" si="52"/>
        <v>キクチコンサルタント</v>
      </c>
      <c r="G421" s="13" t="str">
        <f t="shared" si="53"/>
        <v>菊地　博之</v>
      </c>
      <c r="H421" s="13" t="str">
        <f t="shared" si="54"/>
        <v>603-8345</v>
      </c>
      <c r="I421" s="13" t="str">
        <f t="shared" si="55"/>
        <v>京都市北区平野八丁柳町６６番地の８</v>
      </c>
      <c r="J421" s="17" t="s">
        <v>20</v>
      </c>
    </row>
    <row r="422" spans="1:10" s="2" customFormat="1" ht="19.5" customHeight="1">
      <c r="A422" s="10">
        <f t="shared" si="48"/>
        <v>420</v>
      </c>
      <c r="B422" s="16" t="s">
        <v>95</v>
      </c>
      <c r="C422" s="12">
        <f t="shared" si="49"/>
        <v>50000429</v>
      </c>
      <c r="D422" s="13">
        <f t="shared" si="50"/>
        <v>2</v>
      </c>
      <c r="E422" s="14" t="str">
        <f t="shared" si="51"/>
        <v>（株）キクチコンサルタント</v>
      </c>
      <c r="F422" s="14" t="str">
        <f t="shared" si="52"/>
        <v>キクチコンサルタント</v>
      </c>
      <c r="G422" s="13" t="str">
        <f t="shared" si="53"/>
        <v>菊地　博之</v>
      </c>
      <c r="H422" s="13" t="str">
        <f t="shared" si="54"/>
        <v>603-8345</v>
      </c>
      <c r="I422" s="13" t="str">
        <f t="shared" si="55"/>
        <v>京都市北区平野八丁柳町６６番地の８</v>
      </c>
      <c r="J422" s="17" t="s">
        <v>21</v>
      </c>
    </row>
    <row r="423" spans="1:10" s="2" customFormat="1" ht="19.5" customHeight="1">
      <c r="A423" s="10">
        <f t="shared" si="48"/>
        <v>421</v>
      </c>
      <c r="B423" s="16" t="s">
        <v>95</v>
      </c>
      <c r="C423" s="12">
        <f t="shared" si="49"/>
        <v>50000429</v>
      </c>
      <c r="D423" s="13">
        <f t="shared" si="50"/>
        <v>2</v>
      </c>
      <c r="E423" s="14" t="str">
        <f t="shared" si="51"/>
        <v>（株）キクチコンサルタント</v>
      </c>
      <c r="F423" s="14" t="str">
        <f t="shared" si="52"/>
        <v>キクチコンサルタント</v>
      </c>
      <c r="G423" s="13" t="str">
        <f t="shared" si="53"/>
        <v>菊地　博之</v>
      </c>
      <c r="H423" s="13" t="str">
        <f t="shared" si="54"/>
        <v>603-8345</v>
      </c>
      <c r="I423" s="13" t="str">
        <f t="shared" si="55"/>
        <v>京都市北区平野八丁柳町６６番地の８</v>
      </c>
      <c r="J423" s="17" t="s">
        <v>33</v>
      </c>
    </row>
    <row r="424" spans="1:10" s="2" customFormat="1" ht="19.5" customHeight="1">
      <c r="A424" s="10">
        <f t="shared" si="48"/>
        <v>422</v>
      </c>
      <c r="B424" s="16" t="s">
        <v>95</v>
      </c>
      <c r="C424" s="12">
        <f t="shared" si="49"/>
        <v>50000429</v>
      </c>
      <c r="D424" s="13">
        <f t="shared" si="50"/>
        <v>2</v>
      </c>
      <c r="E424" s="14" t="str">
        <f t="shared" si="51"/>
        <v>（株）キクチコンサルタント</v>
      </c>
      <c r="F424" s="14" t="str">
        <f t="shared" si="52"/>
        <v>キクチコンサルタント</v>
      </c>
      <c r="G424" s="13" t="str">
        <f t="shared" si="53"/>
        <v>菊地　博之</v>
      </c>
      <c r="H424" s="13" t="str">
        <f t="shared" si="54"/>
        <v>603-8345</v>
      </c>
      <c r="I424" s="13" t="str">
        <f t="shared" si="55"/>
        <v>京都市北区平野八丁柳町６６番地の８</v>
      </c>
      <c r="J424" s="17" t="s">
        <v>31</v>
      </c>
    </row>
    <row r="425" spans="1:10" s="2" customFormat="1" ht="19.5" customHeight="1">
      <c r="A425" s="10">
        <f t="shared" si="48"/>
        <v>423</v>
      </c>
      <c r="B425" s="16" t="s">
        <v>95</v>
      </c>
      <c r="C425" s="12">
        <f t="shared" si="49"/>
        <v>50000429</v>
      </c>
      <c r="D425" s="13">
        <f t="shared" si="50"/>
        <v>2</v>
      </c>
      <c r="E425" s="14" t="str">
        <f t="shared" si="51"/>
        <v>（株）キクチコンサルタント</v>
      </c>
      <c r="F425" s="14" t="str">
        <f t="shared" si="52"/>
        <v>キクチコンサルタント</v>
      </c>
      <c r="G425" s="13" t="str">
        <f t="shared" si="53"/>
        <v>菊地　博之</v>
      </c>
      <c r="H425" s="13" t="str">
        <f t="shared" si="54"/>
        <v>603-8345</v>
      </c>
      <c r="I425" s="13" t="str">
        <f t="shared" si="55"/>
        <v>京都市北区平野八丁柳町６６番地の８</v>
      </c>
      <c r="J425" s="17" t="s">
        <v>22</v>
      </c>
    </row>
    <row r="426" spans="1:10" s="2" customFormat="1" ht="19.5" customHeight="1">
      <c r="A426" s="10">
        <f t="shared" si="48"/>
        <v>424</v>
      </c>
      <c r="B426" s="16" t="s">
        <v>95</v>
      </c>
      <c r="C426" s="12">
        <f t="shared" si="49"/>
        <v>50000429</v>
      </c>
      <c r="D426" s="13">
        <f t="shared" si="50"/>
        <v>2</v>
      </c>
      <c r="E426" s="14" t="str">
        <f t="shared" si="51"/>
        <v>（株）キクチコンサルタント</v>
      </c>
      <c r="F426" s="14" t="str">
        <f t="shared" si="52"/>
        <v>キクチコンサルタント</v>
      </c>
      <c r="G426" s="13" t="str">
        <f t="shared" si="53"/>
        <v>菊地　博之</v>
      </c>
      <c r="H426" s="13" t="str">
        <f t="shared" si="54"/>
        <v>603-8345</v>
      </c>
      <c r="I426" s="13" t="str">
        <f t="shared" si="55"/>
        <v>京都市北区平野八丁柳町６６番地の８</v>
      </c>
      <c r="J426" s="17" t="s">
        <v>24</v>
      </c>
    </row>
    <row r="427" spans="1:10" s="2" customFormat="1" ht="19.5" customHeight="1">
      <c r="A427" s="10">
        <f t="shared" si="48"/>
        <v>425</v>
      </c>
      <c r="B427" s="16" t="s">
        <v>95</v>
      </c>
      <c r="C427" s="12">
        <f t="shared" si="49"/>
        <v>50000429</v>
      </c>
      <c r="D427" s="13">
        <f t="shared" si="50"/>
        <v>2</v>
      </c>
      <c r="E427" s="14" t="str">
        <f t="shared" si="51"/>
        <v>（株）キクチコンサルタント</v>
      </c>
      <c r="F427" s="14" t="str">
        <f t="shared" si="52"/>
        <v>キクチコンサルタント</v>
      </c>
      <c r="G427" s="13" t="str">
        <f t="shared" si="53"/>
        <v>菊地　博之</v>
      </c>
      <c r="H427" s="13" t="str">
        <f t="shared" si="54"/>
        <v>603-8345</v>
      </c>
      <c r="I427" s="13" t="str">
        <f t="shared" si="55"/>
        <v>京都市北区平野八丁柳町６６番地の８</v>
      </c>
      <c r="J427" s="17" t="s">
        <v>35</v>
      </c>
    </row>
    <row r="428" spans="1:10" s="2" customFormat="1" ht="19.5" customHeight="1">
      <c r="A428" s="10">
        <f t="shared" si="48"/>
        <v>426</v>
      </c>
      <c r="B428" s="16" t="s">
        <v>96</v>
      </c>
      <c r="C428" s="12">
        <f t="shared" si="49"/>
        <v>50000377</v>
      </c>
      <c r="D428" s="13">
        <f t="shared" si="50"/>
        <v>2</v>
      </c>
      <c r="E428" s="14" t="str">
        <f t="shared" si="51"/>
        <v>基礎地盤コンサルタンツ（株）　京都事務所</v>
      </c>
      <c r="F428" s="14" t="str">
        <f t="shared" si="52"/>
        <v>キソジバンコンサルタンツ　キョウトジムショ</v>
      </c>
      <c r="G428" s="13" t="str">
        <f t="shared" si="53"/>
        <v>鉢呂　浩之</v>
      </c>
      <c r="H428" s="13" t="str">
        <f t="shared" si="54"/>
        <v>607-8085</v>
      </c>
      <c r="I428" s="13" t="str">
        <f t="shared" si="55"/>
        <v>大阪市西区新町一丁目２番１３号</v>
      </c>
      <c r="J428" s="17" t="s">
        <v>15</v>
      </c>
    </row>
    <row r="429" spans="1:10" s="2" customFormat="1" ht="19.5" customHeight="1">
      <c r="A429" s="10">
        <f t="shared" si="48"/>
        <v>427</v>
      </c>
      <c r="B429" s="16" t="s">
        <v>96</v>
      </c>
      <c r="C429" s="12">
        <f t="shared" si="49"/>
        <v>50000377</v>
      </c>
      <c r="D429" s="13">
        <f t="shared" si="50"/>
        <v>2</v>
      </c>
      <c r="E429" s="14" t="str">
        <f t="shared" si="51"/>
        <v>基礎地盤コンサルタンツ（株）　京都事務所</v>
      </c>
      <c r="F429" s="14" t="str">
        <f t="shared" si="52"/>
        <v>キソジバンコンサルタンツ　キョウトジムショ</v>
      </c>
      <c r="G429" s="13" t="str">
        <f t="shared" si="53"/>
        <v>鉢呂　浩之</v>
      </c>
      <c r="H429" s="13" t="str">
        <f t="shared" si="54"/>
        <v>607-8085</v>
      </c>
      <c r="I429" s="13" t="str">
        <f t="shared" si="55"/>
        <v>大阪市西区新町一丁目２番１３号</v>
      </c>
      <c r="J429" s="17" t="s">
        <v>18</v>
      </c>
    </row>
    <row r="430" spans="1:10" s="2" customFormat="1" ht="19.5" customHeight="1">
      <c r="A430" s="10">
        <f t="shared" si="48"/>
        <v>428</v>
      </c>
      <c r="B430" s="16" t="s">
        <v>96</v>
      </c>
      <c r="C430" s="12">
        <f t="shared" si="49"/>
        <v>50000377</v>
      </c>
      <c r="D430" s="13">
        <f t="shared" si="50"/>
        <v>2</v>
      </c>
      <c r="E430" s="14" t="str">
        <f t="shared" si="51"/>
        <v>基礎地盤コンサルタンツ（株）　京都事務所</v>
      </c>
      <c r="F430" s="14" t="str">
        <f t="shared" si="52"/>
        <v>キソジバンコンサルタンツ　キョウトジムショ</v>
      </c>
      <c r="G430" s="13" t="str">
        <f t="shared" si="53"/>
        <v>鉢呂　浩之</v>
      </c>
      <c r="H430" s="13" t="str">
        <f t="shared" si="54"/>
        <v>607-8085</v>
      </c>
      <c r="I430" s="13" t="str">
        <f t="shared" si="55"/>
        <v>大阪市西区新町一丁目２番１３号</v>
      </c>
      <c r="J430" s="17" t="s">
        <v>43</v>
      </c>
    </row>
    <row r="431" spans="1:10" s="2" customFormat="1" ht="19.5" customHeight="1">
      <c r="A431" s="10">
        <f t="shared" si="48"/>
        <v>429</v>
      </c>
      <c r="B431" s="16" t="s">
        <v>96</v>
      </c>
      <c r="C431" s="12">
        <f t="shared" si="49"/>
        <v>50000377</v>
      </c>
      <c r="D431" s="13">
        <f t="shared" si="50"/>
        <v>2</v>
      </c>
      <c r="E431" s="14" t="str">
        <f t="shared" si="51"/>
        <v>基礎地盤コンサルタンツ（株）　京都事務所</v>
      </c>
      <c r="F431" s="14" t="str">
        <f t="shared" si="52"/>
        <v>キソジバンコンサルタンツ　キョウトジムショ</v>
      </c>
      <c r="G431" s="13" t="str">
        <f t="shared" si="53"/>
        <v>鉢呂　浩之</v>
      </c>
      <c r="H431" s="13" t="str">
        <f t="shared" si="54"/>
        <v>607-8085</v>
      </c>
      <c r="I431" s="13" t="str">
        <f t="shared" si="55"/>
        <v>大阪市西区新町一丁目２番１３号</v>
      </c>
      <c r="J431" s="17" t="s">
        <v>19</v>
      </c>
    </row>
    <row r="432" spans="1:10" s="2" customFormat="1" ht="19.5" customHeight="1">
      <c r="A432" s="10">
        <f t="shared" si="48"/>
        <v>430</v>
      </c>
      <c r="B432" s="16" t="s">
        <v>96</v>
      </c>
      <c r="C432" s="12">
        <f t="shared" si="49"/>
        <v>50000377</v>
      </c>
      <c r="D432" s="13">
        <f t="shared" si="50"/>
        <v>2</v>
      </c>
      <c r="E432" s="14" t="str">
        <f t="shared" si="51"/>
        <v>基礎地盤コンサルタンツ（株）　京都事務所</v>
      </c>
      <c r="F432" s="14" t="str">
        <f t="shared" si="52"/>
        <v>キソジバンコンサルタンツ　キョウトジムショ</v>
      </c>
      <c r="G432" s="13" t="str">
        <f t="shared" si="53"/>
        <v>鉢呂　浩之</v>
      </c>
      <c r="H432" s="13" t="str">
        <f t="shared" si="54"/>
        <v>607-8085</v>
      </c>
      <c r="I432" s="13" t="str">
        <f t="shared" si="55"/>
        <v>大阪市西区新町一丁目２番１３号</v>
      </c>
      <c r="J432" s="17" t="s">
        <v>20</v>
      </c>
    </row>
    <row r="433" spans="1:10" s="2" customFormat="1" ht="19.5" customHeight="1">
      <c r="A433" s="10">
        <f t="shared" si="48"/>
        <v>431</v>
      </c>
      <c r="B433" s="16" t="s">
        <v>96</v>
      </c>
      <c r="C433" s="12">
        <f t="shared" si="49"/>
        <v>50000377</v>
      </c>
      <c r="D433" s="13">
        <f t="shared" si="50"/>
        <v>2</v>
      </c>
      <c r="E433" s="14" t="str">
        <f t="shared" si="51"/>
        <v>基礎地盤コンサルタンツ（株）　京都事務所</v>
      </c>
      <c r="F433" s="14" t="str">
        <f t="shared" si="52"/>
        <v>キソジバンコンサルタンツ　キョウトジムショ</v>
      </c>
      <c r="G433" s="13" t="str">
        <f t="shared" si="53"/>
        <v>鉢呂　浩之</v>
      </c>
      <c r="H433" s="13" t="str">
        <f t="shared" si="54"/>
        <v>607-8085</v>
      </c>
      <c r="I433" s="13" t="str">
        <f t="shared" si="55"/>
        <v>大阪市西区新町一丁目２番１３号</v>
      </c>
      <c r="J433" s="17" t="s">
        <v>21</v>
      </c>
    </row>
    <row r="434" spans="1:10" s="2" customFormat="1" ht="19.5" customHeight="1">
      <c r="A434" s="10">
        <f t="shared" si="48"/>
        <v>432</v>
      </c>
      <c r="B434" s="16" t="s">
        <v>96</v>
      </c>
      <c r="C434" s="12">
        <f t="shared" si="49"/>
        <v>50000377</v>
      </c>
      <c r="D434" s="13">
        <f t="shared" si="50"/>
        <v>2</v>
      </c>
      <c r="E434" s="14" t="str">
        <f t="shared" si="51"/>
        <v>基礎地盤コンサルタンツ（株）　京都事務所</v>
      </c>
      <c r="F434" s="14" t="str">
        <f t="shared" si="52"/>
        <v>キソジバンコンサルタンツ　キョウトジムショ</v>
      </c>
      <c r="G434" s="13" t="str">
        <f t="shared" si="53"/>
        <v>鉢呂　浩之</v>
      </c>
      <c r="H434" s="13" t="str">
        <f t="shared" si="54"/>
        <v>607-8085</v>
      </c>
      <c r="I434" s="13" t="str">
        <f t="shared" si="55"/>
        <v>大阪市西区新町一丁目２番１３号</v>
      </c>
      <c r="J434" s="17" t="s">
        <v>31</v>
      </c>
    </row>
    <row r="435" spans="1:10" s="2" customFormat="1" ht="19.5" customHeight="1">
      <c r="A435" s="10">
        <f t="shared" si="48"/>
        <v>433</v>
      </c>
      <c r="B435" s="16" t="s">
        <v>96</v>
      </c>
      <c r="C435" s="12">
        <f t="shared" si="49"/>
        <v>50000377</v>
      </c>
      <c r="D435" s="13">
        <f t="shared" si="50"/>
        <v>2</v>
      </c>
      <c r="E435" s="14" t="str">
        <f t="shared" si="51"/>
        <v>基礎地盤コンサルタンツ（株）　京都事務所</v>
      </c>
      <c r="F435" s="14" t="str">
        <f t="shared" si="52"/>
        <v>キソジバンコンサルタンツ　キョウトジムショ</v>
      </c>
      <c r="G435" s="13" t="str">
        <f t="shared" si="53"/>
        <v>鉢呂　浩之</v>
      </c>
      <c r="H435" s="13" t="str">
        <f t="shared" si="54"/>
        <v>607-8085</v>
      </c>
      <c r="I435" s="13" t="str">
        <f t="shared" si="55"/>
        <v>大阪市西区新町一丁目２番１３号</v>
      </c>
      <c r="J435" s="17" t="s">
        <v>22</v>
      </c>
    </row>
    <row r="436" spans="1:10" s="2" customFormat="1" ht="19.5" customHeight="1">
      <c r="A436" s="10">
        <f t="shared" si="48"/>
        <v>434</v>
      </c>
      <c r="B436" s="16" t="s">
        <v>96</v>
      </c>
      <c r="C436" s="12">
        <f t="shared" si="49"/>
        <v>50000377</v>
      </c>
      <c r="D436" s="13">
        <f t="shared" si="50"/>
        <v>2</v>
      </c>
      <c r="E436" s="14" t="str">
        <f t="shared" si="51"/>
        <v>基礎地盤コンサルタンツ（株）　京都事務所</v>
      </c>
      <c r="F436" s="14" t="str">
        <f t="shared" si="52"/>
        <v>キソジバンコンサルタンツ　キョウトジムショ</v>
      </c>
      <c r="G436" s="13" t="str">
        <f t="shared" si="53"/>
        <v>鉢呂　浩之</v>
      </c>
      <c r="H436" s="13" t="str">
        <f t="shared" si="54"/>
        <v>607-8085</v>
      </c>
      <c r="I436" s="13" t="str">
        <f t="shared" si="55"/>
        <v>大阪市西区新町一丁目２番１３号</v>
      </c>
      <c r="J436" s="17" t="s">
        <v>27</v>
      </c>
    </row>
    <row r="437" spans="1:10" s="2" customFormat="1" ht="19.5" customHeight="1">
      <c r="A437" s="10">
        <f t="shared" si="48"/>
        <v>435</v>
      </c>
      <c r="B437" s="16" t="s">
        <v>96</v>
      </c>
      <c r="C437" s="12">
        <f t="shared" si="49"/>
        <v>50000377</v>
      </c>
      <c r="D437" s="13">
        <f t="shared" si="50"/>
        <v>2</v>
      </c>
      <c r="E437" s="14" t="str">
        <f t="shared" si="51"/>
        <v>基礎地盤コンサルタンツ（株）　京都事務所</v>
      </c>
      <c r="F437" s="14" t="str">
        <f t="shared" si="52"/>
        <v>キソジバンコンサルタンツ　キョウトジムショ</v>
      </c>
      <c r="G437" s="13" t="str">
        <f t="shared" si="53"/>
        <v>鉢呂　浩之</v>
      </c>
      <c r="H437" s="13" t="str">
        <f t="shared" si="54"/>
        <v>607-8085</v>
      </c>
      <c r="I437" s="13" t="str">
        <f t="shared" si="55"/>
        <v>大阪市西区新町一丁目２番１３号</v>
      </c>
      <c r="J437" s="17" t="s">
        <v>28</v>
      </c>
    </row>
    <row r="438" spans="1:10" s="2" customFormat="1" ht="19.5" customHeight="1">
      <c r="A438" s="10">
        <f t="shared" si="48"/>
        <v>436</v>
      </c>
      <c r="B438" s="16" t="s">
        <v>96</v>
      </c>
      <c r="C438" s="12">
        <f t="shared" si="49"/>
        <v>50000377</v>
      </c>
      <c r="D438" s="13">
        <f t="shared" si="50"/>
        <v>2</v>
      </c>
      <c r="E438" s="14" t="str">
        <f t="shared" si="51"/>
        <v>基礎地盤コンサルタンツ（株）　京都事務所</v>
      </c>
      <c r="F438" s="14" t="str">
        <f t="shared" si="52"/>
        <v>キソジバンコンサルタンツ　キョウトジムショ</v>
      </c>
      <c r="G438" s="13" t="str">
        <f t="shared" si="53"/>
        <v>鉢呂　浩之</v>
      </c>
      <c r="H438" s="13" t="str">
        <f t="shared" si="54"/>
        <v>607-8085</v>
      </c>
      <c r="I438" s="13" t="str">
        <f t="shared" si="55"/>
        <v>大阪市西区新町一丁目２番１３号</v>
      </c>
      <c r="J438" s="17" t="s">
        <v>40</v>
      </c>
    </row>
    <row r="439" spans="1:10" s="2" customFormat="1" ht="19.5" customHeight="1">
      <c r="A439" s="10">
        <f t="shared" si="48"/>
        <v>437</v>
      </c>
      <c r="B439" s="16" t="s">
        <v>96</v>
      </c>
      <c r="C439" s="12">
        <f t="shared" si="49"/>
        <v>50000377</v>
      </c>
      <c r="D439" s="13">
        <f t="shared" si="50"/>
        <v>2</v>
      </c>
      <c r="E439" s="14" t="str">
        <f t="shared" si="51"/>
        <v>基礎地盤コンサルタンツ（株）　京都事務所</v>
      </c>
      <c r="F439" s="14" t="str">
        <f t="shared" si="52"/>
        <v>キソジバンコンサルタンツ　キョウトジムショ</v>
      </c>
      <c r="G439" s="13" t="str">
        <f t="shared" si="53"/>
        <v>鉢呂　浩之</v>
      </c>
      <c r="H439" s="13" t="str">
        <f t="shared" si="54"/>
        <v>607-8085</v>
      </c>
      <c r="I439" s="13" t="str">
        <f t="shared" si="55"/>
        <v>大阪市西区新町一丁目２番１３号</v>
      </c>
      <c r="J439" s="17" t="s">
        <v>23</v>
      </c>
    </row>
    <row r="440" spans="1:10" s="2" customFormat="1" ht="19.5" customHeight="1">
      <c r="A440" s="10">
        <f t="shared" si="48"/>
        <v>438</v>
      </c>
      <c r="B440" s="16" t="s">
        <v>96</v>
      </c>
      <c r="C440" s="12">
        <f t="shared" si="49"/>
        <v>50000377</v>
      </c>
      <c r="D440" s="13">
        <f t="shared" si="50"/>
        <v>2</v>
      </c>
      <c r="E440" s="14" t="str">
        <f t="shared" si="51"/>
        <v>基礎地盤コンサルタンツ（株）　京都事務所</v>
      </c>
      <c r="F440" s="14" t="str">
        <f t="shared" si="52"/>
        <v>キソジバンコンサルタンツ　キョウトジムショ</v>
      </c>
      <c r="G440" s="13" t="str">
        <f t="shared" si="53"/>
        <v>鉢呂　浩之</v>
      </c>
      <c r="H440" s="13" t="str">
        <f t="shared" si="54"/>
        <v>607-8085</v>
      </c>
      <c r="I440" s="13" t="str">
        <f t="shared" si="55"/>
        <v>大阪市西区新町一丁目２番１３号</v>
      </c>
      <c r="J440" s="17" t="s">
        <v>24</v>
      </c>
    </row>
    <row r="441" spans="1:10" s="2" customFormat="1" ht="19.5" customHeight="1">
      <c r="A441" s="10">
        <f t="shared" si="48"/>
        <v>439</v>
      </c>
      <c r="B441" s="16" t="s">
        <v>96</v>
      </c>
      <c r="C441" s="12">
        <f t="shared" si="49"/>
        <v>50000377</v>
      </c>
      <c r="D441" s="13">
        <f t="shared" si="50"/>
        <v>2</v>
      </c>
      <c r="E441" s="14" t="str">
        <f t="shared" si="51"/>
        <v>基礎地盤コンサルタンツ（株）　京都事務所</v>
      </c>
      <c r="F441" s="14" t="str">
        <f t="shared" si="52"/>
        <v>キソジバンコンサルタンツ　キョウトジムショ</v>
      </c>
      <c r="G441" s="13" t="str">
        <f t="shared" si="53"/>
        <v>鉢呂　浩之</v>
      </c>
      <c r="H441" s="13" t="str">
        <f t="shared" si="54"/>
        <v>607-8085</v>
      </c>
      <c r="I441" s="13" t="str">
        <f t="shared" si="55"/>
        <v>大阪市西区新町一丁目２番１３号</v>
      </c>
      <c r="J441" s="17" t="s">
        <v>47</v>
      </c>
    </row>
    <row r="442" spans="1:10" s="2" customFormat="1" ht="19.5" customHeight="1">
      <c r="A442" s="10">
        <f t="shared" si="48"/>
        <v>440</v>
      </c>
      <c r="B442" s="16" t="s">
        <v>97</v>
      </c>
      <c r="C442" s="12">
        <f t="shared" si="49"/>
        <v>50000425</v>
      </c>
      <c r="D442" s="13">
        <f t="shared" si="50"/>
        <v>1</v>
      </c>
      <c r="E442" s="14" t="str">
        <f t="shared" si="51"/>
        <v>キタイ設計（株）　京田辺事務所</v>
      </c>
      <c r="F442" s="14" t="str">
        <f t="shared" si="52"/>
        <v>キタイセッケイ　キョウタナベジムショ</v>
      </c>
      <c r="G442" s="13" t="str">
        <f t="shared" si="53"/>
        <v>内藤　秀俊</v>
      </c>
      <c r="H442" s="13" t="str">
        <f t="shared" si="54"/>
        <v>610-0331</v>
      </c>
      <c r="I442" s="13" t="str">
        <f t="shared" si="55"/>
        <v>京田辺市田辺平田１番地の７２</v>
      </c>
      <c r="J442" s="17" t="s">
        <v>15</v>
      </c>
    </row>
    <row r="443" spans="1:10" s="2" customFormat="1" ht="19.5" customHeight="1">
      <c r="A443" s="10">
        <f t="shared" si="48"/>
        <v>441</v>
      </c>
      <c r="B443" s="16" t="s">
        <v>97</v>
      </c>
      <c r="C443" s="12">
        <f t="shared" si="49"/>
        <v>50000425</v>
      </c>
      <c r="D443" s="13">
        <f t="shared" si="50"/>
        <v>1</v>
      </c>
      <c r="E443" s="14" t="str">
        <f t="shared" si="51"/>
        <v>キタイ設計（株）　京田辺事務所</v>
      </c>
      <c r="F443" s="14" t="str">
        <f t="shared" si="52"/>
        <v>キタイセッケイ　キョウタナベジムショ</v>
      </c>
      <c r="G443" s="13" t="str">
        <f t="shared" si="53"/>
        <v>内藤　秀俊</v>
      </c>
      <c r="H443" s="13" t="str">
        <f t="shared" si="54"/>
        <v>610-0331</v>
      </c>
      <c r="I443" s="13" t="str">
        <f t="shared" si="55"/>
        <v>京田辺市田辺平田１番地の７２</v>
      </c>
      <c r="J443" s="17" t="s">
        <v>16</v>
      </c>
    </row>
    <row r="444" spans="1:10" s="2" customFormat="1" ht="19.5" customHeight="1">
      <c r="A444" s="10">
        <f t="shared" si="48"/>
        <v>442</v>
      </c>
      <c r="B444" s="16" t="s">
        <v>97</v>
      </c>
      <c r="C444" s="12">
        <f t="shared" si="49"/>
        <v>50000425</v>
      </c>
      <c r="D444" s="13">
        <f t="shared" si="50"/>
        <v>1</v>
      </c>
      <c r="E444" s="14" t="str">
        <f t="shared" si="51"/>
        <v>キタイ設計（株）　京田辺事務所</v>
      </c>
      <c r="F444" s="14" t="str">
        <f t="shared" si="52"/>
        <v>キタイセッケイ　キョウタナベジムショ</v>
      </c>
      <c r="G444" s="13" t="str">
        <f t="shared" si="53"/>
        <v>内藤　秀俊</v>
      </c>
      <c r="H444" s="13" t="str">
        <f t="shared" si="54"/>
        <v>610-0331</v>
      </c>
      <c r="I444" s="13" t="str">
        <f t="shared" si="55"/>
        <v>京田辺市田辺平田１番地の７２</v>
      </c>
      <c r="J444" s="17" t="s">
        <v>17</v>
      </c>
    </row>
    <row r="445" spans="1:10" s="2" customFormat="1" ht="19.5" customHeight="1">
      <c r="A445" s="10">
        <f t="shared" si="48"/>
        <v>443</v>
      </c>
      <c r="B445" s="16" t="s">
        <v>97</v>
      </c>
      <c r="C445" s="12">
        <f t="shared" si="49"/>
        <v>50000425</v>
      </c>
      <c r="D445" s="13">
        <f t="shared" si="50"/>
        <v>1</v>
      </c>
      <c r="E445" s="14" t="str">
        <f t="shared" si="51"/>
        <v>キタイ設計（株）　京田辺事務所</v>
      </c>
      <c r="F445" s="14" t="str">
        <f t="shared" si="52"/>
        <v>キタイセッケイ　キョウタナベジムショ</v>
      </c>
      <c r="G445" s="13" t="str">
        <f t="shared" si="53"/>
        <v>内藤　秀俊</v>
      </c>
      <c r="H445" s="13" t="str">
        <f t="shared" si="54"/>
        <v>610-0331</v>
      </c>
      <c r="I445" s="13" t="str">
        <f t="shared" si="55"/>
        <v>京田辺市田辺平田１番地の７２</v>
      </c>
      <c r="J445" s="17" t="s">
        <v>18</v>
      </c>
    </row>
    <row r="446" spans="1:10" s="2" customFormat="1" ht="19.5" customHeight="1">
      <c r="A446" s="10">
        <f t="shared" si="48"/>
        <v>444</v>
      </c>
      <c r="B446" s="16" t="s">
        <v>97</v>
      </c>
      <c r="C446" s="12">
        <f t="shared" si="49"/>
        <v>50000425</v>
      </c>
      <c r="D446" s="13">
        <f t="shared" si="50"/>
        <v>1</v>
      </c>
      <c r="E446" s="14" t="str">
        <f t="shared" si="51"/>
        <v>キタイ設計（株）　京田辺事務所</v>
      </c>
      <c r="F446" s="14" t="str">
        <f t="shared" si="52"/>
        <v>キタイセッケイ　キョウタナベジムショ</v>
      </c>
      <c r="G446" s="13" t="str">
        <f t="shared" si="53"/>
        <v>内藤　秀俊</v>
      </c>
      <c r="H446" s="13" t="str">
        <f t="shared" si="54"/>
        <v>610-0331</v>
      </c>
      <c r="I446" s="13" t="str">
        <f t="shared" si="55"/>
        <v>京田辺市田辺平田１番地の７２</v>
      </c>
      <c r="J446" s="17" t="s">
        <v>43</v>
      </c>
    </row>
    <row r="447" spans="1:10" s="2" customFormat="1" ht="19.5" customHeight="1">
      <c r="A447" s="10">
        <f t="shared" si="48"/>
        <v>445</v>
      </c>
      <c r="B447" s="16" t="s">
        <v>97</v>
      </c>
      <c r="C447" s="12">
        <f t="shared" si="49"/>
        <v>50000425</v>
      </c>
      <c r="D447" s="13">
        <f t="shared" si="50"/>
        <v>1</v>
      </c>
      <c r="E447" s="14" t="str">
        <f t="shared" si="51"/>
        <v>キタイ設計（株）　京田辺事務所</v>
      </c>
      <c r="F447" s="14" t="str">
        <f t="shared" si="52"/>
        <v>キタイセッケイ　キョウタナベジムショ</v>
      </c>
      <c r="G447" s="13" t="str">
        <f t="shared" si="53"/>
        <v>内藤　秀俊</v>
      </c>
      <c r="H447" s="13" t="str">
        <f t="shared" si="54"/>
        <v>610-0331</v>
      </c>
      <c r="I447" s="13" t="str">
        <f t="shared" si="55"/>
        <v>京田辺市田辺平田１番地の７２</v>
      </c>
      <c r="J447" s="17" t="s">
        <v>19</v>
      </c>
    </row>
    <row r="448" spans="1:10" s="2" customFormat="1" ht="19.5" customHeight="1">
      <c r="A448" s="10">
        <f t="shared" si="48"/>
        <v>446</v>
      </c>
      <c r="B448" s="16" t="s">
        <v>97</v>
      </c>
      <c r="C448" s="12">
        <f t="shared" si="49"/>
        <v>50000425</v>
      </c>
      <c r="D448" s="13">
        <f t="shared" si="50"/>
        <v>1</v>
      </c>
      <c r="E448" s="14" t="str">
        <f t="shared" si="51"/>
        <v>キタイ設計（株）　京田辺事務所</v>
      </c>
      <c r="F448" s="14" t="str">
        <f t="shared" si="52"/>
        <v>キタイセッケイ　キョウタナベジムショ</v>
      </c>
      <c r="G448" s="13" t="str">
        <f t="shared" si="53"/>
        <v>内藤　秀俊</v>
      </c>
      <c r="H448" s="13" t="str">
        <f t="shared" si="54"/>
        <v>610-0331</v>
      </c>
      <c r="I448" s="13" t="str">
        <f t="shared" si="55"/>
        <v>京田辺市田辺平田１番地の７２</v>
      </c>
      <c r="J448" s="17" t="s">
        <v>20</v>
      </c>
    </row>
    <row r="449" spans="1:10" s="2" customFormat="1" ht="19.5" customHeight="1">
      <c r="A449" s="10">
        <f t="shared" si="48"/>
        <v>447</v>
      </c>
      <c r="B449" s="16" t="s">
        <v>97</v>
      </c>
      <c r="C449" s="12">
        <f t="shared" si="49"/>
        <v>50000425</v>
      </c>
      <c r="D449" s="13">
        <f t="shared" si="50"/>
        <v>1</v>
      </c>
      <c r="E449" s="14" t="str">
        <f t="shared" si="51"/>
        <v>キタイ設計（株）　京田辺事務所</v>
      </c>
      <c r="F449" s="14" t="str">
        <f t="shared" si="52"/>
        <v>キタイセッケイ　キョウタナベジムショ</v>
      </c>
      <c r="G449" s="13" t="str">
        <f t="shared" si="53"/>
        <v>内藤　秀俊</v>
      </c>
      <c r="H449" s="13" t="str">
        <f t="shared" si="54"/>
        <v>610-0331</v>
      </c>
      <c r="I449" s="13" t="str">
        <f t="shared" si="55"/>
        <v>京田辺市田辺平田１番地の７２</v>
      </c>
      <c r="J449" s="17" t="s">
        <v>21</v>
      </c>
    </row>
    <row r="450" spans="1:10" s="2" customFormat="1" ht="19.5" customHeight="1">
      <c r="A450" s="10">
        <f t="shared" si="48"/>
        <v>448</v>
      </c>
      <c r="B450" s="16" t="s">
        <v>97</v>
      </c>
      <c r="C450" s="12">
        <f t="shared" si="49"/>
        <v>50000425</v>
      </c>
      <c r="D450" s="13">
        <f t="shared" si="50"/>
        <v>1</v>
      </c>
      <c r="E450" s="14" t="str">
        <f t="shared" si="51"/>
        <v>キタイ設計（株）　京田辺事務所</v>
      </c>
      <c r="F450" s="14" t="str">
        <f t="shared" si="52"/>
        <v>キタイセッケイ　キョウタナベジムショ</v>
      </c>
      <c r="G450" s="13" t="str">
        <f t="shared" si="53"/>
        <v>内藤　秀俊</v>
      </c>
      <c r="H450" s="13" t="str">
        <f t="shared" si="54"/>
        <v>610-0331</v>
      </c>
      <c r="I450" s="13" t="str">
        <f t="shared" si="55"/>
        <v>京田辺市田辺平田１番地の７２</v>
      </c>
      <c r="J450" s="17" t="s">
        <v>33</v>
      </c>
    </row>
    <row r="451" spans="1:10" s="2" customFormat="1" ht="19.5" customHeight="1">
      <c r="A451" s="10">
        <f t="shared" ref="A451:A514" si="56">ROW()-2</f>
        <v>449</v>
      </c>
      <c r="B451" s="16" t="s">
        <v>97</v>
      </c>
      <c r="C451" s="12">
        <f t="shared" ref="C451:C514" si="57">IF($B451="","",VLOOKUP($B451,索引簿,17,0))</f>
        <v>50000425</v>
      </c>
      <c r="D451" s="13">
        <f t="shared" ref="D451:D514" si="58">IF($B451="","",VLOOKUP($B451,索引簿,2,0))</f>
        <v>1</v>
      </c>
      <c r="E451" s="14" t="str">
        <f t="shared" ref="E451:E514" si="59">IF($B451="","",VLOOKUP($B451,索引簿,3,0))</f>
        <v>キタイ設計（株）　京田辺事務所</v>
      </c>
      <c r="F451" s="14" t="str">
        <f t="shared" ref="F451:F514" si="60">IF($B451="","",VLOOKUP($B451,索引簿,4,0))</f>
        <v>キタイセッケイ　キョウタナベジムショ</v>
      </c>
      <c r="G451" s="13" t="str">
        <f t="shared" ref="G451:G514" si="61">IF($B451="","",VLOOKUP($B451,索引簿,5,0))</f>
        <v>内藤　秀俊</v>
      </c>
      <c r="H451" s="13" t="str">
        <f t="shared" ref="H451:H514" si="62">IF($B451="","",VLOOKUP($B451,索引簿,8,0))</f>
        <v>610-0331</v>
      </c>
      <c r="I451" s="13" t="str">
        <f t="shared" ref="I451:I514" si="63">IF($B451="","",VLOOKUP($B451,索引簿,9,0))</f>
        <v>京田辺市田辺平田１番地の７２</v>
      </c>
      <c r="J451" s="17" t="s">
        <v>31</v>
      </c>
    </row>
    <row r="452" spans="1:10" s="2" customFormat="1" ht="19.5" customHeight="1">
      <c r="A452" s="10">
        <f t="shared" si="56"/>
        <v>450</v>
      </c>
      <c r="B452" s="16" t="s">
        <v>97</v>
      </c>
      <c r="C452" s="12">
        <f t="shared" si="57"/>
        <v>50000425</v>
      </c>
      <c r="D452" s="13">
        <f t="shared" si="58"/>
        <v>1</v>
      </c>
      <c r="E452" s="14" t="str">
        <f t="shared" si="59"/>
        <v>キタイ設計（株）　京田辺事務所</v>
      </c>
      <c r="F452" s="14" t="str">
        <f t="shared" si="60"/>
        <v>キタイセッケイ　キョウタナベジムショ</v>
      </c>
      <c r="G452" s="13" t="str">
        <f t="shared" si="61"/>
        <v>内藤　秀俊</v>
      </c>
      <c r="H452" s="13" t="str">
        <f t="shared" si="62"/>
        <v>610-0331</v>
      </c>
      <c r="I452" s="13" t="str">
        <f t="shared" si="63"/>
        <v>京田辺市田辺平田１番地の７２</v>
      </c>
      <c r="J452" s="17" t="s">
        <v>22</v>
      </c>
    </row>
    <row r="453" spans="1:10" s="2" customFormat="1" ht="19.5" customHeight="1">
      <c r="A453" s="10">
        <f t="shared" si="56"/>
        <v>451</v>
      </c>
      <c r="B453" s="16" t="s">
        <v>97</v>
      </c>
      <c r="C453" s="12">
        <f t="shared" si="57"/>
        <v>50000425</v>
      </c>
      <c r="D453" s="13">
        <f t="shared" si="58"/>
        <v>1</v>
      </c>
      <c r="E453" s="14" t="str">
        <f t="shared" si="59"/>
        <v>キタイ設計（株）　京田辺事務所</v>
      </c>
      <c r="F453" s="14" t="str">
        <f t="shared" si="60"/>
        <v>キタイセッケイ　キョウタナベジムショ</v>
      </c>
      <c r="G453" s="13" t="str">
        <f t="shared" si="61"/>
        <v>内藤　秀俊</v>
      </c>
      <c r="H453" s="13" t="str">
        <f t="shared" si="62"/>
        <v>610-0331</v>
      </c>
      <c r="I453" s="13" t="str">
        <f t="shared" si="63"/>
        <v>京田辺市田辺平田１番地の７２</v>
      </c>
      <c r="J453" s="17" t="s">
        <v>27</v>
      </c>
    </row>
    <row r="454" spans="1:10" s="2" customFormat="1" ht="19.5" customHeight="1">
      <c r="A454" s="10">
        <f t="shared" si="56"/>
        <v>452</v>
      </c>
      <c r="B454" s="16" t="s">
        <v>97</v>
      </c>
      <c r="C454" s="12">
        <f t="shared" si="57"/>
        <v>50000425</v>
      </c>
      <c r="D454" s="13">
        <f t="shared" si="58"/>
        <v>1</v>
      </c>
      <c r="E454" s="14" t="str">
        <f t="shared" si="59"/>
        <v>キタイ設計（株）　京田辺事務所</v>
      </c>
      <c r="F454" s="14" t="str">
        <f t="shared" si="60"/>
        <v>キタイセッケイ　キョウタナベジムショ</v>
      </c>
      <c r="G454" s="13" t="str">
        <f t="shared" si="61"/>
        <v>内藤　秀俊</v>
      </c>
      <c r="H454" s="13" t="str">
        <f t="shared" si="62"/>
        <v>610-0331</v>
      </c>
      <c r="I454" s="13" t="str">
        <f t="shared" si="63"/>
        <v>京田辺市田辺平田１番地の７２</v>
      </c>
      <c r="J454" s="17" t="s">
        <v>28</v>
      </c>
    </row>
    <row r="455" spans="1:10" s="2" customFormat="1" ht="19.5" customHeight="1">
      <c r="A455" s="10">
        <f t="shared" si="56"/>
        <v>453</v>
      </c>
      <c r="B455" s="16" t="s">
        <v>97</v>
      </c>
      <c r="C455" s="12">
        <f t="shared" si="57"/>
        <v>50000425</v>
      </c>
      <c r="D455" s="13">
        <f t="shared" si="58"/>
        <v>1</v>
      </c>
      <c r="E455" s="14" t="str">
        <f t="shared" si="59"/>
        <v>キタイ設計（株）　京田辺事務所</v>
      </c>
      <c r="F455" s="14" t="str">
        <f t="shared" si="60"/>
        <v>キタイセッケイ　キョウタナベジムショ</v>
      </c>
      <c r="G455" s="13" t="str">
        <f t="shared" si="61"/>
        <v>内藤　秀俊</v>
      </c>
      <c r="H455" s="13" t="str">
        <f t="shared" si="62"/>
        <v>610-0331</v>
      </c>
      <c r="I455" s="13" t="str">
        <f t="shared" si="63"/>
        <v>京田辺市田辺平田１番地の７２</v>
      </c>
      <c r="J455" s="17" t="s">
        <v>40</v>
      </c>
    </row>
    <row r="456" spans="1:10" s="2" customFormat="1" ht="19.5" customHeight="1">
      <c r="A456" s="10">
        <f t="shared" si="56"/>
        <v>454</v>
      </c>
      <c r="B456" s="16" t="s">
        <v>97</v>
      </c>
      <c r="C456" s="12">
        <f t="shared" si="57"/>
        <v>50000425</v>
      </c>
      <c r="D456" s="13">
        <f t="shared" si="58"/>
        <v>1</v>
      </c>
      <c r="E456" s="14" t="str">
        <f t="shared" si="59"/>
        <v>キタイ設計（株）　京田辺事務所</v>
      </c>
      <c r="F456" s="14" t="str">
        <f t="shared" si="60"/>
        <v>キタイセッケイ　キョウタナベジムショ</v>
      </c>
      <c r="G456" s="13" t="str">
        <f t="shared" si="61"/>
        <v>内藤　秀俊</v>
      </c>
      <c r="H456" s="13" t="str">
        <f t="shared" si="62"/>
        <v>610-0331</v>
      </c>
      <c r="I456" s="13" t="str">
        <f t="shared" si="63"/>
        <v>京田辺市田辺平田１番地の７２</v>
      </c>
      <c r="J456" s="17" t="s">
        <v>23</v>
      </c>
    </row>
    <row r="457" spans="1:10" s="2" customFormat="1" ht="19.5" customHeight="1">
      <c r="A457" s="10">
        <f t="shared" si="56"/>
        <v>455</v>
      </c>
      <c r="B457" s="16" t="s">
        <v>97</v>
      </c>
      <c r="C457" s="12">
        <f t="shared" si="57"/>
        <v>50000425</v>
      </c>
      <c r="D457" s="13">
        <f t="shared" si="58"/>
        <v>1</v>
      </c>
      <c r="E457" s="14" t="str">
        <f t="shared" si="59"/>
        <v>キタイ設計（株）　京田辺事務所</v>
      </c>
      <c r="F457" s="14" t="str">
        <f t="shared" si="60"/>
        <v>キタイセッケイ　キョウタナベジムショ</v>
      </c>
      <c r="G457" s="13" t="str">
        <f t="shared" si="61"/>
        <v>内藤　秀俊</v>
      </c>
      <c r="H457" s="13" t="str">
        <f t="shared" si="62"/>
        <v>610-0331</v>
      </c>
      <c r="I457" s="13" t="str">
        <f t="shared" si="63"/>
        <v>京田辺市田辺平田１番地の７２</v>
      </c>
      <c r="J457" s="17" t="s">
        <v>24</v>
      </c>
    </row>
    <row r="458" spans="1:10" s="2" customFormat="1" ht="19.5" customHeight="1">
      <c r="A458" s="10">
        <f t="shared" si="56"/>
        <v>456</v>
      </c>
      <c r="B458" s="16" t="s">
        <v>97</v>
      </c>
      <c r="C458" s="12">
        <f t="shared" si="57"/>
        <v>50000425</v>
      </c>
      <c r="D458" s="13">
        <f t="shared" si="58"/>
        <v>1</v>
      </c>
      <c r="E458" s="14" t="str">
        <f t="shared" si="59"/>
        <v>キタイ設計（株）　京田辺事務所</v>
      </c>
      <c r="F458" s="14" t="str">
        <f t="shared" si="60"/>
        <v>キタイセッケイ　キョウタナベジムショ</v>
      </c>
      <c r="G458" s="13" t="str">
        <f t="shared" si="61"/>
        <v>内藤　秀俊</v>
      </c>
      <c r="H458" s="13" t="str">
        <f t="shared" si="62"/>
        <v>610-0331</v>
      </c>
      <c r="I458" s="13" t="str">
        <f t="shared" si="63"/>
        <v>京田辺市田辺平田１番地の７２</v>
      </c>
      <c r="J458" s="17" t="s">
        <v>34</v>
      </c>
    </row>
    <row r="459" spans="1:10" s="2" customFormat="1" ht="19.5" customHeight="1">
      <c r="A459" s="10">
        <f t="shared" si="56"/>
        <v>457</v>
      </c>
      <c r="B459" s="16" t="s">
        <v>97</v>
      </c>
      <c r="C459" s="12">
        <f t="shared" si="57"/>
        <v>50000425</v>
      </c>
      <c r="D459" s="13">
        <f t="shared" si="58"/>
        <v>1</v>
      </c>
      <c r="E459" s="14" t="str">
        <f t="shared" si="59"/>
        <v>キタイ設計（株）　京田辺事務所</v>
      </c>
      <c r="F459" s="14" t="str">
        <f t="shared" si="60"/>
        <v>キタイセッケイ　キョウタナベジムショ</v>
      </c>
      <c r="G459" s="13" t="str">
        <f t="shared" si="61"/>
        <v>内藤　秀俊</v>
      </c>
      <c r="H459" s="13" t="str">
        <f t="shared" si="62"/>
        <v>610-0331</v>
      </c>
      <c r="I459" s="13" t="str">
        <f t="shared" si="63"/>
        <v>京田辺市田辺平田１番地の７２</v>
      </c>
      <c r="J459" s="17" t="s">
        <v>35</v>
      </c>
    </row>
    <row r="460" spans="1:10" s="2" customFormat="1" ht="19.5" customHeight="1">
      <c r="A460" s="10">
        <f t="shared" si="56"/>
        <v>458</v>
      </c>
      <c r="B460" s="16" t="s">
        <v>98</v>
      </c>
      <c r="C460" s="12">
        <f t="shared" si="57"/>
        <v>50000762</v>
      </c>
      <c r="D460" s="13">
        <f t="shared" si="58"/>
        <v>2</v>
      </c>
      <c r="E460" s="14" t="str">
        <f t="shared" si="59"/>
        <v>（株）キミコン　京都営業所</v>
      </c>
      <c r="F460" s="14" t="str">
        <f t="shared" si="60"/>
        <v>キミコン　キョウトエイギョウショ</v>
      </c>
      <c r="G460" s="13" t="str">
        <f t="shared" si="61"/>
        <v>河村　智裕</v>
      </c>
      <c r="H460" s="13" t="str">
        <f t="shared" si="62"/>
        <v>620-0056</v>
      </c>
      <c r="I460" s="13" t="str">
        <f t="shared" si="63"/>
        <v>福知山市厚中町２０６番地ー４０６</v>
      </c>
      <c r="J460" s="17" t="s">
        <v>15</v>
      </c>
    </row>
    <row r="461" spans="1:10" s="2" customFormat="1" ht="19.5" customHeight="1">
      <c r="A461" s="10">
        <f t="shared" si="56"/>
        <v>459</v>
      </c>
      <c r="B461" s="16" t="s">
        <v>98</v>
      </c>
      <c r="C461" s="12">
        <f t="shared" si="57"/>
        <v>50000762</v>
      </c>
      <c r="D461" s="13">
        <f t="shared" si="58"/>
        <v>2</v>
      </c>
      <c r="E461" s="14" t="str">
        <f t="shared" si="59"/>
        <v>（株）キミコン　京都営業所</v>
      </c>
      <c r="F461" s="14" t="str">
        <f t="shared" si="60"/>
        <v>キミコン　キョウトエイギョウショ</v>
      </c>
      <c r="G461" s="13" t="str">
        <f t="shared" si="61"/>
        <v>河村　智裕</v>
      </c>
      <c r="H461" s="13" t="str">
        <f t="shared" si="62"/>
        <v>620-0056</v>
      </c>
      <c r="I461" s="13" t="str">
        <f t="shared" si="63"/>
        <v>福知山市厚中町２０６番地ー４０６</v>
      </c>
      <c r="J461" s="17" t="s">
        <v>16</v>
      </c>
    </row>
    <row r="462" spans="1:10" s="2" customFormat="1" ht="19.5" customHeight="1">
      <c r="A462" s="10">
        <f t="shared" si="56"/>
        <v>460</v>
      </c>
      <c r="B462" s="16" t="s">
        <v>98</v>
      </c>
      <c r="C462" s="12">
        <f t="shared" si="57"/>
        <v>50000762</v>
      </c>
      <c r="D462" s="13">
        <f t="shared" si="58"/>
        <v>2</v>
      </c>
      <c r="E462" s="14" t="str">
        <f t="shared" si="59"/>
        <v>（株）キミコン　京都営業所</v>
      </c>
      <c r="F462" s="14" t="str">
        <f t="shared" si="60"/>
        <v>キミコン　キョウトエイギョウショ</v>
      </c>
      <c r="G462" s="13" t="str">
        <f t="shared" si="61"/>
        <v>河村　智裕</v>
      </c>
      <c r="H462" s="13" t="str">
        <f t="shared" si="62"/>
        <v>620-0056</v>
      </c>
      <c r="I462" s="13" t="str">
        <f t="shared" si="63"/>
        <v>福知山市厚中町２０６番地ー４０６</v>
      </c>
      <c r="J462" s="17" t="s">
        <v>18</v>
      </c>
    </row>
    <row r="463" spans="1:10" s="2" customFormat="1" ht="19.5" customHeight="1">
      <c r="A463" s="10">
        <f t="shared" si="56"/>
        <v>461</v>
      </c>
      <c r="B463" s="16" t="s">
        <v>98</v>
      </c>
      <c r="C463" s="12">
        <f t="shared" si="57"/>
        <v>50000762</v>
      </c>
      <c r="D463" s="13">
        <f t="shared" si="58"/>
        <v>2</v>
      </c>
      <c r="E463" s="14" t="str">
        <f t="shared" si="59"/>
        <v>（株）キミコン　京都営業所</v>
      </c>
      <c r="F463" s="14" t="str">
        <f t="shared" si="60"/>
        <v>キミコン　キョウトエイギョウショ</v>
      </c>
      <c r="G463" s="13" t="str">
        <f t="shared" si="61"/>
        <v>河村　智裕</v>
      </c>
      <c r="H463" s="13" t="str">
        <f t="shared" si="62"/>
        <v>620-0056</v>
      </c>
      <c r="I463" s="13" t="str">
        <f t="shared" si="63"/>
        <v>福知山市厚中町２０６番地ー４０６</v>
      </c>
      <c r="J463" s="17" t="s">
        <v>43</v>
      </c>
    </row>
    <row r="464" spans="1:10" s="2" customFormat="1" ht="19.5" customHeight="1">
      <c r="A464" s="10">
        <f t="shared" si="56"/>
        <v>462</v>
      </c>
      <c r="B464" s="16" t="s">
        <v>98</v>
      </c>
      <c r="C464" s="12">
        <f t="shared" si="57"/>
        <v>50000762</v>
      </c>
      <c r="D464" s="13">
        <f t="shared" si="58"/>
        <v>2</v>
      </c>
      <c r="E464" s="14" t="str">
        <f t="shared" si="59"/>
        <v>（株）キミコン　京都営業所</v>
      </c>
      <c r="F464" s="14" t="str">
        <f t="shared" si="60"/>
        <v>キミコン　キョウトエイギョウショ</v>
      </c>
      <c r="G464" s="13" t="str">
        <f t="shared" si="61"/>
        <v>河村　智裕</v>
      </c>
      <c r="H464" s="13" t="str">
        <f t="shared" si="62"/>
        <v>620-0056</v>
      </c>
      <c r="I464" s="13" t="str">
        <f t="shared" si="63"/>
        <v>福知山市厚中町２０６番地ー４０６</v>
      </c>
      <c r="J464" s="17" t="s">
        <v>19</v>
      </c>
    </row>
    <row r="465" spans="1:10" s="2" customFormat="1" ht="19.5" customHeight="1">
      <c r="A465" s="10">
        <f t="shared" si="56"/>
        <v>463</v>
      </c>
      <c r="B465" s="16" t="s">
        <v>98</v>
      </c>
      <c r="C465" s="12">
        <f t="shared" si="57"/>
        <v>50000762</v>
      </c>
      <c r="D465" s="13">
        <f t="shared" si="58"/>
        <v>2</v>
      </c>
      <c r="E465" s="14" t="str">
        <f t="shared" si="59"/>
        <v>（株）キミコン　京都営業所</v>
      </c>
      <c r="F465" s="14" t="str">
        <f t="shared" si="60"/>
        <v>キミコン　キョウトエイギョウショ</v>
      </c>
      <c r="G465" s="13" t="str">
        <f t="shared" si="61"/>
        <v>河村　智裕</v>
      </c>
      <c r="H465" s="13" t="str">
        <f t="shared" si="62"/>
        <v>620-0056</v>
      </c>
      <c r="I465" s="13" t="str">
        <f t="shared" si="63"/>
        <v>福知山市厚中町２０６番地ー４０６</v>
      </c>
      <c r="J465" s="17" t="s">
        <v>20</v>
      </c>
    </row>
    <row r="466" spans="1:10" s="2" customFormat="1" ht="19.5" customHeight="1">
      <c r="A466" s="10">
        <f t="shared" si="56"/>
        <v>464</v>
      </c>
      <c r="B466" s="16" t="s">
        <v>98</v>
      </c>
      <c r="C466" s="12">
        <f t="shared" si="57"/>
        <v>50000762</v>
      </c>
      <c r="D466" s="13">
        <f t="shared" si="58"/>
        <v>2</v>
      </c>
      <c r="E466" s="14" t="str">
        <f t="shared" si="59"/>
        <v>（株）キミコン　京都営業所</v>
      </c>
      <c r="F466" s="14" t="str">
        <f t="shared" si="60"/>
        <v>キミコン　キョウトエイギョウショ</v>
      </c>
      <c r="G466" s="13" t="str">
        <f t="shared" si="61"/>
        <v>河村　智裕</v>
      </c>
      <c r="H466" s="13" t="str">
        <f t="shared" si="62"/>
        <v>620-0056</v>
      </c>
      <c r="I466" s="13" t="str">
        <f t="shared" si="63"/>
        <v>福知山市厚中町２０６番地ー４０６</v>
      </c>
      <c r="J466" s="17" t="s">
        <v>21</v>
      </c>
    </row>
    <row r="467" spans="1:10" s="2" customFormat="1" ht="19.5" customHeight="1">
      <c r="A467" s="10">
        <f t="shared" si="56"/>
        <v>465</v>
      </c>
      <c r="B467" s="16" t="s">
        <v>98</v>
      </c>
      <c r="C467" s="12">
        <f t="shared" si="57"/>
        <v>50000762</v>
      </c>
      <c r="D467" s="13">
        <f t="shared" si="58"/>
        <v>2</v>
      </c>
      <c r="E467" s="14" t="str">
        <f t="shared" si="59"/>
        <v>（株）キミコン　京都営業所</v>
      </c>
      <c r="F467" s="14" t="str">
        <f t="shared" si="60"/>
        <v>キミコン　キョウトエイギョウショ</v>
      </c>
      <c r="G467" s="13" t="str">
        <f t="shared" si="61"/>
        <v>河村　智裕</v>
      </c>
      <c r="H467" s="13" t="str">
        <f t="shared" si="62"/>
        <v>620-0056</v>
      </c>
      <c r="I467" s="13" t="str">
        <f t="shared" si="63"/>
        <v>福知山市厚中町２０６番地ー４０６</v>
      </c>
      <c r="J467" s="17" t="s">
        <v>31</v>
      </c>
    </row>
    <row r="468" spans="1:10" s="2" customFormat="1" ht="19.5" customHeight="1">
      <c r="A468" s="10">
        <f t="shared" si="56"/>
        <v>466</v>
      </c>
      <c r="B468" s="16" t="s">
        <v>98</v>
      </c>
      <c r="C468" s="12">
        <f t="shared" si="57"/>
        <v>50000762</v>
      </c>
      <c r="D468" s="13">
        <f t="shared" si="58"/>
        <v>2</v>
      </c>
      <c r="E468" s="14" t="str">
        <f t="shared" si="59"/>
        <v>（株）キミコン　京都営業所</v>
      </c>
      <c r="F468" s="14" t="str">
        <f t="shared" si="60"/>
        <v>キミコン　キョウトエイギョウショ</v>
      </c>
      <c r="G468" s="13" t="str">
        <f t="shared" si="61"/>
        <v>河村　智裕</v>
      </c>
      <c r="H468" s="13" t="str">
        <f t="shared" si="62"/>
        <v>620-0056</v>
      </c>
      <c r="I468" s="13" t="str">
        <f t="shared" si="63"/>
        <v>福知山市厚中町２０６番地ー４０６</v>
      </c>
      <c r="J468" s="17" t="s">
        <v>22</v>
      </c>
    </row>
    <row r="469" spans="1:10" s="2" customFormat="1" ht="19.5" customHeight="1">
      <c r="A469" s="10">
        <f t="shared" si="56"/>
        <v>467</v>
      </c>
      <c r="B469" s="16" t="s">
        <v>98</v>
      </c>
      <c r="C469" s="12">
        <f t="shared" si="57"/>
        <v>50000762</v>
      </c>
      <c r="D469" s="13">
        <f t="shared" si="58"/>
        <v>2</v>
      </c>
      <c r="E469" s="14" t="str">
        <f t="shared" si="59"/>
        <v>（株）キミコン　京都営業所</v>
      </c>
      <c r="F469" s="14" t="str">
        <f t="shared" si="60"/>
        <v>キミコン　キョウトエイギョウショ</v>
      </c>
      <c r="G469" s="13" t="str">
        <f t="shared" si="61"/>
        <v>河村　智裕</v>
      </c>
      <c r="H469" s="13" t="str">
        <f t="shared" si="62"/>
        <v>620-0056</v>
      </c>
      <c r="I469" s="13" t="str">
        <f t="shared" si="63"/>
        <v>福知山市厚中町２０６番地ー４０６</v>
      </c>
      <c r="J469" s="17" t="s">
        <v>27</v>
      </c>
    </row>
    <row r="470" spans="1:10" s="2" customFormat="1" ht="19.5" customHeight="1">
      <c r="A470" s="10">
        <f t="shared" si="56"/>
        <v>468</v>
      </c>
      <c r="B470" s="16" t="s">
        <v>98</v>
      </c>
      <c r="C470" s="12">
        <f t="shared" si="57"/>
        <v>50000762</v>
      </c>
      <c r="D470" s="13">
        <f t="shared" si="58"/>
        <v>2</v>
      </c>
      <c r="E470" s="14" t="str">
        <f t="shared" si="59"/>
        <v>（株）キミコン　京都営業所</v>
      </c>
      <c r="F470" s="14" t="str">
        <f t="shared" si="60"/>
        <v>キミコン　キョウトエイギョウショ</v>
      </c>
      <c r="G470" s="13" t="str">
        <f t="shared" si="61"/>
        <v>河村　智裕</v>
      </c>
      <c r="H470" s="13" t="str">
        <f t="shared" si="62"/>
        <v>620-0056</v>
      </c>
      <c r="I470" s="13" t="str">
        <f t="shared" si="63"/>
        <v>福知山市厚中町２０６番地ー４０６</v>
      </c>
      <c r="J470" s="17" t="s">
        <v>28</v>
      </c>
    </row>
    <row r="471" spans="1:10" s="2" customFormat="1" ht="19.5" customHeight="1">
      <c r="A471" s="10">
        <f t="shared" si="56"/>
        <v>469</v>
      </c>
      <c r="B471" s="16" t="s">
        <v>98</v>
      </c>
      <c r="C471" s="12">
        <f t="shared" si="57"/>
        <v>50000762</v>
      </c>
      <c r="D471" s="13">
        <f t="shared" si="58"/>
        <v>2</v>
      </c>
      <c r="E471" s="14" t="str">
        <f t="shared" si="59"/>
        <v>（株）キミコン　京都営業所</v>
      </c>
      <c r="F471" s="14" t="str">
        <f t="shared" si="60"/>
        <v>キミコン　キョウトエイギョウショ</v>
      </c>
      <c r="G471" s="13" t="str">
        <f t="shared" si="61"/>
        <v>河村　智裕</v>
      </c>
      <c r="H471" s="13" t="str">
        <f t="shared" si="62"/>
        <v>620-0056</v>
      </c>
      <c r="I471" s="13" t="str">
        <f t="shared" si="63"/>
        <v>福知山市厚中町２０６番地ー４０６</v>
      </c>
      <c r="J471" s="17" t="s">
        <v>40</v>
      </c>
    </row>
    <row r="472" spans="1:10" s="2" customFormat="1" ht="19.5" customHeight="1">
      <c r="A472" s="10">
        <f t="shared" si="56"/>
        <v>470</v>
      </c>
      <c r="B472" s="16" t="s">
        <v>98</v>
      </c>
      <c r="C472" s="12">
        <f t="shared" si="57"/>
        <v>50000762</v>
      </c>
      <c r="D472" s="13">
        <f t="shared" si="58"/>
        <v>2</v>
      </c>
      <c r="E472" s="14" t="str">
        <f t="shared" si="59"/>
        <v>（株）キミコン　京都営業所</v>
      </c>
      <c r="F472" s="14" t="str">
        <f t="shared" si="60"/>
        <v>キミコン　キョウトエイギョウショ</v>
      </c>
      <c r="G472" s="13" t="str">
        <f t="shared" si="61"/>
        <v>河村　智裕</v>
      </c>
      <c r="H472" s="13" t="str">
        <f t="shared" si="62"/>
        <v>620-0056</v>
      </c>
      <c r="I472" s="13" t="str">
        <f t="shared" si="63"/>
        <v>福知山市厚中町２０６番地ー４０６</v>
      </c>
      <c r="J472" s="17" t="s">
        <v>23</v>
      </c>
    </row>
    <row r="473" spans="1:10" s="2" customFormat="1" ht="19.5" customHeight="1">
      <c r="A473" s="10">
        <f t="shared" si="56"/>
        <v>471</v>
      </c>
      <c r="B473" s="16" t="s">
        <v>98</v>
      </c>
      <c r="C473" s="12">
        <f t="shared" si="57"/>
        <v>50000762</v>
      </c>
      <c r="D473" s="13">
        <f t="shared" si="58"/>
        <v>2</v>
      </c>
      <c r="E473" s="14" t="str">
        <f t="shared" si="59"/>
        <v>（株）キミコン　京都営業所</v>
      </c>
      <c r="F473" s="14" t="str">
        <f t="shared" si="60"/>
        <v>キミコン　キョウトエイギョウショ</v>
      </c>
      <c r="G473" s="13" t="str">
        <f t="shared" si="61"/>
        <v>河村　智裕</v>
      </c>
      <c r="H473" s="13" t="str">
        <f t="shared" si="62"/>
        <v>620-0056</v>
      </c>
      <c r="I473" s="13" t="str">
        <f t="shared" si="63"/>
        <v>福知山市厚中町２０６番地ー４０６</v>
      </c>
      <c r="J473" s="17" t="s">
        <v>24</v>
      </c>
    </row>
    <row r="474" spans="1:10" s="2" customFormat="1" ht="19.5" customHeight="1">
      <c r="A474" s="10">
        <f t="shared" si="56"/>
        <v>472</v>
      </c>
      <c r="B474" s="16" t="s">
        <v>98</v>
      </c>
      <c r="C474" s="12">
        <f t="shared" si="57"/>
        <v>50000762</v>
      </c>
      <c r="D474" s="13">
        <f t="shared" si="58"/>
        <v>2</v>
      </c>
      <c r="E474" s="14" t="str">
        <f t="shared" si="59"/>
        <v>（株）キミコン　京都営業所</v>
      </c>
      <c r="F474" s="14" t="str">
        <f t="shared" si="60"/>
        <v>キミコン　キョウトエイギョウショ</v>
      </c>
      <c r="G474" s="13" t="str">
        <f t="shared" si="61"/>
        <v>河村　智裕</v>
      </c>
      <c r="H474" s="13" t="str">
        <f t="shared" si="62"/>
        <v>620-0056</v>
      </c>
      <c r="I474" s="13" t="str">
        <f t="shared" si="63"/>
        <v>福知山市厚中町２０６番地ー４０６</v>
      </c>
      <c r="J474" s="17" t="s">
        <v>99</v>
      </c>
    </row>
    <row r="475" spans="1:10" s="2" customFormat="1" ht="19.5" customHeight="1">
      <c r="A475" s="10">
        <f t="shared" si="56"/>
        <v>473</v>
      </c>
      <c r="B475" s="16" t="s">
        <v>100</v>
      </c>
      <c r="C475" s="12">
        <f t="shared" si="57"/>
        <v>50000245</v>
      </c>
      <c r="D475" s="13">
        <f t="shared" si="58"/>
        <v>2</v>
      </c>
      <c r="E475" s="14" t="str">
        <f t="shared" si="59"/>
        <v>共同設計（株）　京都事務所</v>
      </c>
      <c r="F475" s="14" t="str">
        <f t="shared" si="60"/>
        <v>キョウドウセッケイ　キョウトジムショ</v>
      </c>
      <c r="G475" s="13" t="str">
        <f t="shared" si="61"/>
        <v>梅原　繁樹</v>
      </c>
      <c r="H475" s="13" t="str">
        <f t="shared" si="62"/>
        <v>612-8081</v>
      </c>
      <c r="I475" s="13" t="str">
        <f t="shared" si="63"/>
        <v>京都市伏見区新町１１丁目３５８-１０</v>
      </c>
      <c r="J475" s="17" t="s">
        <v>28</v>
      </c>
    </row>
    <row r="476" spans="1:10" s="2" customFormat="1" ht="19.5" customHeight="1">
      <c r="A476" s="10">
        <f t="shared" si="56"/>
        <v>474</v>
      </c>
      <c r="B476" s="16" t="s">
        <v>100</v>
      </c>
      <c r="C476" s="12">
        <f t="shared" si="57"/>
        <v>50000245</v>
      </c>
      <c r="D476" s="13">
        <f t="shared" si="58"/>
        <v>2</v>
      </c>
      <c r="E476" s="14" t="str">
        <f t="shared" si="59"/>
        <v>共同設計（株）　京都事務所</v>
      </c>
      <c r="F476" s="14" t="str">
        <f t="shared" si="60"/>
        <v>キョウドウセッケイ　キョウトジムショ</v>
      </c>
      <c r="G476" s="13" t="str">
        <f t="shared" si="61"/>
        <v>梅原　繁樹</v>
      </c>
      <c r="H476" s="13" t="str">
        <f t="shared" si="62"/>
        <v>612-8081</v>
      </c>
      <c r="I476" s="13" t="str">
        <f t="shared" si="63"/>
        <v>京都市伏見区新町１１丁目３５８-１０</v>
      </c>
      <c r="J476" s="17" t="s">
        <v>34</v>
      </c>
    </row>
    <row r="477" spans="1:10" s="2" customFormat="1" ht="19.5" customHeight="1">
      <c r="A477" s="10">
        <f t="shared" si="56"/>
        <v>475</v>
      </c>
      <c r="B477" s="16" t="s">
        <v>101</v>
      </c>
      <c r="C477" s="12">
        <f t="shared" si="57"/>
        <v>50000624</v>
      </c>
      <c r="D477" s="13">
        <f t="shared" si="58"/>
        <v>2</v>
      </c>
      <c r="E477" s="14" t="str">
        <f t="shared" si="59"/>
        <v>（株）京都空間研究所</v>
      </c>
      <c r="F477" s="14" t="str">
        <f t="shared" si="60"/>
        <v>キョウトクウカンケンキュウジョ</v>
      </c>
      <c r="G477" s="13" t="str">
        <f t="shared" si="61"/>
        <v>松木　一恭</v>
      </c>
      <c r="H477" s="13" t="str">
        <f t="shared" si="62"/>
        <v>604-0033</v>
      </c>
      <c r="I477" s="13" t="str">
        <f t="shared" si="63"/>
        <v>京都市中京区御池通西洞院東入橋之町７４１番地３　イト-ピア上田御池ビル</v>
      </c>
      <c r="J477" s="17" t="s">
        <v>34</v>
      </c>
    </row>
    <row r="478" spans="1:10" s="2" customFormat="1" ht="19.5" customHeight="1">
      <c r="A478" s="10">
        <f t="shared" si="56"/>
        <v>476</v>
      </c>
      <c r="B478" s="16" t="s">
        <v>102</v>
      </c>
      <c r="C478" s="12">
        <f t="shared" si="57"/>
        <v>50000038</v>
      </c>
      <c r="D478" s="13">
        <f t="shared" si="58"/>
        <v>2</v>
      </c>
      <c r="E478" s="14" t="str">
        <f t="shared" si="59"/>
        <v>（一社）京都微生物研究所</v>
      </c>
      <c r="F478" s="14" t="str">
        <f t="shared" si="60"/>
        <v>キョウトビセイブツケンキュウショ</v>
      </c>
      <c r="G478" s="13" t="str">
        <f t="shared" si="61"/>
        <v>大藪　正樹</v>
      </c>
      <c r="H478" s="13" t="str">
        <f t="shared" si="62"/>
        <v>607-8326</v>
      </c>
      <c r="I478" s="13" t="str">
        <f t="shared" si="63"/>
        <v>京都市山科区川田御出町３番地の４</v>
      </c>
      <c r="J478" s="17" t="s">
        <v>47</v>
      </c>
    </row>
    <row r="479" spans="1:10" s="2" customFormat="1" ht="19.5" customHeight="1">
      <c r="A479" s="10">
        <f t="shared" si="56"/>
        <v>477</v>
      </c>
      <c r="B479" s="16" t="s">
        <v>102</v>
      </c>
      <c r="C479" s="12">
        <f t="shared" si="57"/>
        <v>50000038</v>
      </c>
      <c r="D479" s="13">
        <f t="shared" si="58"/>
        <v>2</v>
      </c>
      <c r="E479" s="14" t="str">
        <f t="shared" si="59"/>
        <v>（一社）京都微生物研究所</v>
      </c>
      <c r="F479" s="14" t="str">
        <f t="shared" si="60"/>
        <v>キョウトビセイブツケンキュウショ</v>
      </c>
      <c r="G479" s="13" t="str">
        <f t="shared" si="61"/>
        <v>大藪　正樹</v>
      </c>
      <c r="H479" s="13" t="str">
        <f t="shared" si="62"/>
        <v>607-8326</v>
      </c>
      <c r="I479" s="13" t="str">
        <f t="shared" si="63"/>
        <v>京都市山科区川田御出町３番地の４</v>
      </c>
      <c r="J479" s="17" t="s">
        <v>103</v>
      </c>
    </row>
    <row r="480" spans="1:10" s="2" customFormat="1" ht="19.5" customHeight="1">
      <c r="A480" s="10">
        <f t="shared" si="56"/>
        <v>478</v>
      </c>
      <c r="B480" s="16" t="s">
        <v>104</v>
      </c>
      <c r="C480" s="12">
        <f t="shared" si="57"/>
        <v>50000790</v>
      </c>
      <c r="D480" s="13">
        <f t="shared" si="58"/>
        <v>2</v>
      </c>
      <c r="E480" s="14" t="str">
        <f t="shared" si="59"/>
        <v>京都府森林組合連合会</v>
      </c>
      <c r="F480" s="14" t="str">
        <f t="shared" si="60"/>
        <v>キョウトフシンリンクミアイレンゴウカイ</v>
      </c>
      <c r="G480" s="13" t="str">
        <f t="shared" si="61"/>
        <v>青合　幹夫</v>
      </c>
      <c r="H480" s="13" t="str">
        <f t="shared" si="62"/>
        <v>604-8424</v>
      </c>
      <c r="I480" s="13" t="str">
        <f t="shared" si="63"/>
        <v>京都市中京区西ノ京樋ノ口町１２３番地</v>
      </c>
      <c r="J480" s="17" t="s">
        <v>15</v>
      </c>
    </row>
    <row r="481" spans="1:10" s="2" customFormat="1" ht="19.5" customHeight="1">
      <c r="A481" s="10">
        <f t="shared" si="56"/>
        <v>479</v>
      </c>
      <c r="B481" s="16" t="s">
        <v>104</v>
      </c>
      <c r="C481" s="12">
        <f t="shared" si="57"/>
        <v>50000790</v>
      </c>
      <c r="D481" s="13">
        <f t="shared" si="58"/>
        <v>2</v>
      </c>
      <c r="E481" s="14" t="str">
        <f t="shared" si="59"/>
        <v>京都府森林組合連合会</v>
      </c>
      <c r="F481" s="14" t="str">
        <f t="shared" si="60"/>
        <v>キョウトフシンリンクミアイレンゴウカイ</v>
      </c>
      <c r="G481" s="13" t="str">
        <f t="shared" si="61"/>
        <v>青合　幹夫</v>
      </c>
      <c r="H481" s="13" t="str">
        <f t="shared" si="62"/>
        <v>604-8424</v>
      </c>
      <c r="I481" s="13" t="str">
        <f t="shared" si="63"/>
        <v>京都市中京区西ノ京樋ノ口町１２３番地</v>
      </c>
      <c r="J481" s="17" t="s">
        <v>23</v>
      </c>
    </row>
    <row r="482" spans="1:10" s="2" customFormat="1" ht="19.5" customHeight="1">
      <c r="A482" s="10">
        <f t="shared" si="56"/>
        <v>480</v>
      </c>
      <c r="B482" s="16" t="s">
        <v>105</v>
      </c>
      <c r="C482" s="12">
        <f t="shared" si="57"/>
        <v>50000063</v>
      </c>
      <c r="D482" s="13">
        <f t="shared" si="58"/>
        <v>2</v>
      </c>
      <c r="E482" s="14" t="str">
        <f t="shared" si="59"/>
        <v>（株）協和コンサルタンツ　京都営業所</v>
      </c>
      <c r="F482" s="14" t="str">
        <f t="shared" si="60"/>
        <v>キョウワコンサルタンツ　キョウトエイギョウショ</v>
      </c>
      <c r="G482" s="13" t="str">
        <f t="shared" si="61"/>
        <v>佐々木　泰輝</v>
      </c>
      <c r="H482" s="13" t="str">
        <f t="shared" si="62"/>
        <v>604-0866</v>
      </c>
      <c r="I482" s="13" t="str">
        <f t="shared" si="63"/>
        <v>京都市中京区西方寺町１６０番地の２</v>
      </c>
      <c r="J482" s="17" t="s">
        <v>15</v>
      </c>
    </row>
    <row r="483" spans="1:10" s="2" customFormat="1" ht="19.5" customHeight="1">
      <c r="A483" s="10">
        <f t="shared" si="56"/>
        <v>481</v>
      </c>
      <c r="B483" s="16" t="s">
        <v>105</v>
      </c>
      <c r="C483" s="12">
        <f t="shared" si="57"/>
        <v>50000063</v>
      </c>
      <c r="D483" s="13">
        <f t="shared" si="58"/>
        <v>2</v>
      </c>
      <c r="E483" s="14" t="str">
        <f t="shared" si="59"/>
        <v>（株）協和コンサルタンツ　京都営業所</v>
      </c>
      <c r="F483" s="14" t="str">
        <f t="shared" si="60"/>
        <v>キョウワコンサルタンツ　キョウトエイギョウショ</v>
      </c>
      <c r="G483" s="13" t="str">
        <f t="shared" si="61"/>
        <v>佐々木　泰輝</v>
      </c>
      <c r="H483" s="13" t="str">
        <f t="shared" si="62"/>
        <v>604-0866</v>
      </c>
      <c r="I483" s="13" t="str">
        <f t="shared" si="63"/>
        <v>京都市中京区西方寺町１６０番地の２</v>
      </c>
      <c r="J483" s="17" t="s">
        <v>18</v>
      </c>
    </row>
    <row r="484" spans="1:10" s="2" customFormat="1" ht="19.5" customHeight="1">
      <c r="A484" s="10">
        <f t="shared" si="56"/>
        <v>482</v>
      </c>
      <c r="B484" s="16" t="s">
        <v>105</v>
      </c>
      <c r="C484" s="12">
        <f t="shared" si="57"/>
        <v>50000063</v>
      </c>
      <c r="D484" s="13">
        <f t="shared" si="58"/>
        <v>2</v>
      </c>
      <c r="E484" s="14" t="str">
        <f t="shared" si="59"/>
        <v>（株）協和コンサルタンツ　京都営業所</v>
      </c>
      <c r="F484" s="14" t="str">
        <f t="shared" si="60"/>
        <v>キョウワコンサルタンツ　キョウトエイギョウショ</v>
      </c>
      <c r="G484" s="13" t="str">
        <f t="shared" si="61"/>
        <v>佐々木　泰輝</v>
      </c>
      <c r="H484" s="13" t="str">
        <f t="shared" si="62"/>
        <v>604-0866</v>
      </c>
      <c r="I484" s="13" t="str">
        <f t="shared" si="63"/>
        <v>京都市中京区西方寺町１６０番地の２</v>
      </c>
      <c r="J484" s="17" t="s">
        <v>19</v>
      </c>
    </row>
    <row r="485" spans="1:10" s="2" customFormat="1" ht="19.5" customHeight="1">
      <c r="A485" s="10">
        <f t="shared" si="56"/>
        <v>483</v>
      </c>
      <c r="B485" s="16" t="s">
        <v>105</v>
      </c>
      <c r="C485" s="12">
        <f t="shared" si="57"/>
        <v>50000063</v>
      </c>
      <c r="D485" s="13">
        <f t="shared" si="58"/>
        <v>2</v>
      </c>
      <c r="E485" s="14" t="str">
        <f t="shared" si="59"/>
        <v>（株）協和コンサルタンツ　京都営業所</v>
      </c>
      <c r="F485" s="14" t="str">
        <f t="shared" si="60"/>
        <v>キョウワコンサルタンツ　キョウトエイギョウショ</v>
      </c>
      <c r="G485" s="13" t="str">
        <f t="shared" si="61"/>
        <v>佐々木　泰輝</v>
      </c>
      <c r="H485" s="13" t="str">
        <f t="shared" si="62"/>
        <v>604-0866</v>
      </c>
      <c r="I485" s="13" t="str">
        <f t="shared" si="63"/>
        <v>京都市中京区西方寺町１６０番地の２</v>
      </c>
      <c r="J485" s="17" t="s">
        <v>20</v>
      </c>
    </row>
    <row r="486" spans="1:10" s="2" customFormat="1" ht="19.5" customHeight="1">
      <c r="A486" s="10">
        <f t="shared" si="56"/>
        <v>484</v>
      </c>
      <c r="B486" s="16" t="s">
        <v>105</v>
      </c>
      <c r="C486" s="12">
        <f t="shared" si="57"/>
        <v>50000063</v>
      </c>
      <c r="D486" s="13">
        <f t="shared" si="58"/>
        <v>2</v>
      </c>
      <c r="E486" s="14" t="str">
        <f t="shared" si="59"/>
        <v>（株）協和コンサルタンツ　京都営業所</v>
      </c>
      <c r="F486" s="14" t="str">
        <f t="shared" si="60"/>
        <v>キョウワコンサルタンツ　キョウトエイギョウショ</v>
      </c>
      <c r="G486" s="13" t="str">
        <f t="shared" si="61"/>
        <v>佐々木　泰輝</v>
      </c>
      <c r="H486" s="13" t="str">
        <f t="shared" si="62"/>
        <v>604-0866</v>
      </c>
      <c r="I486" s="13" t="str">
        <f t="shared" si="63"/>
        <v>京都市中京区西方寺町１６０番地の２</v>
      </c>
      <c r="J486" s="17" t="s">
        <v>21</v>
      </c>
    </row>
    <row r="487" spans="1:10" s="2" customFormat="1" ht="19.5" customHeight="1">
      <c r="A487" s="10">
        <f t="shared" si="56"/>
        <v>485</v>
      </c>
      <c r="B487" s="16" t="s">
        <v>105</v>
      </c>
      <c r="C487" s="12">
        <f t="shared" si="57"/>
        <v>50000063</v>
      </c>
      <c r="D487" s="13">
        <f t="shared" si="58"/>
        <v>2</v>
      </c>
      <c r="E487" s="14" t="str">
        <f t="shared" si="59"/>
        <v>（株）協和コンサルタンツ　京都営業所</v>
      </c>
      <c r="F487" s="14" t="str">
        <f t="shared" si="60"/>
        <v>キョウワコンサルタンツ　キョウトエイギョウショ</v>
      </c>
      <c r="G487" s="13" t="str">
        <f t="shared" si="61"/>
        <v>佐々木　泰輝</v>
      </c>
      <c r="H487" s="13" t="str">
        <f t="shared" si="62"/>
        <v>604-0866</v>
      </c>
      <c r="I487" s="13" t="str">
        <f t="shared" si="63"/>
        <v>京都市中京区西方寺町１６０番地の２</v>
      </c>
      <c r="J487" s="17" t="s">
        <v>33</v>
      </c>
    </row>
    <row r="488" spans="1:10" s="2" customFormat="1" ht="19.5" customHeight="1">
      <c r="A488" s="10">
        <f t="shared" si="56"/>
        <v>486</v>
      </c>
      <c r="B488" s="16" t="s">
        <v>105</v>
      </c>
      <c r="C488" s="12">
        <f t="shared" si="57"/>
        <v>50000063</v>
      </c>
      <c r="D488" s="13">
        <f t="shared" si="58"/>
        <v>2</v>
      </c>
      <c r="E488" s="14" t="str">
        <f t="shared" si="59"/>
        <v>（株）協和コンサルタンツ　京都営業所</v>
      </c>
      <c r="F488" s="14" t="str">
        <f t="shared" si="60"/>
        <v>キョウワコンサルタンツ　キョウトエイギョウショ</v>
      </c>
      <c r="G488" s="13" t="str">
        <f t="shared" si="61"/>
        <v>佐々木　泰輝</v>
      </c>
      <c r="H488" s="13" t="str">
        <f t="shared" si="62"/>
        <v>604-0866</v>
      </c>
      <c r="I488" s="13" t="str">
        <f t="shared" si="63"/>
        <v>京都市中京区西方寺町１６０番地の２</v>
      </c>
      <c r="J488" s="17" t="s">
        <v>31</v>
      </c>
    </row>
    <row r="489" spans="1:10" s="2" customFormat="1" ht="19.5" customHeight="1">
      <c r="A489" s="10">
        <f t="shared" si="56"/>
        <v>487</v>
      </c>
      <c r="B489" s="16" t="s">
        <v>105</v>
      </c>
      <c r="C489" s="12">
        <f t="shared" si="57"/>
        <v>50000063</v>
      </c>
      <c r="D489" s="13">
        <f t="shared" si="58"/>
        <v>2</v>
      </c>
      <c r="E489" s="14" t="str">
        <f t="shared" si="59"/>
        <v>（株）協和コンサルタンツ　京都営業所</v>
      </c>
      <c r="F489" s="14" t="str">
        <f t="shared" si="60"/>
        <v>キョウワコンサルタンツ　キョウトエイギョウショ</v>
      </c>
      <c r="G489" s="13" t="str">
        <f t="shared" si="61"/>
        <v>佐々木　泰輝</v>
      </c>
      <c r="H489" s="13" t="str">
        <f t="shared" si="62"/>
        <v>604-0866</v>
      </c>
      <c r="I489" s="13" t="str">
        <f t="shared" si="63"/>
        <v>京都市中京区西方寺町１６０番地の２</v>
      </c>
      <c r="J489" s="17" t="s">
        <v>22</v>
      </c>
    </row>
    <row r="490" spans="1:10" s="2" customFormat="1" ht="19.5" customHeight="1">
      <c r="A490" s="10">
        <f t="shared" si="56"/>
        <v>488</v>
      </c>
      <c r="B490" s="16" t="s">
        <v>105</v>
      </c>
      <c r="C490" s="12">
        <f t="shared" si="57"/>
        <v>50000063</v>
      </c>
      <c r="D490" s="13">
        <f t="shared" si="58"/>
        <v>2</v>
      </c>
      <c r="E490" s="14" t="str">
        <f t="shared" si="59"/>
        <v>（株）協和コンサルタンツ　京都営業所</v>
      </c>
      <c r="F490" s="14" t="str">
        <f t="shared" si="60"/>
        <v>キョウワコンサルタンツ　キョウトエイギョウショ</v>
      </c>
      <c r="G490" s="13" t="str">
        <f t="shared" si="61"/>
        <v>佐々木　泰輝</v>
      </c>
      <c r="H490" s="13" t="str">
        <f t="shared" si="62"/>
        <v>604-0866</v>
      </c>
      <c r="I490" s="13" t="str">
        <f t="shared" si="63"/>
        <v>京都市中京区西方寺町１６０番地の２</v>
      </c>
      <c r="J490" s="17" t="s">
        <v>28</v>
      </c>
    </row>
    <row r="491" spans="1:10" s="2" customFormat="1" ht="19.5" customHeight="1">
      <c r="A491" s="10">
        <f t="shared" si="56"/>
        <v>489</v>
      </c>
      <c r="B491" s="16" t="s">
        <v>105</v>
      </c>
      <c r="C491" s="12">
        <f t="shared" si="57"/>
        <v>50000063</v>
      </c>
      <c r="D491" s="13">
        <f t="shared" si="58"/>
        <v>2</v>
      </c>
      <c r="E491" s="14" t="str">
        <f t="shared" si="59"/>
        <v>（株）協和コンサルタンツ　京都営業所</v>
      </c>
      <c r="F491" s="14" t="str">
        <f t="shared" si="60"/>
        <v>キョウワコンサルタンツ　キョウトエイギョウショ</v>
      </c>
      <c r="G491" s="13" t="str">
        <f t="shared" si="61"/>
        <v>佐々木　泰輝</v>
      </c>
      <c r="H491" s="13" t="str">
        <f t="shared" si="62"/>
        <v>604-0866</v>
      </c>
      <c r="I491" s="13" t="str">
        <f t="shared" si="63"/>
        <v>京都市中京区西方寺町１６０番地の２</v>
      </c>
      <c r="J491" s="17" t="s">
        <v>40</v>
      </c>
    </row>
    <row r="492" spans="1:10" s="2" customFormat="1" ht="19.5" customHeight="1">
      <c r="A492" s="10">
        <f t="shared" si="56"/>
        <v>490</v>
      </c>
      <c r="B492" s="16" t="s">
        <v>105</v>
      </c>
      <c r="C492" s="12">
        <f t="shared" si="57"/>
        <v>50000063</v>
      </c>
      <c r="D492" s="13">
        <f t="shared" si="58"/>
        <v>2</v>
      </c>
      <c r="E492" s="14" t="str">
        <f t="shared" si="59"/>
        <v>（株）協和コンサルタンツ　京都営業所</v>
      </c>
      <c r="F492" s="14" t="str">
        <f t="shared" si="60"/>
        <v>キョウワコンサルタンツ　キョウトエイギョウショ</v>
      </c>
      <c r="G492" s="13" t="str">
        <f t="shared" si="61"/>
        <v>佐々木　泰輝</v>
      </c>
      <c r="H492" s="13" t="str">
        <f t="shared" si="62"/>
        <v>604-0866</v>
      </c>
      <c r="I492" s="13" t="str">
        <f t="shared" si="63"/>
        <v>京都市中京区西方寺町１６０番地の２</v>
      </c>
      <c r="J492" s="17" t="s">
        <v>66</v>
      </c>
    </row>
    <row r="493" spans="1:10" s="2" customFormat="1" ht="19.5" customHeight="1">
      <c r="A493" s="10">
        <f t="shared" si="56"/>
        <v>491</v>
      </c>
      <c r="B493" s="16" t="s">
        <v>105</v>
      </c>
      <c r="C493" s="12">
        <f t="shared" si="57"/>
        <v>50000063</v>
      </c>
      <c r="D493" s="13">
        <f t="shared" si="58"/>
        <v>2</v>
      </c>
      <c r="E493" s="14" t="str">
        <f t="shared" si="59"/>
        <v>（株）協和コンサルタンツ　京都営業所</v>
      </c>
      <c r="F493" s="14" t="str">
        <f t="shared" si="60"/>
        <v>キョウワコンサルタンツ　キョウトエイギョウショ</v>
      </c>
      <c r="G493" s="13" t="str">
        <f t="shared" si="61"/>
        <v>佐々木　泰輝</v>
      </c>
      <c r="H493" s="13" t="str">
        <f t="shared" si="62"/>
        <v>604-0866</v>
      </c>
      <c r="I493" s="13" t="str">
        <f t="shared" si="63"/>
        <v>京都市中京区西方寺町１６０番地の２</v>
      </c>
      <c r="J493" s="17" t="s">
        <v>23</v>
      </c>
    </row>
    <row r="494" spans="1:10" s="2" customFormat="1" ht="19.5" customHeight="1">
      <c r="A494" s="10">
        <f t="shared" si="56"/>
        <v>492</v>
      </c>
      <c r="B494" s="16" t="s">
        <v>105</v>
      </c>
      <c r="C494" s="12">
        <f t="shared" si="57"/>
        <v>50000063</v>
      </c>
      <c r="D494" s="13">
        <f t="shared" si="58"/>
        <v>2</v>
      </c>
      <c r="E494" s="14" t="str">
        <f t="shared" si="59"/>
        <v>（株）協和コンサルタンツ　京都営業所</v>
      </c>
      <c r="F494" s="14" t="str">
        <f t="shared" si="60"/>
        <v>キョウワコンサルタンツ　キョウトエイギョウショ</v>
      </c>
      <c r="G494" s="13" t="str">
        <f t="shared" si="61"/>
        <v>佐々木　泰輝</v>
      </c>
      <c r="H494" s="13" t="str">
        <f t="shared" si="62"/>
        <v>604-0866</v>
      </c>
      <c r="I494" s="13" t="str">
        <f t="shared" si="63"/>
        <v>京都市中京区西方寺町１６０番地の２</v>
      </c>
      <c r="J494" s="17" t="s">
        <v>24</v>
      </c>
    </row>
    <row r="495" spans="1:10" s="2" customFormat="1" ht="19.5" customHeight="1">
      <c r="A495" s="10">
        <f t="shared" si="56"/>
        <v>493</v>
      </c>
      <c r="B495" s="16" t="s">
        <v>105</v>
      </c>
      <c r="C495" s="12">
        <f t="shared" si="57"/>
        <v>50000063</v>
      </c>
      <c r="D495" s="13">
        <f t="shared" si="58"/>
        <v>2</v>
      </c>
      <c r="E495" s="14" t="str">
        <f t="shared" si="59"/>
        <v>（株）協和コンサルタンツ　京都営業所</v>
      </c>
      <c r="F495" s="14" t="str">
        <f t="shared" si="60"/>
        <v>キョウワコンサルタンツ　キョウトエイギョウショ</v>
      </c>
      <c r="G495" s="13" t="str">
        <f t="shared" si="61"/>
        <v>佐々木　泰輝</v>
      </c>
      <c r="H495" s="13" t="str">
        <f t="shared" si="62"/>
        <v>604-0866</v>
      </c>
      <c r="I495" s="13" t="str">
        <f t="shared" si="63"/>
        <v>京都市中京区西方寺町１６０番地の２</v>
      </c>
      <c r="J495" s="17" t="s">
        <v>34</v>
      </c>
    </row>
    <row r="496" spans="1:10" s="2" customFormat="1" ht="19.5" customHeight="1">
      <c r="A496" s="10">
        <f t="shared" si="56"/>
        <v>494</v>
      </c>
      <c r="B496" s="16" t="s">
        <v>106</v>
      </c>
      <c r="C496" s="12">
        <f t="shared" si="57"/>
        <v>50000290</v>
      </c>
      <c r="D496" s="13">
        <f t="shared" si="58"/>
        <v>2</v>
      </c>
      <c r="E496" s="14" t="str">
        <f t="shared" si="59"/>
        <v>協和設計（株）　京都事務所</v>
      </c>
      <c r="F496" s="14" t="str">
        <f t="shared" si="60"/>
        <v>キョウワセッケイ　キョウトジムショ</v>
      </c>
      <c r="G496" s="13" t="str">
        <f t="shared" si="61"/>
        <v>石田　成広</v>
      </c>
      <c r="H496" s="13" t="str">
        <f t="shared" si="62"/>
        <v>600-8445</v>
      </c>
      <c r="I496" s="13" t="str">
        <f t="shared" si="63"/>
        <v>京都市下京区新町通仏光寺下ル岩戸山町４４１番地</v>
      </c>
      <c r="J496" s="17" t="s">
        <v>15</v>
      </c>
    </row>
    <row r="497" spans="1:10" s="2" customFormat="1" ht="19.5" customHeight="1">
      <c r="A497" s="10">
        <f t="shared" si="56"/>
        <v>495</v>
      </c>
      <c r="B497" s="16" t="s">
        <v>106</v>
      </c>
      <c r="C497" s="12">
        <f t="shared" si="57"/>
        <v>50000290</v>
      </c>
      <c r="D497" s="13">
        <f t="shared" si="58"/>
        <v>2</v>
      </c>
      <c r="E497" s="14" t="str">
        <f t="shared" si="59"/>
        <v>協和設計（株）　京都事務所</v>
      </c>
      <c r="F497" s="14" t="str">
        <f t="shared" si="60"/>
        <v>キョウワセッケイ　キョウトジムショ</v>
      </c>
      <c r="G497" s="13" t="str">
        <f t="shared" si="61"/>
        <v>石田　成広</v>
      </c>
      <c r="H497" s="13" t="str">
        <f t="shared" si="62"/>
        <v>600-8445</v>
      </c>
      <c r="I497" s="13" t="str">
        <f t="shared" si="63"/>
        <v>京都市下京区新町通仏光寺下ル岩戸山町４４１番地</v>
      </c>
      <c r="J497" s="17" t="s">
        <v>18</v>
      </c>
    </row>
    <row r="498" spans="1:10" s="2" customFormat="1" ht="19.5" customHeight="1">
      <c r="A498" s="10">
        <f t="shared" si="56"/>
        <v>496</v>
      </c>
      <c r="B498" s="16" t="s">
        <v>106</v>
      </c>
      <c r="C498" s="12">
        <f t="shared" si="57"/>
        <v>50000290</v>
      </c>
      <c r="D498" s="13">
        <f t="shared" si="58"/>
        <v>2</v>
      </c>
      <c r="E498" s="14" t="str">
        <f t="shared" si="59"/>
        <v>協和設計（株）　京都事務所</v>
      </c>
      <c r="F498" s="14" t="str">
        <f t="shared" si="60"/>
        <v>キョウワセッケイ　キョウトジムショ</v>
      </c>
      <c r="G498" s="13" t="str">
        <f t="shared" si="61"/>
        <v>石田　成広</v>
      </c>
      <c r="H498" s="13" t="str">
        <f t="shared" si="62"/>
        <v>600-8445</v>
      </c>
      <c r="I498" s="13" t="str">
        <f t="shared" si="63"/>
        <v>京都市下京区新町通仏光寺下ル岩戸山町４４１番地</v>
      </c>
      <c r="J498" s="17" t="s">
        <v>43</v>
      </c>
    </row>
    <row r="499" spans="1:10" s="2" customFormat="1" ht="19.5" customHeight="1">
      <c r="A499" s="10">
        <f t="shared" si="56"/>
        <v>497</v>
      </c>
      <c r="B499" s="16" t="s">
        <v>106</v>
      </c>
      <c r="C499" s="12">
        <f t="shared" si="57"/>
        <v>50000290</v>
      </c>
      <c r="D499" s="13">
        <f t="shared" si="58"/>
        <v>2</v>
      </c>
      <c r="E499" s="14" t="str">
        <f t="shared" si="59"/>
        <v>協和設計（株）　京都事務所</v>
      </c>
      <c r="F499" s="14" t="str">
        <f t="shared" si="60"/>
        <v>キョウワセッケイ　キョウトジムショ</v>
      </c>
      <c r="G499" s="13" t="str">
        <f t="shared" si="61"/>
        <v>石田　成広</v>
      </c>
      <c r="H499" s="13" t="str">
        <f t="shared" si="62"/>
        <v>600-8445</v>
      </c>
      <c r="I499" s="13" t="str">
        <f t="shared" si="63"/>
        <v>京都市下京区新町通仏光寺下ル岩戸山町４４１番地</v>
      </c>
      <c r="J499" s="17" t="s">
        <v>19</v>
      </c>
    </row>
    <row r="500" spans="1:10" s="2" customFormat="1" ht="19.5" customHeight="1">
      <c r="A500" s="10">
        <f t="shared" si="56"/>
        <v>498</v>
      </c>
      <c r="B500" s="16" t="s">
        <v>106</v>
      </c>
      <c r="C500" s="12">
        <f t="shared" si="57"/>
        <v>50000290</v>
      </c>
      <c r="D500" s="13">
        <f t="shared" si="58"/>
        <v>2</v>
      </c>
      <c r="E500" s="14" t="str">
        <f t="shared" si="59"/>
        <v>協和設計（株）　京都事務所</v>
      </c>
      <c r="F500" s="14" t="str">
        <f t="shared" si="60"/>
        <v>キョウワセッケイ　キョウトジムショ</v>
      </c>
      <c r="G500" s="13" t="str">
        <f t="shared" si="61"/>
        <v>石田　成広</v>
      </c>
      <c r="H500" s="13" t="str">
        <f t="shared" si="62"/>
        <v>600-8445</v>
      </c>
      <c r="I500" s="13" t="str">
        <f t="shared" si="63"/>
        <v>京都市下京区新町通仏光寺下ル岩戸山町４４１番地</v>
      </c>
      <c r="J500" s="17" t="s">
        <v>20</v>
      </c>
    </row>
    <row r="501" spans="1:10" s="2" customFormat="1" ht="19.5" customHeight="1">
      <c r="A501" s="10">
        <f t="shared" si="56"/>
        <v>499</v>
      </c>
      <c r="B501" s="16" t="s">
        <v>106</v>
      </c>
      <c r="C501" s="12">
        <f t="shared" si="57"/>
        <v>50000290</v>
      </c>
      <c r="D501" s="13">
        <f t="shared" si="58"/>
        <v>2</v>
      </c>
      <c r="E501" s="14" t="str">
        <f t="shared" si="59"/>
        <v>協和設計（株）　京都事務所</v>
      </c>
      <c r="F501" s="14" t="str">
        <f t="shared" si="60"/>
        <v>キョウワセッケイ　キョウトジムショ</v>
      </c>
      <c r="G501" s="13" t="str">
        <f t="shared" si="61"/>
        <v>石田　成広</v>
      </c>
      <c r="H501" s="13" t="str">
        <f t="shared" si="62"/>
        <v>600-8445</v>
      </c>
      <c r="I501" s="13" t="str">
        <f t="shared" si="63"/>
        <v>京都市下京区新町通仏光寺下ル岩戸山町４４１番地</v>
      </c>
      <c r="J501" s="17" t="s">
        <v>21</v>
      </c>
    </row>
    <row r="502" spans="1:10" s="2" customFormat="1" ht="19.5" customHeight="1">
      <c r="A502" s="10">
        <f t="shared" si="56"/>
        <v>500</v>
      </c>
      <c r="B502" s="16" t="s">
        <v>106</v>
      </c>
      <c r="C502" s="12">
        <f t="shared" si="57"/>
        <v>50000290</v>
      </c>
      <c r="D502" s="13">
        <f t="shared" si="58"/>
        <v>2</v>
      </c>
      <c r="E502" s="14" t="str">
        <f t="shared" si="59"/>
        <v>協和設計（株）　京都事務所</v>
      </c>
      <c r="F502" s="14" t="str">
        <f t="shared" si="60"/>
        <v>キョウワセッケイ　キョウトジムショ</v>
      </c>
      <c r="G502" s="13" t="str">
        <f t="shared" si="61"/>
        <v>石田　成広</v>
      </c>
      <c r="H502" s="13" t="str">
        <f t="shared" si="62"/>
        <v>600-8445</v>
      </c>
      <c r="I502" s="13" t="str">
        <f t="shared" si="63"/>
        <v>京都市下京区新町通仏光寺下ル岩戸山町４４１番地</v>
      </c>
      <c r="J502" s="17" t="s">
        <v>31</v>
      </c>
    </row>
    <row r="503" spans="1:10" s="2" customFormat="1" ht="19.5" customHeight="1">
      <c r="A503" s="10">
        <f t="shared" si="56"/>
        <v>501</v>
      </c>
      <c r="B503" s="16" t="s">
        <v>106</v>
      </c>
      <c r="C503" s="12">
        <f t="shared" si="57"/>
        <v>50000290</v>
      </c>
      <c r="D503" s="13">
        <f t="shared" si="58"/>
        <v>2</v>
      </c>
      <c r="E503" s="14" t="str">
        <f t="shared" si="59"/>
        <v>協和設計（株）　京都事務所</v>
      </c>
      <c r="F503" s="14" t="str">
        <f t="shared" si="60"/>
        <v>キョウワセッケイ　キョウトジムショ</v>
      </c>
      <c r="G503" s="13" t="str">
        <f t="shared" si="61"/>
        <v>石田　成広</v>
      </c>
      <c r="H503" s="13" t="str">
        <f t="shared" si="62"/>
        <v>600-8445</v>
      </c>
      <c r="I503" s="13" t="str">
        <f t="shared" si="63"/>
        <v>京都市下京区新町通仏光寺下ル岩戸山町４４１番地</v>
      </c>
      <c r="J503" s="17" t="s">
        <v>22</v>
      </c>
    </row>
    <row r="504" spans="1:10" s="2" customFormat="1" ht="19.5" customHeight="1">
      <c r="A504" s="10">
        <f t="shared" si="56"/>
        <v>502</v>
      </c>
      <c r="B504" s="16" t="s">
        <v>106</v>
      </c>
      <c r="C504" s="12">
        <f t="shared" si="57"/>
        <v>50000290</v>
      </c>
      <c r="D504" s="13">
        <f t="shared" si="58"/>
        <v>2</v>
      </c>
      <c r="E504" s="14" t="str">
        <f t="shared" si="59"/>
        <v>協和設計（株）　京都事務所</v>
      </c>
      <c r="F504" s="14" t="str">
        <f t="shared" si="60"/>
        <v>キョウワセッケイ　キョウトジムショ</v>
      </c>
      <c r="G504" s="13" t="str">
        <f t="shared" si="61"/>
        <v>石田　成広</v>
      </c>
      <c r="H504" s="13" t="str">
        <f t="shared" si="62"/>
        <v>600-8445</v>
      </c>
      <c r="I504" s="13" t="str">
        <f t="shared" si="63"/>
        <v>京都市下京区新町通仏光寺下ル岩戸山町４４１番地</v>
      </c>
      <c r="J504" s="17" t="s">
        <v>28</v>
      </c>
    </row>
    <row r="505" spans="1:10" s="2" customFormat="1" ht="19.5" customHeight="1">
      <c r="A505" s="10">
        <f t="shared" si="56"/>
        <v>503</v>
      </c>
      <c r="B505" s="16" t="s">
        <v>106</v>
      </c>
      <c r="C505" s="12">
        <f t="shared" si="57"/>
        <v>50000290</v>
      </c>
      <c r="D505" s="13">
        <f t="shared" si="58"/>
        <v>2</v>
      </c>
      <c r="E505" s="14" t="str">
        <f t="shared" si="59"/>
        <v>協和設計（株）　京都事務所</v>
      </c>
      <c r="F505" s="14" t="str">
        <f t="shared" si="60"/>
        <v>キョウワセッケイ　キョウトジムショ</v>
      </c>
      <c r="G505" s="13" t="str">
        <f t="shared" si="61"/>
        <v>石田　成広</v>
      </c>
      <c r="H505" s="13" t="str">
        <f t="shared" si="62"/>
        <v>600-8445</v>
      </c>
      <c r="I505" s="13" t="str">
        <f t="shared" si="63"/>
        <v>京都市下京区新町通仏光寺下ル岩戸山町４４１番地</v>
      </c>
      <c r="J505" s="17" t="s">
        <v>23</v>
      </c>
    </row>
    <row r="506" spans="1:10" s="2" customFormat="1" ht="19.5" customHeight="1">
      <c r="A506" s="10">
        <f t="shared" si="56"/>
        <v>504</v>
      </c>
      <c r="B506" s="16" t="s">
        <v>106</v>
      </c>
      <c r="C506" s="12">
        <f t="shared" si="57"/>
        <v>50000290</v>
      </c>
      <c r="D506" s="13">
        <f t="shared" si="58"/>
        <v>2</v>
      </c>
      <c r="E506" s="14" t="str">
        <f t="shared" si="59"/>
        <v>協和設計（株）　京都事務所</v>
      </c>
      <c r="F506" s="14" t="str">
        <f t="shared" si="60"/>
        <v>キョウワセッケイ　キョウトジムショ</v>
      </c>
      <c r="G506" s="13" t="str">
        <f t="shared" si="61"/>
        <v>石田　成広</v>
      </c>
      <c r="H506" s="13" t="str">
        <f t="shared" si="62"/>
        <v>600-8445</v>
      </c>
      <c r="I506" s="13" t="str">
        <f t="shared" si="63"/>
        <v>京都市下京区新町通仏光寺下ル岩戸山町４４１番地</v>
      </c>
      <c r="J506" s="17" t="s">
        <v>24</v>
      </c>
    </row>
    <row r="507" spans="1:10" s="2" customFormat="1" ht="19.5" customHeight="1">
      <c r="A507" s="10">
        <f t="shared" si="56"/>
        <v>505</v>
      </c>
      <c r="B507" s="16" t="s">
        <v>106</v>
      </c>
      <c r="C507" s="12">
        <f t="shared" si="57"/>
        <v>50000290</v>
      </c>
      <c r="D507" s="13">
        <f t="shared" si="58"/>
        <v>2</v>
      </c>
      <c r="E507" s="14" t="str">
        <f t="shared" si="59"/>
        <v>協和設計（株）　京都事務所</v>
      </c>
      <c r="F507" s="14" t="str">
        <f t="shared" si="60"/>
        <v>キョウワセッケイ　キョウトジムショ</v>
      </c>
      <c r="G507" s="13" t="str">
        <f t="shared" si="61"/>
        <v>石田　成広</v>
      </c>
      <c r="H507" s="13" t="str">
        <f t="shared" si="62"/>
        <v>600-8445</v>
      </c>
      <c r="I507" s="13" t="str">
        <f t="shared" si="63"/>
        <v>京都市下京区新町通仏光寺下ル岩戸山町４４１番地</v>
      </c>
      <c r="J507" s="17" t="s">
        <v>37</v>
      </c>
    </row>
    <row r="508" spans="1:10" s="2" customFormat="1" ht="19.5" customHeight="1">
      <c r="A508" s="10">
        <f t="shared" si="56"/>
        <v>506</v>
      </c>
      <c r="B508" s="16" t="s">
        <v>107</v>
      </c>
      <c r="C508" s="12">
        <f t="shared" si="57"/>
        <v>50000214</v>
      </c>
      <c r="D508" s="13">
        <f t="shared" si="58"/>
        <v>2</v>
      </c>
      <c r="E508" s="14" t="str">
        <f t="shared" si="59"/>
        <v>（株）極東技工コンサルタント　京都事務所</v>
      </c>
      <c r="F508" s="14" t="str">
        <f t="shared" si="60"/>
        <v>キョクトウギコウコンサルタント　キョウトジムショ</v>
      </c>
      <c r="G508" s="13" t="str">
        <f t="shared" si="61"/>
        <v>田中　孝一</v>
      </c>
      <c r="H508" s="13" t="str">
        <f t="shared" si="62"/>
        <v>607-8075</v>
      </c>
      <c r="I508" s="13" t="str">
        <f t="shared" si="63"/>
        <v>京都市山科区音羽野田町１５番地３　ファ-ストビル</v>
      </c>
      <c r="J508" s="17" t="s">
        <v>15</v>
      </c>
    </row>
    <row r="509" spans="1:10" s="2" customFormat="1" ht="19.5" customHeight="1">
      <c r="A509" s="10">
        <f t="shared" si="56"/>
        <v>507</v>
      </c>
      <c r="B509" s="16" t="s">
        <v>107</v>
      </c>
      <c r="C509" s="12">
        <f t="shared" si="57"/>
        <v>50000214</v>
      </c>
      <c r="D509" s="13">
        <f t="shared" si="58"/>
        <v>2</v>
      </c>
      <c r="E509" s="14" t="str">
        <f t="shared" si="59"/>
        <v>（株）極東技工コンサルタント　京都事務所</v>
      </c>
      <c r="F509" s="14" t="str">
        <f t="shared" si="60"/>
        <v>キョクトウギコウコンサルタント　キョウトジムショ</v>
      </c>
      <c r="G509" s="13" t="str">
        <f t="shared" si="61"/>
        <v>田中　孝一</v>
      </c>
      <c r="H509" s="13" t="str">
        <f t="shared" si="62"/>
        <v>607-8075</v>
      </c>
      <c r="I509" s="13" t="str">
        <f t="shared" si="63"/>
        <v>京都市山科区音羽野田町１５番地３　ファ-ストビル</v>
      </c>
      <c r="J509" s="17" t="s">
        <v>18</v>
      </c>
    </row>
    <row r="510" spans="1:10" s="2" customFormat="1" ht="19.5" customHeight="1">
      <c r="A510" s="10">
        <f t="shared" si="56"/>
        <v>508</v>
      </c>
      <c r="B510" s="16" t="s">
        <v>107</v>
      </c>
      <c r="C510" s="12">
        <f t="shared" si="57"/>
        <v>50000214</v>
      </c>
      <c r="D510" s="13">
        <f t="shared" si="58"/>
        <v>2</v>
      </c>
      <c r="E510" s="14" t="str">
        <f t="shared" si="59"/>
        <v>（株）極東技工コンサルタント　京都事務所</v>
      </c>
      <c r="F510" s="14" t="str">
        <f t="shared" si="60"/>
        <v>キョクトウギコウコンサルタント　キョウトジムショ</v>
      </c>
      <c r="G510" s="13" t="str">
        <f t="shared" si="61"/>
        <v>田中　孝一</v>
      </c>
      <c r="H510" s="13" t="str">
        <f t="shared" si="62"/>
        <v>607-8075</v>
      </c>
      <c r="I510" s="13" t="str">
        <f t="shared" si="63"/>
        <v>京都市山科区音羽野田町１５番地３　ファ-ストビル</v>
      </c>
      <c r="J510" s="17" t="s">
        <v>20</v>
      </c>
    </row>
    <row r="511" spans="1:10" s="2" customFormat="1" ht="19.5" customHeight="1">
      <c r="A511" s="10">
        <f t="shared" si="56"/>
        <v>509</v>
      </c>
      <c r="B511" s="16" t="s">
        <v>107</v>
      </c>
      <c r="C511" s="12">
        <f t="shared" si="57"/>
        <v>50000214</v>
      </c>
      <c r="D511" s="13">
        <f t="shared" si="58"/>
        <v>2</v>
      </c>
      <c r="E511" s="14" t="str">
        <f t="shared" si="59"/>
        <v>（株）極東技工コンサルタント　京都事務所</v>
      </c>
      <c r="F511" s="14" t="str">
        <f t="shared" si="60"/>
        <v>キョクトウギコウコンサルタント　キョウトジムショ</v>
      </c>
      <c r="G511" s="13" t="str">
        <f t="shared" si="61"/>
        <v>田中　孝一</v>
      </c>
      <c r="H511" s="13" t="str">
        <f t="shared" si="62"/>
        <v>607-8075</v>
      </c>
      <c r="I511" s="13" t="str">
        <f t="shared" si="63"/>
        <v>京都市山科区音羽野田町１５番地３　ファ-ストビル</v>
      </c>
      <c r="J511" s="17" t="s">
        <v>21</v>
      </c>
    </row>
    <row r="512" spans="1:10" s="2" customFormat="1" ht="19.5" customHeight="1">
      <c r="A512" s="10">
        <f t="shared" si="56"/>
        <v>510</v>
      </c>
      <c r="B512" s="16" t="s">
        <v>107</v>
      </c>
      <c r="C512" s="12">
        <f t="shared" si="57"/>
        <v>50000214</v>
      </c>
      <c r="D512" s="13">
        <f t="shared" si="58"/>
        <v>2</v>
      </c>
      <c r="E512" s="14" t="str">
        <f t="shared" si="59"/>
        <v>（株）極東技工コンサルタント　京都事務所</v>
      </c>
      <c r="F512" s="14" t="str">
        <f t="shared" si="60"/>
        <v>キョクトウギコウコンサルタント　キョウトジムショ</v>
      </c>
      <c r="G512" s="13" t="str">
        <f t="shared" si="61"/>
        <v>田中　孝一</v>
      </c>
      <c r="H512" s="13" t="str">
        <f t="shared" si="62"/>
        <v>607-8075</v>
      </c>
      <c r="I512" s="13" t="str">
        <f t="shared" si="63"/>
        <v>京都市山科区音羽野田町１５番地３　ファ-ストビル</v>
      </c>
      <c r="J512" s="17" t="s">
        <v>31</v>
      </c>
    </row>
    <row r="513" spans="1:10" s="2" customFormat="1" ht="19.5" customHeight="1">
      <c r="A513" s="10">
        <f t="shared" si="56"/>
        <v>511</v>
      </c>
      <c r="B513" s="16" t="s">
        <v>107</v>
      </c>
      <c r="C513" s="12">
        <f t="shared" si="57"/>
        <v>50000214</v>
      </c>
      <c r="D513" s="13">
        <f t="shared" si="58"/>
        <v>2</v>
      </c>
      <c r="E513" s="14" t="str">
        <f t="shared" si="59"/>
        <v>（株）極東技工コンサルタント　京都事務所</v>
      </c>
      <c r="F513" s="14" t="str">
        <f t="shared" si="60"/>
        <v>キョクトウギコウコンサルタント　キョウトジムショ</v>
      </c>
      <c r="G513" s="13" t="str">
        <f t="shared" si="61"/>
        <v>田中　孝一</v>
      </c>
      <c r="H513" s="13" t="str">
        <f t="shared" si="62"/>
        <v>607-8075</v>
      </c>
      <c r="I513" s="13" t="str">
        <f t="shared" si="63"/>
        <v>京都市山科区音羽野田町１５番地３　ファ-ストビル</v>
      </c>
      <c r="J513" s="17" t="s">
        <v>22</v>
      </c>
    </row>
    <row r="514" spans="1:10" s="2" customFormat="1" ht="19.5" customHeight="1">
      <c r="A514" s="10">
        <f t="shared" si="56"/>
        <v>512</v>
      </c>
      <c r="B514" s="16" t="s">
        <v>107</v>
      </c>
      <c r="C514" s="12">
        <f t="shared" si="57"/>
        <v>50000214</v>
      </c>
      <c r="D514" s="13">
        <f t="shared" si="58"/>
        <v>2</v>
      </c>
      <c r="E514" s="14" t="str">
        <f t="shared" si="59"/>
        <v>（株）極東技工コンサルタント　京都事務所</v>
      </c>
      <c r="F514" s="14" t="str">
        <f t="shared" si="60"/>
        <v>キョクトウギコウコンサルタント　キョウトジムショ</v>
      </c>
      <c r="G514" s="13" t="str">
        <f t="shared" si="61"/>
        <v>田中　孝一</v>
      </c>
      <c r="H514" s="13" t="str">
        <f t="shared" si="62"/>
        <v>607-8075</v>
      </c>
      <c r="I514" s="13" t="str">
        <f t="shared" si="63"/>
        <v>京都市山科区音羽野田町１５番地３　ファ-ストビル</v>
      </c>
      <c r="J514" s="17" t="s">
        <v>66</v>
      </c>
    </row>
    <row r="515" spans="1:10" s="2" customFormat="1" ht="19.5" customHeight="1">
      <c r="A515" s="10">
        <f t="shared" ref="A515:A578" si="64">ROW()-2</f>
        <v>513</v>
      </c>
      <c r="B515" s="16" t="s">
        <v>107</v>
      </c>
      <c r="C515" s="12">
        <f t="shared" ref="C515:C578" si="65">IF($B515="","",VLOOKUP($B515,索引簿,17,0))</f>
        <v>50000214</v>
      </c>
      <c r="D515" s="13">
        <f t="shared" ref="D515:D578" si="66">IF($B515="","",VLOOKUP($B515,索引簿,2,0))</f>
        <v>2</v>
      </c>
      <c r="E515" s="14" t="str">
        <f t="shared" ref="E515:E578" si="67">IF($B515="","",VLOOKUP($B515,索引簿,3,0))</f>
        <v>（株）極東技工コンサルタント　京都事務所</v>
      </c>
      <c r="F515" s="14" t="str">
        <f t="shared" ref="F515:F578" si="68">IF($B515="","",VLOOKUP($B515,索引簿,4,0))</f>
        <v>キョクトウギコウコンサルタント　キョウトジムショ</v>
      </c>
      <c r="G515" s="13" t="str">
        <f t="shared" ref="G515:G578" si="69">IF($B515="","",VLOOKUP($B515,索引簿,5,0))</f>
        <v>田中　孝一</v>
      </c>
      <c r="H515" s="13" t="str">
        <f t="shared" ref="H515:H578" si="70">IF($B515="","",VLOOKUP($B515,索引簿,8,0))</f>
        <v>607-8075</v>
      </c>
      <c r="I515" s="13" t="str">
        <f t="shared" ref="I515:I578" si="71">IF($B515="","",VLOOKUP($B515,索引簿,9,0))</f>
        <v>京都市山科区音羽野田町１５番地３　ファ-ストビル</v>
      </c>
      <c r="J515" s="17" t="s">
        <v>24</v>
      </c>
    </row>
    <row r="516" spans="1:10" s="2" customFormat="1" ht="19.5" customHeight="1">
      <c r="A516" s="10">
        <f t="shared" si="64"/>
        <v>514</v>
      </c>
      <c r="B516" s="16" t="s">
        <v>107</v>
      </c>
      <c r="C516" s="12">
        <f t="shared" si="65"/>
        <v>50000214</v>
      </c>
      <c r="D516" s="13">
        <f t="shared" si="66"/>
        <v>2</v>
      </c>
      <c r="E516" s="14" t="str">
        <f t="shared" si="67"/>
        <v>（株）極東技工コンサルタント　京都事務所</v>
      </c>
      <c r="F516" s="14" t="str">
        <f t="shared" si="68"/>
        <v>キョクトウギコウコンサルタント　キョウトジムショ</v>
      </c>
      <c r="G516" s="13" t="str">
        <f t="shared" si="69"/>
        <v>田中　孝一</v>
      </c>
      <c r="H516" s="13" t="str">
        <f t="shared" si="70"/>
        <v>607-8075</v>
      </c>
      <c r="I516" s="13" t="str">
        <f t="shared" si="71"/>
        <v>京都市山科区音羽野田町１５番地３　ファ-ストビル</v>
      </c>
      <c r="J516" s="17" t="s">
        <v>34</v>
      </c>
    </row>
    <row r="517" spans="1:10" s="2" customFormat="1" ht="19.5" customHeight="1">
      <c r="A517" s="10">
        <f t="shared" si="64"/>
        <v>515</v>
      </c>
      <c r="B517" s="16">
        <v>7</v>
      </c>
      <c r="C517" s="12">
        <f t="shared" si="65"/>
        <v>50000343</v>
      </c>
      <c r="D517" s="13">
        <f t="shared" si="66"/>
        <v>2</v>
      </c>
      <c r="E517" s="14" t="str">
        <f t="shared" si="67"/>
        <v>近畿技術コンサルタンツ（株）　京都事務所</v>
      </c>
      <c r="F517" s="14" t="str">
        <f t="shared" si="68"/>
        <v>キンキギジュツコンサルタンツ　キョウトジムショ</v>
      </c>
      <c r="G517" s="13" t="str">
        <f t="shared" si="69"/>
        <v>河内　吉彦</v>
      </c>
      <c r="H517" s="13" t="str">
        <f t="shared" si="70"/>
        <v>600-8413</v>
      </c>
      <c r="I517" s="13" t="str">
        <f t="shared" si="71"/>
        <v>京都市下京区烏丸通仏光寺下ル大政所町６８０　インタ-ワンプレイス烏丸Ⅱ</v>
      </c>
      <c r="J517" s="17" t="s">
        <v>15</v>
      </c>
    </row>
    <row r="518" spans="1:10" s="2" customFormat="1" ht="19.5" customHeight="1">
      <c r="A518" s="10">
        <f t="shared" si="64"/>
        <v>516</v>
      </c>
      <c r="B518" s="16">
        <v>7</v>
      </c>
      <c r="C518" s="12">
        <f t="shared" si="65"/>
        <v>50000343</v>
      </c>
      <c r="D518" s="13">
        <f t="shared" si="66"/>
        <v>2</v>
      </c>
      <c r="E518" s="14" t="str">
        <f t="shared" si="67"/>
        <v>近畿技術コンサルタンツ（株）　京都事務所</v>
      </c>
      <c r="F518" s="14" t="str">
        <f t="shared" si="68"/>
        <v>キンキギジュツコンサルタンツ　キョウトジムショ</v>
      </c>
      <c r="G518" s="13" t="str">
        <f t="shared" si="69"/>
        <v>河内　吉彦</v>
      </c>
      <c r="H518" s="13" t="str">
        <f t="shared" si="70"/>
        <v>600-8413</v>
      </c>
      <c r="I518" s="13" t="str">
        <f t="shared" si="71"/>
        <v>京都市下京区烏丸通仏光寺下ル大政所町６８０　インタ-ワンプレイス烏丸Ⅱ</v>
      </c>
      <c r="J518" s="17" t="s">
        <v>18</v>
      </c>
    </row>
    <row r="519" spans="1:10" s="2" customFormat="1" ht="19.5" customHeight="1">
      <c r="A519" s="10">
        <f t="shared" si="64"/>
        <v>517</v>
      </c>
      <c r="B519" s="16">
        <v>7</v>
      </c>
      <c r="C519" s="12">
        <f t="shared" si="65"/>
        <v>50000343</v>
      </c>
      <c r="D519" s="13">
        <f t="shared" si="66"/>
        <v>2</v>
      </c>
      <c r="E519" s="14" t="str">
        <f t="shared" si="67"/>
        <v>近畿技術コンサルタンツ（株）　京都事務所</v>
      </c>
      <c r="F519" s="14" t="str">
        <f t="shared" si="68"/>
        <v>キンキギジュツコンサルタンツ　キョウトジムショ</v>
      </c>
      <c r="G519" s="13" t="str">
        <f t="shared" si="69"/>
        <v>河内　吉彦</v>
      </c>
      <c r="H519" s="13" t="str">
        <f t="shared" si="70"/>
        <v>600-8413</v>
      </c>
      <c r="I519" s="13" t="str">
        <f t="shared" si="71"/>
        <v>京都市下京区烏丸通仏光寺下ル大政所町６８０　インタ-ワンプレイス烏丸Ⅱ</v>
      </c>
      <c r="J519" s="17" t="s">
        <v>19</v>
      </c>
    </row>
    <row r="520" spans="1:10" s="2" customFormat="1" ht="19.5" customHeight="1">
      <c r="A520" s="10">
        <f t="shared" si="64"/>
        <v>518</v>
      </c>
      <c r="B520" s="16">
        <v>7</v>
      </c>
      <c r="C520" s="12">
        <f t="shared" si="65"/>
        <v>50000343</v>
      </c>
      <c r="D520" s="13">
        <f t="shared" si="66"/>
        <v>2</v>
      </c>
      <c r="E520" s="14" t="str">
        <f t="shared" si="67"/>
        <v>近畿技術コンサルタンツ（株）　京都事務所</v>
      </c>
      <c r="F520" s="14" t="str">
        <f t="shared" si="68"/>
        <v>キンキギジュツコンサルタンツ　キョウトジムショ</v>
      </c>
      <c r="G520" s="13" t="str">
        <f t="shared" si="69"/>
        <v>河内　吉彦</v>
      </c>
      <c r="H520" s="13" t="str">
        <f t="shared" si="70"/>
        <v>600-8413</v>
      </c>
      <c r="I520" s="13" t="str">
        <f t="shared" si="71"/>
        <v>京都市下京区烏丸通仏光寺下ル大政所町６８０　インタ-ワンプレイス烏丸Ⅱ</v>
      </c>
      <c r="J520" s="17" t="s">
        <v>21</v>
      </c>
    </row>
    <row r="521" spans="1:10" s="2" customFormat="1" ht="19.5" customHeight="1">
      <c r="A521" s="10">
        <f t="shared" si="64"/>
        <v>519</v>
      </c>
      <c r="B521" s="16">
        <v>7</v>
      </c>
      <c r="C521" s="12">
        <f t="shared" si="65"/>
        <v>50000343</v>
      </c>
      <c r="D521" s="13">
        <f t="shared" si="66"/>
        <v>2</v>
      </c>
      <c r="E521" s="14" t="str">
        <f t="shared" si="67"/>
        <v>近畿技術コンサルタンツ（株）　京都事務所</v>
      </c>
      <c r="F521" s="14" t="str">
        <f t="shared" si="68"/>
        <v>キンキギジュツコンサルタンツ　キョウトジムショ</v>
      </c>
      <c r="G521" s="13" t="str">
        <f t="shared" si="69"/>
        <v>河内　吉彦</v>
      </c>
      <c r="H521" s="13" t="str">
        <f t="shared" si="70"/>
        <v>600-8413</v>
      </c>
      <c r="I521" s="13" t="str">
        <f t="shared" si="71"/>
        <v>京都市下京区烏丸通仏光寺下ル大政所町６８０　インタ-ワンプレイス烏丸Ⅱ</v>
      </c>
      <c r="J521" s="17" t="s">
        <v>22</v>
      </c>
    </row>
    <row r="522" spans="1:10" s="2" customFormat="1" ht="19.5" customHeight="1">
      <c r="A522" s="10">
        <f t="shared" si="64"/>
        <v>520</v>
      </c>
      <c r="B522" s="16">
        <v>7</v>
      </c>
      <c r="C522" s="12">
        <f t="shared" si="65"/>
        <v>50000343</v>
      </c>
      <c r="D522" s="13">
        <f t="shared" si="66"/>
        <v>2</v>
      </c>
      <c r="E522" s="14" t="str">
        <f t="shared" si="67"/>
        <v>近畿技術コンサルタンツ（株）　京都事務所</v>
      </c>
      <c r="F522" s="14" t="str">
        <f t="shared" si="68"/>
        <v>キンキギジュツコンサルタンツ　キョウトジムショ</v>
      </c>
      <c r="G522" s="13" t="str">
        <f t="shared" si="69"/>
        <v>河内　吉彦</v>
      </c>
      <c r="H522" s="13" t="str">
        <f t="shared" si="70"/>
        <v>600-8413</v>
      </c>
      <c r="I522" s="13" t="str">
        <f t="shared" si="71"/>
        <v>京都市下京区烏丸通仏光寺下ル大政所町６８０　インタ-ワンプレイス烏丸Ⅱ</v>
      </c>
      <c r="J522" s="17" t="s">
        <v>28</v>
      </c>
    </row>
    <row r="523" spans="1:10" s="2" customFormat="1" ht="19.5" customHeight="1">
      <c r="A523" s="10">
        <f t="shared" si="64"/>
        <v>521</v>
      </c>
      <c r="B523" s="16">
        <v>7</v>
      </c>
      <c r="C523" s="12">
        <f t="shared" si="65"/>
        <v>50000343</v>
      </c>
      <c r="D523" s="13">
        <f t="shared" si="66"/>
        <v>2</v>
      </c>
      <c r="E523" s="14" t="str">
        <f t="shared" si="67"/>
        <v>近畿技術コンサルタンツ（株）　京都事務所</v>
      </c>
      <c r="F523" s="14" t="str">
        <f t="shared" si="68"/>
        <v>キンキギジュツコンサルタンツ　キョウトジムショ</v>
      </c>
      <c r="G523" s="13" t="str">
        <f t="shared" si="69"/>
        <v>河内　吉彦</v>
      </c>
      <c r="H523" s="13" t="str">
        <f t="shared" si="70"/>
        <v>600-8413</v>
      </c>
      <c r="I523" s="13" t="str">
        <f t="shared" si="71"/>
        <v>京都市下京区烏丸通仏光寺下ル大政所町６８０　インタ-ワンプレイス烏丸Ⅱ</v>
      </c>
      <c r="J523" s="17" t="s">
        <v>40</v>
      </c>
    </row>
    <row r="524" spans="1:10" s="2" customFormat="1" ht="19.5" customHeight="1">
      <c r="A524" s="10">
        <f t="shared" si="64"/>
        <v>522</v>
      </c>
      <c r="B524" s="16">
        <v>7</v>
      </c>
      <c r="C524" s="12">
        <f t="shared" si="65"/>
        <v>50000343</v>
      </c>
      <c r="D524" s="13">
        <f t="shared" si="66"/>
        <v>2</v>
      </c>
      <c r="E524" s="14" t="str">
        <f t="shared" si="67"/>
        <v>近畿技術コンサルタンツ（株）　京都事務所</v>
      </c>
      <c r="F524" s="14" t="str">
        <f t="shared" si="68"/>
        <v>キンキギジュツコンサルタンツ　キョウトジムショ</v>
      </c>
      <c r="G524" s="13" t="str">
        <f t="shared" si="69"/>
        <v>河内　吉彦</v>
      </c>
      <c r="H524" s="13" t="str">
        <f t="shared" si="70"/>
        <v>600-8413</v>
      </c>
      <c r="I524" s="13" t="str">
        <f t="shared" si="71"/>
        <v>京都市下京区烏丸通仏光寺下ル大政所町６８０　インタ-ワンプレイス烏丸Ⅱ</v>
      </c>
      <c r="J524" s="17" t="s">
        <v>23</v>
      </c>
    </row>
    <row r="525" spans="1:10" s="2" customFormat="1" ht="19.5" customHeight="1">
      <c r="A525" s="10">
        <f t="shared" si="64"/>
        <v>523</v>
      </c>
      <c r="B525" s="16" t="s">
        <v>108</v>
      </c>
      <c r="C525" s="12">
        <f t="shared" si="65"/>
        <v>50000677</v>
      </c>
      <c r="D525" s="13">
        <f t="shared" si="66"/>
        <v>2</v>
      </c>
      <c r="E525" s="14" t="str">
        <f t="shared" si="67"/>
        <v>（一社）近畿建設協会　京滋支所</v>
      </c>
      <c r="F525" s="14" t="str">
        <f t="shared" si="68"/>
        <v>キンキケンセツキョウカイ　ケイジシショ</v>
      </c>
      <c r="G525" s="13" t="str">
        <f t="shared" si="69"/>
        <v>古賀　聡明</v>
      </c>
      <c r="H525" s="13" t="str">
        <f t="shared" si="70"/>
        <v>600-8234</v>
      </c>
      <c r="I525" s="13" t="str">
        <f t="shared" si="71"/>
        <v>京都市伏見区淀美豆町６８４-３</v>
      </c>
      <c r="J525" s="17" t="s">
        <v>19</v>
      </c>
    </row>
    <row r="526" spans="1:10" s="2" customFormat="1" ht="19.5" customHeight="1">
      <c r="A526" s="10">
        <f t="shared" si="64"/>
        <v>524</v>
      </c>
      <c r="B526" s="16" t="s">
        <v>108</v>
      </c>
      <c r="C526" s="12">
        <f t="shared" si="65"/>
        <v>50000677</v>
      </c>
      <c r="D526" s="13">
        <f t="shared" si="66"/>
        <v>2</v>
      </c>
      <c r="E526" s="14" t="str">
        <f t="shared" si="67"/>
        <v>（一社）近畿建設協会　京滋支所</v>
      </c>
      <c r="F526" s="14" t="str">
        <f t="shared" si="68"/>
        <v>キンキケンセツキョウカイ　ケイジシショ</v>
      </c>
      <c r="G526" s="13" t="str">
        <f t="shared" si="69"/>
        <v>古賀　聡明</v>
      </c>
      <c r="H526" s="13" t="str">
        <f t="shared" si="70"/>
        <v>600-8234</v>
      </c>
      <c r="I526" s="13" t="str">
        <f t="shared" si="71"/>
        <v>京都市伏見区淀美豆町６８４-３</v>
      </c>
      <c r="J526" s="17" t="s">
        <v>20</v>
      </c>
    </row>
    <row r="527" spans="1:10" s="2" customFormat="1" ht="19.5" customHeight="1">
      <c r="A527" s="10">
        <f t="shared" si="64"/>
        <v>525</v>
      </c>
      <c r="B527" s="16" t="s">
        <v>108</v>
      </c>
      <c r="C527" s="12">
        <f t="shared" si="65"/>
        <v>50000677</v>
      </c>
      <c r="D527" s="13">
        <f t="shared" si="66"/>
        <v>2</v>
      </c>
      <c r="E527" s="14" t="str">
        <f t="shared" si="67"/>
        <v>（一社）近畿建設協会　京滋支所</v>
      </c>
      <c r="F527" s="14" t="str">
        <f t="shared" si="68"/>
        <v>キンキケンセツキョウカイ　ケイジシショ</v>
      </c>
      <c r="G527" s="13" t="str">
        <f t="shared" si="69"/>
        <v>古賀　聡明</v>
      </c>
      <c r="H527" s="13" t="str">
        <f t="shared" si="70"/>
        <v>600-8234</v>
      </c>
      <c r="I527" s="13" t="str">
        <f t="shared" si="71"/>
        <v>京都市伏見区淀美豆町６８４-３</v>
      </c>
      <c r="J527" s="17" t="s">
        <v>21</v>
      </c>
    </row>
    <row r="528" spans="1:10" s="2" customFormat="1" ht="19.5" customHeight="1">
      <c r="A528" s="10">
        <f t="shared" si="64"/>
        <v>526</v>
      </c>
      <c r="B528" s="16" t="s">
        <v>108</v>
      </c>
      <c r="C528" s="12">
        <f t="shared" si="65"/>
        <v>50000677</v>
      </c>
      <c r="D528" s="13">
        <f t="shared" si="66"/>
        <v>2</v>
      </c>
      <c r="E528" s="14" t="str">
        <f t="shared" si="67"/>
        <v>（一社）近畿建設協会　京滋支所</v>
      </c>
      <c r="F528" s="14" t="str">
        <f t="shared" si="68"/>
        <v>キンキケンセツキョウカイ　ケイジシショ</v>
      </c>
      <c r="G528" s="13" t="str">
        <f t="shared" si="69"/>
        <v>古賀　聡明</v>
      </c>
      <c r="H528" s="13" t="str">
        <f t="shared" si="70"/>
        <v>600-8234</v>
      </c>
      <c r="I528" s="13" t="str">
        <f t="shared" si="71"/>
        <v>京都市伏見区淀美豆町６８４-３</v>
      </c>
      <c r="J528" s="17" t="s">
        <v>23</v>
      </c>
    </row>
    <row r="529" spans="1:10" s="2" customFormat="1" ht="19.5" customHeight="1">
      <c r="A529" s="10">
        <f t="shared" si="64"/>
        <v>527</v>
      </c>
      <c r="B529" s="16" t="s">
        <v>108</v>
      </c>
      <c r="C529" s="12">
        <f t="shared" si="65"/>
        <v>50000677</v>
      </c>
      <c r="D529" s="13">
        <f t="shared" si="66"/>
        <v>2</v>
      </c>
      <c r="E529" s="14" t="str">
        <f t="shared" si="67"/>
        <v>（一社）近畿建設協会　京滋支所</v>
      </c>
      <c r="F529" s="14" t="str">
        <f t="shared" si="68"/>
        <v>キンキケンセツキョウカイ　ケイジシショ</v>
      </c>
      <c r="G529" s="13" t="str">
        <f t="shared" si="69"/>
        <v>古賀　聡明</v>
      </c>
      <c r="H529" s="13" t="str">
        <f t="shared" si="70"/>
        <v>600-8234</v>
      </c>
      <c r="I529" s="13" t="str">
        <f t="shared" si="71"/>
        <v>京都市伏見区淀美豆町６８４-３</v>
      </c>
      <c r="J529" s="17" t="s">
        <v>12</v>
      </c>
    </row>
    <row r="530" spans="1:10" s="2" customFormat="1" ht="19.5" customHeight="1">
      <c r="A530" s="10">
        <f t="shared" si="64"/>
        <v>528</v>
      </c>
      <c r="B530" s="16" t="s">
        <v>108</v>
      </c>
      <c r="C530" s="12">
        <f t="shared" si="65"/>
        <v>50000677</v>
      </c>
      <c r="D530" s="13">
        <f t="shared" si="66"/>
        <v>2</v>
      </c>
      <c r="E530" s="14" t="str">
        <f t="shared" si="67"/>
        <v>（一社）近畿建設協会　京滋支所</v>
      </c>
      <c r="F530" s="14" t="str">
        <f t="shared" si="68"/>
        <v>キンキケンセツキョウカイ　ケイジシショ</v>
      </c>
      <c r="G530" s="13" t="str">
        <f t="shared" si="69"/>
        <v>古賀　聡明</v>
      </c>
      <c r="H530" s="13" t="str">
        <f t="shared" si="70"/>
        <v>600-8234</v>
      </c>
      <c r="I530" s="13" t="str">
        <f t="shared" si="71"/>
        <v>京都市伏見区淀美豆町６８４-３</v>
      </c>
      <c r="J530" s="17" t="s">
        <v>13</v>
      </c>
    </row>
    <row r="531" spans="1:10" s="2" customFormat="1" ht="19.5" customHeight="1">
      <c r="A531" s="10">
        <f t="shared" si="64"/>
        <v>529</v>
      </c>
      <c r="B531" s="16">
        <v>5</v>
      </c>
      <c r="C531" s="12">
        <f t="shared" si="65"/>
        <v>50000189</v>
      </c>
      <c r="D531" s="13">
        <f t="shared" si="66"/>
        <v>2</v>
      </c>
      <c r="E531" s="14" t="str">
        <f t="shared" si="67"/>
        <v>（株）キンキ地質センター</v>
      </c>
      <c r="F531" s="14" t="str">
        <f t="shared" si="68"/>
        <v>キンキチシツセンター</v>
      </c>
      <c r="G531" s="13" t="str">
        <f t="shared" si="69"/>
        <v>髙松　博司</v>
      </c>
      <c r="H531" s="13" t="str">
        <f t="shared" si="70"/>
        <v>612-8236</v>
      </c>
      <c r="I531" s="13" t="str">
        <f t="shared" si="71"/>
        <v>京都市伏見区横大路下三栖里ノ内３３の３</v>
      </c>
      <c r="J531" s="17" t="s">
        <v>15</v>
      </c>
    </row>
    <row r="532" spans="1:10" s="2" customFormat="1" ht="19.5" customHeight="1">
      <c r="A532" s="10">
        <f t="shared" si="64"/>
        <v>530</v>
      </c>
      <c r="B532" s="16">
        <v>5</v>
      </c>
      <c r="C532" s="12">
        <f t="shared" si="65"/>
        <v>50000189</v>
      </c>
      <c r="D532" s="13">
        <f t="shared" si="66"/>
        <v>2</v>
      </c>
      <c r="E532" s="14" t="str">
        <f t="shared" si="67"/>
        <v>（株）キンキ地質センター</v>
      </c>
      <c r="F532" s="14" t="str">
        <f t="shared" si="68"/>
        <v>キンキチシツセンター</v>
      </c>
      <c r="G532" s="13" t="str">
        <f t="shared" si="69"/>
        <v>髙松　博司</v>
      </c>
      <c r="H532" s="13" t="str">
        <f t="shared" si="70"/>
        <v>612-8236</v>
      </c>
      <c r="I532" s="13" t="str">
        <f t="shared" si="71"/>
        <v>京都市伏見区横大路下三栖里ノ内３３の３</v>
      </c>
      <c r="J532" s="17" t="s">
        <v>18</v>
      </c>
    </row>
    <row r="533" spans="1:10" s="2" customFormat="1" ht="19.5" customHeight="1">
      <c r="A533" s="10">
        <f t="shared" si="64"/>
        <v>531</v>
      </c>
      <c r="B533" s="16">
        <v>5</v>
      </c>
      <c r="C533" s="12">
        <f t="shared" si="65"/>
        <v>50000189</v>
      </c>
      <c r="D533" s="13">
        <f t="shared" si="66"/>
        <v>2</v>
      </c>
      <c r="E533" s="14" t="str">
        <f t="shared" si="67"/>
        <v>（株）キンキ地質センター</v>
      </c>
      <c r="F533" s="14" t="str">
        <f t="shared" si="68"/>
        <v>キンキチシツセンター</v>
      </c>
      <c r="G533" s="13" t="str">
        <f t="shared" si="69"/>
        <v>髙松　博司</v>
      </c>
      <c r="H533" s="13" t="str">
        <f t="shared" si="70"/>
        <v>612-8236</v>
      </c>
      <c r="I533" s="13" t="str">
        <f t="shared" si="71"/>
        <v>京都市伏見区横大路下三栖里ノ内３３の３</v>
      </c>
      <c r="J533" s="17" t="s">
        <v>43</v>
      </c>
    </row>
    <row r="534" spans="1:10" s="2" customFormat="1" ht="19.5" customHeight="1">
      <c r="A534" s="10">
        <f t="shared" si="64"/>
        <v>532</v>
      </c>
      <c r="B534" s="16">
        <v>5</v>
      </c>
      <c r="C534" s="12">
        <f t="shared" si="65"/>
        <v>50000189</v>
      </c>
      <c r="D534" s="13">
        <f t="shared" si="66"/>
        <v>2</v>
      </c>
      <c r="E534" s="14" t="str">
        <f t="shared" si="67"/>
        <v>（株）キンキ地質センター</v>
      </c>
      <c r="F534" s="14" t="str">
        <f t="shared" si="68"/>
        <v>キンキチシツセンター</v>
      </c>
      <c r="G534" s="13" t="str">
        <f t="shared" si="69"/>
        <v>髙松　博司</v>
      </c>
      <c r="H534" s="13" t="str">
        <f t="shared" si="70"/>
        <v>612-8236</v>
      </c>
      <c r="I534" s="13" t="str">
        <f t="shared" si="71"/>
        <v>京都市伏見区横大路下三栖里ノ内３３の３</v>
      </c>
      <c r="J534" s="17" t="s">
        <v>19</v>
      </c>
    </row>
    <row r="535" spans="1:10" s="2" customFormat="1" ht="19.5" customHeight="1">
      <c r="A535" s="10">
        <f t="shared" si="64"/>
        <v>533</v>
      </c>
      <c r="B535" s="16">
        <v>5</v>
      </c>
      <c r="C535" s="12">
        <f t="shared" si="65"/>
        <v>50000189</v>
      </c>
      <c r="D535" s="13">
        <f t="shared" si="66"/>
        <v>2</v>
      </c>
      <c r="E535" s="14" t="str">
        <f t="shared" si="67"/>
        <v>（株）キンキ地質センター</v>
      </c>
      <c r="F535" s="14" t="str">
        <f t="shared" si="68"/>
        <v>キンキチシツセンター</v>
      </c>
      <c r="G535" s="13" t="str">
        <f t="shared" si="69"/>
        <v>髙松　博司</v>
      </c>
      <c r="H535" s="13" t="str">
        <f t="shared" si="70"/>
        <v>612-8236</v>
      </c>
      <c r="I535" s="13" t="str">
        <f t="shared" si="71"/>
        <v>京都市伏見区横大路下三栖里ノ内３３の３</v>
      </c>
      <c r="J535" s="17" t="s">
        <v>21</v>
      </c>
    </row>
    <row r="536" spans="1:10" s="2" customFormat="1" ht="19.5" customHeight="1">
      <c r="A536" s="10">
        <f t="shared" si="64"/>
        <v>534</v>
      </c>
      <c r="B536" s="16">
        <v>5</v>
      </c>
      <c r="C536" s="12">
        <f t="shared" si="65"/>
        <v>50000189</v>
      </c>
      <c r="D536" s="13">
        <f t="shared" si="66"/>
        <v>2</v>
      </c>
      <c r="E536" s="14" t="str">
        <f t="shared" si="67"/>
        <v>（株）キンキ地質センター</v>
      </c>
      <c r="F536" s="14" t="str">
        <f t="shared" si="68"/>
        <v>キンキチシツセンター</v>
      </c>
      <c r="G536" s="13" t="str">
        <f t="shared" si="69"/>
        <v>髙松　博司</v>
      </c>
      <c r="H536" s="13" t="str">
        <f t="shared" si="70"/>
        <v>612-8236</v>
      </c>
      <c r="I536" s="13" t="str">
        <f t="shared" si="71"/>
        <v>京都市伏見区横大路下三栖里ノ内３３の３</v>
      </c>
      <c r="J536" s="17" t="s">
        <v>27</v>
      </c>
    </row>
    <row r="537" spans="1:10" s="2" customFormat="1" ht="19.5" customHeight="1">
      <c r="A537" s="10">
        <f t="shared" si="64"/>
        <v>535</v>
      </c>
      <c r="B537" s="16">
        <v>5</v>
      </c>
      <c r="C537" s="12">
        <f t="shared" si="65"/>
        <v>50000189</v>
      </c>
      <c r="D537" s="13">
        <f t="shared" si="66"/>
        <v>2</v>
      </c>
      <c r="E537" s="14" t="str">
        <f t="shared" si="67"/>
        <v>（株）キンキ地質センター</v>
      </c>
      <c r="F537" s="14" t="str">
        <f t="shared" si="68"/>
        <v>キンキチシツセンター</v>
      </c>
      <c r="G537" s="13" t="str">
        <f t="shared" si="69"/>
        <v>髙松　博司</v>
      </c>
      <c r="H537" s="13" t="str">
        <f t="shared" si="70"/>
        <v>612-8236</v>
      </c>
      <c r="I537" s="13" t="str">
        <f t="shared" si="71"/>
        <v>京都市伏見区横大路下三栖里ノ内３３の３</v>
      </c>
      <c r="J537" s="17" t="s">
        <v>24</v>
      </c>
    </row>
    <row r="538" spans="1:10" s="2" customFormat="1" ht="19.5" customHeight="1">
      <c r="A538" s="10">
        <f t="shared" si="64"/>
        <v>536</v>
      </c>
      <c r="B538" s="16" t="s">
        <v>109</v>
      </c>
      <c r="C538" s="12" t="str">
        <f t="shared" si="65"/>
        <v>50000687</v>
      </c>
      <c r="D538" s="13">
        <f t="shared" si="66"/>
        <v>2</v>
      </c>
      <c r="E538" s="14" t="str">
        <f t="shared" si="67"/>
        <v>近畿都市整備（株）</v>
      </c>
      <c r="F538" s="14" t="str">
        <f t="shared" si="68"/>
        <v>キンキトシセイビ</v>
      </c>
      <c r="G538" s="13" t="str">
        <f t="shared" si="69"/>
        <v>野中　敏幸</v>
      </c>
      <c r="H538" s="13" t="str">
        <f t="shared" si="70"/>
        <v>600-8413</v>
      </c>
      <c r="I538" s="13" t="str">
        <f t="shared" si="71"/>
        <v>京都市下京区烏丸通仏光寺下る大政所町６８０番地</v>
      </c>
      <c r="J538" s="17" t="s">
        <v>15</v>
      </c>
    </row>
    <row r="539" spans="1:10" s="2" customFormat="1" ht="19.5" customHeight="1">
      <c r="A539" s="10">
        <f t="shared" si="64"/>
        <v>537</v>
      </c>
      <c r="B539" s="16" t="s">
        <v>109</v>
      </c>
      <c r="C539" s="12" t="str">
        <f t="shared" si="65"/>
        <v>50000687</v>
      </c>
      <c r="D539" s="13">
        <f t="shared" si="66"/>
        <v>2</v>
      </c>
      <c r="E539" s="14" t="str">
        <f t="shared" si="67"/>
        <v>近畿都市整備（株）</v>
      </c>
      <c r="F539" s="14" t="str">
        <f t="shared" si="68"/>
        <v>キンキトシセイビ</v>
      </c>
      <c r="G539" s="13" t="str">
        <f t="shared" si="69"/>
        <v>野中　敏幸</v>
      </c>
      <c r="H539" s="13" t="str">
        <f t="shared" si="70"/>
        <v>600-8413</v>
      </c>
      <c r="I539" s="13" t="str">
        <f t="shared" si="71"/>
        <v>京都市下京区烏丸通仏光寺下る大政所町６８０番地</v>
      </c>
      <c r="J539" s="17" t="s">
        <v>19</v>
      </c>
    </row>
    <row r="540" spans="1:10" s="2" customFormat="1" ht="19.5" customHeight="1">
      <c r="A540" s="10">
        <f t="shared" si="64"/>
        <v>538</v>
      </c>
      <c r="B540" s="16" t="s">
        <v>109</v>
      </c>
      <c r="C540" s="12" t="str">
        <f t="shared" si="65"/>
        <v>50000687</v>
      </c>
      <c r="D540" s="13">
        <f t="shared" si="66"/>
        <v>2</v>
      </c>
      <c r="E540" s="14" t="str">
        <f t="shared" si="67"/>
        <v>近畿都市整備（株）</v>
      </c>
      <c r="F540" s="14" t="str">
        <f t="shared" si="68"/>
        <v>キンキトシセイビ</v>
      </c>
      <c r="G540" s="13" t="str">
        <f t="shared" si="69"/>
        <v>野中　敏幸</v>
      </c>
      <c r="H540" s="13" t="str">
        <f t="shared" si="70"/>
        <v>600-8413</v>
      </c>
      <c r="I540" s="13" t="str">
        <f t="shared" si="71"/>
        <v>京都市下京区烏丸通仏光寺下る大政所町６８０番地</v>
      </c>
      <c r="J540" s="17" t="s">
        <v>20</v>
      </c>
    </row>
    <row r="541" spans="1:10" s="2" customFormat="1" ht="19.5" customHeight="1">
      <c r="A541" s="10">
        <f t="shared" si="64"/>
        <v>539</v>
      </c>
      <c r="B541" s="16" t="s">
        <v>110</v>
      </c>
      <c r="C541" s="12">
        <f t="shared" si="65"/>
        <v>50000521</v>
      </c>
      <c r="D541" s="13">
        <f t="shared" si="66"/>
        <v>2</v>
      </c>
      <c r="E541" s="14" t="str">
        <f t="shared" si="67"/>
        <v>（株）きんそく</v>
      </c>
      <c r="F541" s="14" t="str">
        <f t="shared" si="68"/>
        <v>キンソク</v>
      </c>
      <c r="G541" s="13" t="str">
        <f t="shared" si="69"/>
        <v>奥野　勝司</v>
      </c>
      <c r="H541" s="13" t="str">
        <f t="shared" si="70"/>
        <v>601-8135</v>
      </c>
      <c r="I541" s="13" t="str">
        <f t="shared" si="71"/>
        <v>京都市南区上鳥羽石橋町２０７番地</v>
      </c>
      <c r="J541" s="17" t="s">
        <v>15</v>
      </c>
    </row>
    <row r="542" spans="1:10" s="2" customFormat="1" ht="19.5" customHeight="1">
      <c r="A542" s="10">
        <f t="shared" si="64"/>
        <v>540</v>
      </c>
      <c r="B542" s="16" t="s">
        <v>110</v>
      </c>
      <c r="C542" s="12">
        <f t="shared" si="65"/>
        <v>50000521</v>
      </c>
      <c r="D542" s="13">
        <f t="shared" si="66"/>
        <v>2</v>
      </c>
      <c r="E542" s="14" t="str">
        <f t="shared" si="67"/>
        <v>（株）きんそく</v>
      </c>
      <c r="F542" s="14" t="str">
        <f t="shared" si="68"/>
        <v>キンソク</v>
      </c>
      <c r="G542" s="13" t="str">
        <f t="shared" si="69"/>
        <v>奥野　勝司</v>
      </c>
      <c r="H542" s="13" t="str">
        <f t="shared" si="70"/>
        <v>601-8135</v>
      </c>
      <c r="I542" s="13" t="str">
        <f t="shared" si="71"/>
        <v>京都市南区上鳥羽石橋町２０７番地</v>
      </c>
      <c r="J542" s="17" t="s">
        <v>16</v>
      </c>
    </row>
    <row r="543" spans="1:10" s="2" customFormat="1" ht="19.5" customHeight="1">
      <c r="A543" s="10">
        <f t="shared" si="64"/>
        <v>541</v>
      </c>
      <c r="B543" s="16" t="s">
        <v>110</v>
      </c>
      <c r="C543" s="12">
        <f t="shared" si="65"/>
        <v>50000521</v>
      </c>
      <c r="D543" s="13">
        <f t="shared" si="66"/>
        <v>2</v>
      </c>
      <c r="E543" s="14" t="str">
        <f t="shared" si="67"/>
        <v>（株）きんそく</v>
      </c>
      <c r="F543" s="14" t="str">
        <f t="shared" si="68"/>
        <v>キンソク</v>
      </c>
      <c r="G543" s="13" t="str">
        <f t="shared" si="69"/>
        <v>奥野　勝司</v>
      </c>
      <c r="H543" s="13" t="str">
        <f t="shared" si="70"/>
        <v>601-8135</v>
      </c>
      <c r="I543" s="13" t="str">
        <f t="shared" si="71"/>
        <v>京都市南区上鳥羽石橋町２０７番地</v>
      </c>
      <c r="J543" s="17" t="s">
        <v>19</v>
      </c>
    </row>
    <row r="544" spans="1:10" s="2" customFormat="1" ht="19.5" customHeight="1">
      <c r="A544" s="10">
        <f t="shared" si="64"/>
        <v>542</v>
      </c>
      <c r="B544" s="16" t="s">
        <v>110</v>
      </c>
      <c r="C544" s="12">
        <f t="shared" si="65"/>
        <v>50000521</v>
      </c>
      <c r="D544" s="13">
        <f t="shared" si="66"/>
        <v>2</v>
      </c>
      <c r="E544" s="14" t="str">
        <f t="shared" si="67"/>
        <v>（株）きんそく</v>
      </c>
      <c r="F544" s="14" t="str">
        <f t="shared" si="68"/>
        <v>キンソク</v>
      </c>
      <c r="G544" s="13" t="str">
        <f t="shared" si="69"/>
        <v>奥野　勝司</v>
      </c>
      <c r="H544" s="13" t="str">
        <f t="shared" si="70"/>
        <v>601-8135</v>
      </c>
      <c r="I544" s="13" t="str">
        <f t="shared" si="71"/>
        <v>京都市南区上鳥羽石橋町２０７番地</v>
      </c>
      <c r="J544" s="17" t="s">
        <v>20</v>
      </c>
    </row>
    <row r="545" spans="1:10" s="2" customFormat="1" ht="19.5" customHeight="1">
      <c r="A545" s="10">
        <f t="shared" si="64"/>
        <v>543</v>
      </c>
      <c r="B545" s="16" t="s">
        <v>110</v>
      </c>
      <c r="C545" s="12">
        <f t="shared" si="65"/>
        <v>50000521</v>
      </c>
      <c r="D545" s="13">
        <f t="shared" si="66"/>
        <v>2</v>
      </c>
      <c r="E545" s="14" t="str">
        <f t="shared" si="67"/>
        <v>（株）きんそく</v>
      </c>
      <c r="F545" s="14" t="str">
        <f t="shared" si="68"/>
        <v>キンソク</v>
      </c>
      <c r="G545" s="13" t="str">
        <f t="shared" si="69"/>
        <v>奥野　勝司</v>
      </c>
      <c r="H545" s="13" t="str">
        <f t="shared" si="70"/>
        <v>601-8135</v>
      </c>
      <c r="I545" s="13" t="str">
        <f t="shared" si="71"/>
        <v>京都市南区上鳥羽石橋町２０７番地</v>
      </c>
      <c r="J545" s="17" t="s">
        <v>21</v>
      </c>
    </row>
    <row r="546" spans="1:10" s="2" customFormat="1" ht="19.5" customHeight="1">
      <c r="A546" s="10">
        <f t="shared" si="64"/>
        <v>544</v>
      </c>
      <c r="B546" s="16" t="s">
        <v>110</v>
      </c>
      <c r="C546" s="12">
        <f t="shared" si="65"/>
        <v>50000521</v>
      </c>
      <c r="D546" s="13">
        <f t="shared" si="66"/>
        <v>2</v>
      </c>
      <c r="E546" s="14" t="str">
        <f t="shared" si="67"/>
        <v>（株）きんそく</v>
      </c>
      <c r="F546" s="14" t="str">
        <f t="shared" si="68"/>
        <v>キンソク</v>
      </c>
      <c r="G546" s="13" t="str">
        <f t="shared" si="69"/>
        <v>奥野　勝司</v>
      </c>
      <c r="H546" s="13" t="str">
        <f t="shared" si="70"/>
        <v>601-8135</v>
      </c>
      <c r="I546" s="13" t="str">
        <f t="shared" si="71"/>
        <v>京都市南区上鳥羽石橋町２０７番地</v>
      </c>
      <c r="J546" s="17" t="s">
        <v>23</v>
      </c>
    </row>
    <row r="547" spans="1:10" s="2" customFormat="1" ht="19.5" customHeight="1">
      <c r="A547" s="10">
        <f t="shared" si="64"/>
        <v>545</v>
      </c>
      <c r="B547" s="16" t="s">
        <v>110</v>
      </c>
      <c r="C547" s="12">
        <f t="shared" si="65"/>
        <v>50000521</v>
      </c>
      <c r="D547" s="13">
        <f t="shared" si="66"/>
        <v>2</v>
      </c>
      <c r="E547" s="14" t="str">
        <f t="shared" si="67"/>
        <v>（株）きんそく</v>
      </c>
      <c r="F547" s="14" t="str">
        <f t="shared" si="68"/>
        <v>キンソク</v>
      </c>
      <c r="G547" s="13" t="str">
        <f t="shared" si="69"/>
        <v>奥野　勝司</v>
      </c>
      <c r="H547" s="13" t="str">
        <f t="shared" si="70"/>
        <v>601-8135</v>
      </c>
      <c r="I547" s="13" t="str">
        <f t="shared" si="71"/>
        <v>京都市南区上鳥羽石橋町２０７番地</v>
      </c>
      <c r="J547" s="17" t="s">
        <v>24</v>
      </c>
    </row>
    <row r="548" spans="1:10" s="2" customFormat="1" ht="19.5" customHeight="1">
      <c r="A548" s="10">
        <f t="shared" si="64"/>
        <v>546</v>
      </c>
      <c r="B548" s="16" t="s">
        <v>110</v>
      </c>
      <c r="C548" s="12">
        <f t="shared" si="65"/>
        <v>50000521</v>
      </c>
      <c r="D548" s="13">
        <f t="shared" si="66"/>
        <v>2</v>
      </c>
      <c r="E548" s="14" t="str">
        <f t="shared" si="67"/>
        <v>（株）きんそく</v>
      </c>
      <c r="F548" s="14" t="str">
        <f t="shared" si="68"/>
        <v>キンソク</v>
      </c>
      <c r="G548" s="13" t="str">
        <f t="shared" si="69"/>
        <v>奥野　勝司</v>
      </c>
      <c r="H548" s="13" t="str">
        <f t="shared" si="70"/>
        <v>601-8135</v>
      </c>
      <c r="I548" s="13" t="str">
        <f t="shared" si="71"/>
        <v>京都市南区上鳥羽石橋町２０７番地</v>
      </c>
      <c r="J548" s="17" t="s">
        <v>35</v>
      </c>
    </row>
    <row r="549" spans="1:10" s="2" customFormat="1" ht="19.5" customHeight="1">
      <c r="A549" s="10">
        <f t="shared" si="64"/>
        <v>547</v>
      </c>
      <c r="B549" s="16" t="s">
        <v>110</v>
      </c>
      <c r="C549" s="12">
        <f t="shared" si="65"/>
        <v>50000521</v>
      </c>
      <c r="D549" s="13">
        <f t="shared" si="66"/>
        <v>2</v>
      </c>
      <c r="E549" s="14" t="str">
        <f t="shared" si="67"/>
        <v>（株）きんそく</v>
      </c>
      <c r="F549" s="14" t="str">
        <f t="shared" si="68"/>
        <v>キンソク</v>
      </c>
      <c r="G549" s="13" t="str">
        <f t="shared" si="69"/>
        <v>奥野　勝司</v>
      </c>
      <c r="H549" s="13" t="str">
        <f t="shared" si="70"/>
        <v>601-8135</v>
      </c>
      <c r="I549" s="13" t="str">
        <f t="shared" si="71"/>
        <v>京都市南区上鳥羽石橋町２０７番地</v>
      </c>
      <c r="J549" s="17" t="s">
        <v>47</v>
      </c>
    </row>
    <row r="550" spans="1:10" s="2" customFormat="1" ht="19.5" customHeight="1">
      <c r="A550" s="10">
        <f t="shared" si="64"/>
        <v>548</v>
      </c>
      <c r="B550" s="16" t="s">
        <v>111</v>
      </c>
      <c r="C550" s="12">
        <f t="shared" si="65"/>
        <v>50000102</v>
      </c>
      <c r="D550" s="13">
        <f t="shared" si="66"/>
        <v>2</v>
      </c>
      <c r="E550" s="14" t="str">
        <f t="shared" si="67"/>
        <v>（株）空間創研</v>
      </c>
      <c r="F550" s="14" t="str">
        <f t="shared" si="68"/>
        <v>クウカンソウケン</v>
      </c>
      <c r="G550" s="13" t="str">
        <f t="shared" si="69"/>
        <v>後藤　逸成</v>
      </c>
      <c r="H550" s="13" t="str">
        <f t="shared" si="70"/>
        <v>600-8392</v>
      </c>
      <c r="I550" s="13" t="str">
        <f t="shared" si="71"/>
        <v>京都市下京区綾小路通堀川西入妙満寺町５８０番地１</v>
      </c>
      <c r="J550" s="17" t="s">
        <v>15</v>
      </c>
    </row>
    <row r="551" spans="1:10" s="2" customFormat="1" ht="19.5" customHeight="1">
      <c r="A551" s="10">
        <f t="shared" si="64"/>
        <v>549</v>
      </c>
      <c r="B551" s="16" t="s">
        <v>111</v>
      </c>
      <c r="C551" s="12">
        <f t="shared" si="65"/>
        <v>50000102</v>
      </c>
      <c r="D551" s="13">
        <f t="shared" si="66"/>
        <v>2</v>
      </c>
      <c r="E551" s="14" t="str">
        <f t="shared" si="67"/>
        <v>（株）空間創研</v>
      </c>
      <c r="F551" s="14" t="str">
        <f t="shared" si="68"/>
        <v>クウカンソウケン</v>
      </c>
      <c r="G551" s="13" t="str">
        <f t="shared" si="69"/>
        <v>後藤　逸成</v>
      </c>
      <c r="H551" s="13" t="str">
        <f t="shared" si="70"/>
        <v>600-8392</v>
      </c>
      <c r="I551" s="13" t="str">
        <f t="shared" si="71"/>
        <v>京都市下京区綾小路通堀川西入妙満寺町５８０番地１</v>
      </c>
      <c r="J551" s="17" t="s">
        <v>33</v>
      </c>
    </row>
    <row r="552" spans="1:10" s="2" customFormat="1" ht="19.5" customHeight="1">
      <c r="A552" s="10">
        <f t="shared" si="64"/>
        <v>550</v>
      </c>
      <c r="B552" s="16" t="s">
        <v>111</v>
      </c>
      <c r="C552" s="12">
        <f t="shared" si="65"/>
        <v>50000102</v>
      </c>
      <c r="D552" s="13">
        <f t="shared" si="66"/>
        <v>2</v>
      </c>
      <c r="E552" s="14" t="str">
        <f t="shared" si="67"/>
        <v>（株）空間創研</v>
      </c>
      <c r="F552" s="14" t="str">
        <f t="shared" si="68"/>
        <v>クウカンソウケン</v>
      </c>
      <c r="G552" s="13" t="str">
        <f t="shared" si="69"/>
        <v>後藤　逸成</v>
      </c>
      <c r="H552" s="13" t="str">
        <f t="shared" si="70"/>
        <v>600-8392</v>
      </c>
      <c r="I552" s="13" t="str">
        <f t="shared" si="71"/>
        <v>京都市下京区綾小路通堀川西入妙満寺町５８０番地１</v>
      </c>
      <c r="J552" s="17" t="s">
        <v>28</v>
      </c>
    </row>
    <row r="553" spans="1:10" s="2" customFormat="1" ht="19.5" customHeight="1">
      <c r="A553" s="10">
        <f t="shared" si="64"/>
        <v>551</v>
      </c>
      <c r="B553" s="16" t="s">
        <v>111</v>
      </c>
      <c r="C553" s="12">
        <f t="shared" si="65"/>
        <v>50000102</v>
      </c>
      <c r="D553" s="13">
        <f t="shared" si="66"/>
        <v>2</v>
      </c>
      <c r="E553" s="14" t="str">
        <f t="shared" si="67"/>
        <v>（株）空間創研</v>
      </c>
      <c r="F553" s="14" t="str">
        <f t="shared" si="68"/>
        <v>クウカンソウケン</v>
      </c>
      <c r="G553" s="13" t="str">
        <f t="shared" si="69"/>
        <v>後藤　逸成</v>
      </c>
      <c r="H553" s="13" t="str">
        <f t="shared" si="70"/>
        <v>600-8392</v>
      </c>
      <c r="I553" s="13" t="str">
        <f t="shared" si="71"/>
        <v>京都市下京区綾小路通堀川西入妙満寺町５８０番地１</v>
      </c>
      <c r="J553" s="17" t="s">
        <v>40</v>
      </c>
    </row>
    <row r="554" spans="1:10" s="2" customFormat="1" ht="19.5" customHeight="1">
      <c r="A554" s="10">
        <f t="shared" si="64"/>
        <v>552</v>
      </c>
      <c r="B554" s="16" t="s">
        <v>111</v>
      </c>
      <c r="C554" s="12">
        <f t="shared" si="65"/>
        <v>50000102</v>
      </c>
      <c r="D554" s="13">
        <f t="shared" si="66"/>
        <v>2</v>
      </c>
      <c r="E554" s="14" t="str">
        <f t="shared" si="67"/>
        <v>（株）空間創研</v>
      </c>
      <c r="F554" s="14" t="str">
        <f t="shared" si="68"/>
        <v>クウカンソウケン</v>
      </c>
      <c r="G554" s="13" t="str">
        <f t="shared" si="69"/>
        <v>後藤　逸成</v>
      </c>
      <c r="H554" s="13" t="str">
        <f t="shared" si="70"/>
        <v>600-8392</v>
      </c>
      <c r="I554" s="13" t="str">
        <f t="shared" si="71"/>
        <v>京都市下京区綾小路通堀川西入妙満寺町５８０番地１</v>
      </c>
      <c r="J554" s="17" t="s">
        <v>34</v>
      </c>
    </row>
    <row r="555" spans="1:10" s="2" customFormat="1" ht="19.5" customHeight="1">
      <c r="A555" s="10">
        <f t="shared" si="64"/>
        <v>553</v>
      </c>
      <c r="B555" s="16" t="s">
        <v>112</v>
      </c>
      <c r="C555" s="12" t="str">
        <f t="shared" si="65"/>
        <v>50000679</v>
      </c>
      <c r="D555" s="13">
        <f t="shared" si="66"/>
        <v>2</v>
      </c>
      <c r="E555" s="14" t="str">
        <f t="shared" si="67"/>
        <v>（株）国原技術</v>
      </c>
      <c r="F555" s="14" t="str">
        <f t="shared" si="68"/>
        <v>クニハラギジュツ</v>
      </c>
      <c r="G555" s="13" t="str">
        <f t="shared" si="69"/>
        <v>國府　薫</v>
      </c>
      <c r="H555" s="13" t="str">
        <f t="shared" si="70"/>
        <v>607-8215</v>
      </c>
      <c r="I555" s="13" t="str">
        <f t="shared" si="71"/>
        <v>京都市山科区勧修寺縄手町４５番地</v>
      </c>
      <c r="J555" s="17" t="s">
        <v>34</v>
      </c>
    </row>
    <row r="556" spans="1:10" s="2" customFormat="1" ht="19.5" customHeight="1">
      <c r="A556" s="10">
        <f t="shared" si="64"/>
        <v>554</v>
      </c>
      <c r="B556" s="16" t="s">
        <v>112</v>
      </c>
      <c r="C556" s="12" t="str">
        <f t="shared" si="65"/>
        <v>50000679</v>
      </c>
      <c r="D556" s="13">
        <f t="shared" si="66"/>
        <v>2</v>
      </c>
      <c r="E556" s="14" t="str">
        <f t="shared" si="67"/>
        <v>（株）国原技術</v>
      </c>
      <c r="F556" s="14" t="str">
        <f t="shared" si="68"/>
        <v>クニハラギジュツ</v>
      </c>
      <c r="G556" s="13" t="str">
        <f t="shared" si="69"/>
        <v>國府　薫</v>
      </c>
      <c r="H556" s="13" t="str">
        <f t="shared" si="70"/>
        <v>607-8215</v>
      </c>
      <c r="I556" s="13" t="str">
        <f t="shared" si="71"/>
        <v>京都市山科区勧修寺縄手町４５番地</v>
      </c>
      <c r="J556" s="17" t="s">
        <v>12</v>
      </c>
    </row>
    <row r="557" spans="1:10" s="2" customFormat="1" ht="19.5" customHeight="1">
      <c r="A557" s="10">
        <f t="shared" si="64"/>
        <v>555</v>
      </c>
      <c r="B557" s="16" t="s">
        <v>113</v>
      </c>
      <c r="C557" s="12">
        <f t="shared" si="65"/>
        <v>50000323</v>
      </c>
      <c r="D557" s="13">
        <f t="shared" si="66"/>
        <v>2</v>
      </c>
      <c r="E557" s="14" t="str">
        <f t="shared" si="67"/>
        <v>（株）倉田総合鑑定　京都営業所</v>
      </c>
      <c r="F557" s="14" t="str">
        <f t="shared" si="68"/>
        <v>クラタソウゴウカンテイ　キョウトエイギョウショ</v>
      </c>
      <c r="G557" s="13" t="str">
        <f t="shared" si="69"/>
        <v>倉田　智史</v>
      </c>
      <c r="H557" s="13" t="str">
        <f t="shared" si="70"/>
        <v>602-8441</v>
      </c>
      <c r="I557" s="13" t="str">
        <f t="shared" si="71"/>
        <v>京都市上京区大宮通五辻下る観世町１１６-２１</v>
      </c>
      <c r="J557" s="17" t="s">
        <v>15</v>
      </c>
    </row>
    <row r="558" spans="1:10" s="2" customFormat="1" ht="19.5" customHeight="1">
      <c r="A558" s="10">
        <f t="shared" si="64"/>
        <v>556</v>
      </c>
      <c r="B558" s="16" t="s">
        <v>113</v>
      </c>
      <c r="C558" s="12">
        <f t="shared" si="65"/>
        <v>50000323</v>
      </c>
      <c r="D558" s="13">
        <f t="shared" si="66"/>
        <v>2</v>
      </c>
      <c r="E558" s="14" t="str">
        <f t="shared" si="67"/>
        <v>（株）倉田総合鑑定　京都営業所</v>
      </c>
      <c r="F558" s="14" t="str">
        <f t="shared" si="68"/>
        <v>クラタソウゴウカンテイ　キョウトエイギョウショ</v>
      </c>
      <c r="G558" s="13" t="str">
        <f t="shared" si="69"/>
        <v>倉田　智史</v>
      </c>
      <c r="H558" s="13" t="str">
        <f t="shared" si="70"/>
        <v>602-8441</v>
      </c>
      <c r="I558" s="13" t="str">
        <f t="shared" si="71"/>
        <v>京都市上京区大宮通五辻下る観世町１１６-２１</v>
      </c>
      <c r="J558" s="17" t="s">
        <v>35</v>
      </c>
    </row>
    <row r="559" spans="1:10" s="2" customFormat="1" ht="19.5" customHeight="1">
      <c r="A559" s="10">
        <f t="shared" si="64"/>
        <v>557</v>
      </c>
      <c r="B559" s="16" t="s">
        <v>113</v>
      </c>
      <c r="C559" s="12">
        <f t="shared" si="65"/>
        <v>50000323</v>
      </c>
      <c r="D559" s="13">
        <f t="shared" si="66"/>
        <v>2</v>
      </c>
      <c r="E559" s="14" t="str">
        <f t="shared" si="67"/>
        <v>（株）倉田総合鑑定　京都営業所</v>
      </c>
      <c r="F559" s="14" t="str">
        <f t="shared" si="68"/>
        <v>クラタソウゴウカンテイ　キョウトエイギョウショ</v>
      </c>
      <c r="G559" s="13" t="str">
        <f t="shared" si="69"/>
        <v>倉田　智史</v>
      </c>
      <c r="H559" s="13" t="str">
        <f t="shared" si="70"/>
        <v>602-8441</v>
      </c>
      <c r="I559" s="13" t="str">
        <f t="shared" si="71"/>
        <v>京都市上京区大宮通五辻下る観世町１１６-２１</v>
      </c>
      <c r="J559" s="17" t="s">
        <v>12</v>
      </c>
    </row>
    <row r="560" spans="1:10" s="2" customFormat="1" ht="19.5" customHeight="1">
      <c r="A560" s="10">
        <f t="shared" si="64"/>
        <v>558</v>
      </c>
      <c r="B560" s="16" t="s">
        <v>113</v>
      </c>
      <c r="C560" s="12">
        <f t="shared" si="65"/>
        <v>50000323</v>
      </c>
      <c r="D560" s="13">
        <f t="shared" si="66"/>
        <v>2</v>
      </c>
      <c r="E560" s="14" t="str">
        <f t="shared" si="67"/>
        <v>（株）倉田総合鑑定　京都営業所</v>
      </c>
      <c r="F560" s="14" t="str">
        <f t="shared" si="68"/>
        <v>クラタソウゴウカンテイ　キョウトエイギョウショ</v>
      </c>
      <c r="G560" s="13" t="str">
        <f t="shared" si="69"/>
        <v>倉田　智史</v>
      </c>
      <c r="H560" s="13" t="str">
        <f t="shared" si="70"/>
        <v>602-8441</v>
      </c>
      <c r="I560" s="13" t="str">
        <f t="shared" si="71"/>
        <v>京都市上京区大宮通五辻下る観世町１１６-２１</v>
      </c>
      <c r="J560" s="17" t="s">
        <v>13</v>
      </c>
    </row>
    <row r="561" spans="1:10" s="2" customFormat="1" ht="19.5" customHeight="1">
      <c r="A561" s="10">
        <f t="shared" si="64"/>
        <v>559</v>
      </c>
      <c r="B561" s="16" t="s">
        <v>113</v>
      </c>
      <c r="C561" s="12">
        <f t="shared" si="65"/>
        <v>50000323</v>
      </c>
      <c r="D561" s="13">
        <f t="shared" si="66"/>
        <v>2</v>
      </c>
      <c r="E561" s="14" t="str">
        <f t="shared" si="67"/>
        <v>（株）倉田総合鑑定　京都営業所</v>
      </c>
      <c r="F561" s="14" t="str">
        <f t="shared" si="68"/>
        <v>クラタソウゴウカンテイ　キョウトエイギョウショ</v>
      </c>
      <c r="G561" s="13" t="str">
        <f t="shared" si="69"/>
        <v>倉田　智史</v>
      </c>
      <c r="H561" s="13" t="str">
        <f t="shared" si="70"/>
        <v>602-8441</v>
      </c>
      <c r="I561" s="13" t="str">
        <f t="shared" si="71"/>
        <v>京都市上京区大宮通五辻下る観世町１１６-２１</v>
      </c>
      <c r="J561" s="17" t="s">
        <v>114</v>
      </c>
    </row>
    <row r="562" spans="1:10" s="2" customFormat="1" ht="19.5" customHeight="1">
      <c r="A562" s="10">
        <f t="shared" si="64"/>
        <v>560</v>
      </c>
      <c r="B562" s="16" t="s">
        <v>115</v>
      </c>
      <c r="C562" s="12">
        <f t="shared" si="65"/>
        <v>50000607</v>
      </c>
      <c r="D562" s="13">
        <f t="shared" si="66"/>
        <v>2</v>
      </c>
      <c r="E562" s="14" t="str">
        <f t="shared" si="67"/>
        <v>（株）ＫＥＩＳＩＮ　京都営業所</v>
      </c>
      <c r="F562" s="14" t="str">
        <f t="shared" si="68"/>
        <v>ケイシン　キョウトエイギョウショ</v>
      </c>
      <c r="G562" s="13" t="str">
        <f t="shared" si="69"/>
        <v>西林　嘉隆</v>
      </c>
      <c r="H562" s="13" t="str">
        <f t="shared" si="70"/>
        <v>619-0222</v>
      </c>
      <c r="I562" s="13" t="str">
        <f t="shared" si="71"/>
        <v>木津川市相楽神後原３０-２４-２０１</v>
      </c>
      <c r="J562" s="17" t="s">
        <v>15</v>
      </c>
    </row>
    <row r="563" spans="1:10" s="2" customFormat="1" ht="19.5" customHeight="1">
      <c r="A563" s="10">
        <f t="shared" si="64"/>
        <v>561</v>
      </c>
      <c r="B563" s="16" t="s">
        <v>115</v>
      </c>
      <c r="C563" s="12">
        <f t="shared" si="65"/>
        <v>50000607</v>
      </c>
      <c r="D563" s="13">
        <f t="shared" si="66"/>
        <v>2</v>
      </c>
      <c r="E563" s="14" t="str">
        <f t="shared" si="67"/>
        <v>（株）ＫＥＩＳＩＮ　京都営業所</v>
      </c>
      <c r="F563" s="14" t="str">
        <f t="shared" si="68"/>
        <v>ケイシン　キョウトエイギョウショ</v>
      </c>
      <c r="G563" s="13" t="str">
        <f t="shared" si="69"/>
        <v>西林　嘉隆</v>
      </c>
      <c r="H563" s="13" t="str">
        <f t="shared" si="70"/>
        <v>619-0222</v>
      </c>
      <c r="I563" s="13" t="str">
        <f t="shared" si="71"/>
        <v>木津川市相楽神後原３０-２４-２０１</v>
      </c>
      <c r="J563" s="17" t="s">
        <v>19</v>
      </c>
    </row>
    <row r="564" spans="1:10" s="2" customFormat="1" ht="19.5" customHeight="1">
      <c r="A564" s="10">
        <f t="shared" si="64"/>
        <v>562</v>
      </c>
      <c r="B564" s="16" t="s">
        <v>115</v>
      </c>
      <c r="C564" s="12">
        <f t="shared" si="65"/>
        <v>50000607</v>
      </c>
      <c r="D564" s="13">
        <f t="shared" si="66"/>
        <v>2</v>
      </c>
      <c r="E564" s="14" t="str">
        <f t="shared" si="67"/>
        <v>（株）ＫＥＩＳＩＮ　京都営業所</v>
      </c>
      <c r="F564" s="14" t="str">
        <f t="shared" si="68"/>
        <v>ケイシン　キョウトエイギョウショ</v>
      </c>
      <c r="G564" s="13" t="str">
        <f t="shared" si="69"/>
        <v>西林　嘉隆</v>
      </c>
      <c r="H564" s="13" t="str">
        <f t="shared" si="70"/>
        <v>619-0222</v>
      </c>
      <c r="I564" s="13" t="str">
        <f t="shared" si="71"/>
        <v>木津川市相楽神後原３０-２４-２０１</v>
      </c>
      <c r="J564" s="17" t="s">
        <v>33</v>
      </c>
    </row>
    <row r="565" spans="1:10" s="2" customFormat="1" ht="19.5" customHeight="1">
      <c r="A565" s="10">
        <f t="shared" si="64"/>
        <v>563</v>
      </c>
      <c r="B565" s="16" t="s">
        <v>115</v>
      </c>
      <c r="C565" s="12">
        <f t="shared" si="65"/>
        <v>50000607</v>
      </c>
      <c r="D565" s="13">
        <f t="shared" si="66"/>
        <v>2</v>
      </c>
      <c r="E565" s="14" t="str">
        <f t="shared" si="67"/>
        <v>（株）ＫＥＩＳＩＮ　京都営業所</v>
      </c>
      <c r="F565" s="14" t="str">
        <f t="shared" si="68"/>
        <v>ケイシン　キョウトエイギョウショ</v>
      </c>
      <c r="G565" s="13" t="str">
        <f t="shared" si="69"/>
        <v>西林　嘉隆</v>
      </c>
      <c r="H565" s="13" t="str">
        <f t="shared" si="70"/>
        <v>619-0222</v>
      </c>
      <c r="I565" s="13" t="str">
        <f t="shared" si="71"/>
        <v>木津川市相楽神後原３０-２４-２０１</v>
      </c>
      <c r="J565" s="17" t="s">
        <v>34</v>
      </c>
    </row>
    <row r="566" spans="1:10" s="2" customFormat="1" ht="19.5" customHeight="1">
      <c r="A566" s="10">
        <f t="shared" si="64"/>
        <v>564</v>
      </c>
      <c r="B566" s="16" t="s">
        <v>115</v>
      </c>
      <c r="C566" s="12">
        <f t="shared" si="65"/>
        <v>50000607</v>
      </c>
      <c r="D566" s="13">
        <f t="shared" si="66"/>
        <v>2</v>
      </c>
      <c r="E566" s="14" t="str">
        <f t="shared" si="67"/>
        <v>（株）ＫＥＩＳＩＮ　京都営業所</v>
      </c>
      <c r="F566" s="14" t="str">
        <f t="shared" si="68"/>
        <v>ケイシン　キョウトエイギョウショ</v>
      </c>
      <c r="G566" s="13" t="str">
        <f t="shared" si="69"/>
        <v>西林　嘉隆</v>
      </c>
      <c r="H566" s="13" t="str">
        <f t="shared" si="70"/>
        <v>619-0222</v>
      </c>
      <c r="I566" s="13" t="str">
        <f t="shared" si="71"/>
        <v>木津川市相楽神後原３０-２４-２０１</v>
      </c>
      <c r="J566" s="17" t="s">
        <v>12</v>
      </c>
    </row>
    <row r="567" spans="1:10" s="2" customFormat="1" ht="19.5" customHeight="1">
      <c r="A567" s="10">
        <f t="shared" si="64"/>
        <v>565</v>
      </c>
      <c r="B567" s="16" t="s">
        <v>116</v>
      </c>
      <c r="C567" s="12">
        <f t="shared" si="65"/>
        <v>50000600</v>
      </c>
      <c r="D567" s="13">
        <f t="shared" si="66"/>
        <v>2</v>
      </c>
      <c r="E567" s="14" t="str">
        <f t="shared" si="67"/>
        <v>（株）ケイズ</v>
      </c>
      <c r="F567" s="14" t="str">
        <f t="shared" si="68"/>
        <v>ケイズ</v>
      </c>
      <c r="G567" s="13" t="str">
        <f t="shared" si="69"/>
        <v>熊井　隆裕</v>
      </c>
      <c r="H567" s="13" t="str">
        <f t="shared" si="70"/>
        <v>604-0925</v>
      </c>
      <c r="I567" s="13" t="str">
        <f t="shared" si="71"/>
        <v>京都市中京区寺町通御池上る上本能寺前町４７４番地</v>
      </c>
      <c r="J567" s="17" t="s">
        <v>15</v>
      </c>
    </row>
    <row r="568" spans="1:10" s="2" customFormat="1" ht="19.5" customHeight="1">
      <c r="A568" s="10">
        <f t="shared" si="64"/>
        <v>566</v>
      </c>
      <c r="B568" s="16" t="s">
        <v>116</v>
      </c>
      <c r="C568" s="12">
        <f t="shared" si="65"/>
        <v>50000600</v>
      </c>
      <c r="D568" s="13">
        <f t="shared" si="66"/>
        <v>2</v>
      </c>
      <c r="E568" s="14" t="str">
        <f t="shared" si="67"/>
        <v>（株）ケイズ</v>
      </c>
      <c r="F568" s="14" t="str">
        <f t="shared" si="68"/>
        <v>ケイズ</v>
      </c>
      <c r="G568" s="13" t="str">
        <f t="shared" si="69"/>
        <v>熊井　隆裕</v>
      </c>
      <c r="H568" s="13" t="str">
        <f t="shared" si="70"/>
        <v>604-0925</v>
      </c>
      <c r="I568" s="13" t="str">
        <f t="shared" si="71"/>
        <v>京都市中京区寺町通御池上る上本能寺前町４７４番地</v>
      </c>
      <c r="J568" s="17" t="s">
        <v>16</v>
      </c>
    </row>
    <row r="569" spans="1:10" s="2" customFormat="1" ht="19.5" customHeight="1">
      <c r="A569" s="10">
        <f t="shared" si="64"/>
        <v>567</v>
      </c>
      <c r="B569" s="16" t="s">
        <v>116</v>
      </c>
      <c r="C569" s="12">
        <f t="shared" si="65"/>
        <v>50000600</v>
      </c>
      <c r="D569" s="13">
        <f t="shared" si="66"/>
        <v>2</v>
      </c>
      <c r="E569" s="14" t="str">
        <f t="shared" si="67"/>
        <v>（株）ケイズ</v>
      </c>
      <c r="F569" s="14" t="str">
        <f t="shared" si="68"/>
        <v>ケイズ</v>
      </c>
      <c r="G569" s="13" t="str">
        <f t="shared" si="69"/>
        <v>熊井　隆裕</v>
      </c>
      <c r="H569" s="13" t="str">
        <f t="shared" si="70"/>
        <v>604-0925</v>
      </c>
      <c r="I569" s="13" t="str">
        <f t="shared" si="71"/>
        <v>京都市中京区寺町通御池上る上本能寺前町４７４番地</v>
      </c>
      <c r="J569" s="17" t="s">
        <v>17</v>
      </c>
    </row>
    <row r="570" spans="1:10" s="2" customFormat="1" ht="19.5" customHeight="1">
      <c r="A570" s="10">
        <f t="shared" si="64"/>
        <v>568</v>
      </c>
      <c r="B570" s="16" t="s">
        <v>117</v>
      </c>
      <c r="C570" s="12">
        <f t="shared" si="65"/>
        <v>50000058</v>
      </c>
      <c r="D570" s="13">
        <f t="shared" si="66"/>
        <v>2</v>
      </c>
      <c r="E570" s="14" t="str">
        <f t="shared" si="67"/>
        <v>京福コンサルタント（株）　京都支社</v>
      </c>
      <c r="F570" s="14" t="str">
        <f t="shared" si="68"/>
        <v>ケイフクコンサルタント　キョウトシシャ</v>
      </c>
      <c r="G570" s="13" t="str">
        <f t="shared" si="69"/>
        <v>新宮　正幸</v>
      </c>
      <c r="H570" s="13" t="str">
        <f t="shared" si="70"/>
        <v>624-0905</v>
      </c>
      <c r="I570" s="13" t="str">
        <f t="shared" si="71"/>
        <v>舞鶴市福来８７２-１</v>
      </c>
      <c r="J570" s="17" t="s">
        <v>15</v>
      </c>
    </row>
    <row r="571" spans="1:10" s="2" customFormat="1" ht="19.5" customHeight="1">
      <c r="A571" s="10">
        <f t="shared" si="64"/>
        <v>569</v>
      </c>
      <c r="B571" s="16" t="s">
        <v>117</v>
      </c>
      <c r="C571" s="12">
        <f t="shared" si="65"/>
        <v>50000058</v>
      </c>
      <c r="D571" s="13">
        <f t="shared" si="66"/>
        <v>2</v>
      </c>
      <c r="E571" s="14" t="str">
        <f t="shared" si="67"/>
        <v>京福コンサルタント（株）　京都支社</v>
      </c>
      <c r="F571" s="14" t="str">
        <f t="shared" si="68"/>
        <v>ケイフクコンサルタント　キョウトシシャ</v>
      </c>
      <c r="G571" s="13" t="str">
        <f t="shared" si="69"/>
        <v>新宮　正幸</v>
      </c>
      <c r="H571" s="13" t="str">
        <f t="shared" si="70"/>
        <v>624-0905</v>
      </c>
      <c r="I571" s="13" t="str">
        <f t="shared" si="71"/>
        <v>舞鶴市福来８７２-１</v>
      </c>
      <c r="J571" s="17" t="s">
        <v>18</v>
      </c>
    </row>
    <row r="572" spans="1:10" s="2" customFormat="1" ht="19.5" customHeight="1">
      <c r="A572" s="10">
        <f t="shared" si="64"/>
        <v>570</v>
      </c>
      <c r="B572" s="16" t="s">
        <v>117</v>
      </c>
      <c r="C572" s="12">
        <f t="shared" si="65"/>
        <v>50000058</v>
      </c>
      <c r="D572" s="13">
        <f t="shared" si="66"/>
        <v>2</v>
      </c>
      <c r="E572" s="14" t="str">
        <f t="shared" si="67"/>
        <v>京福コンサルタント（株）　京都支社</v>
      </c>
      <c r="F572" s="14" t="str">
        <f t="shared" si="68"/>
        <v>ケイフクコンサルタント　キョウトシシャ</v>
      </c>
      <c r="G572" s="13" t="str">
        <f t="shared" si="69"/>
        <v>新宮　正幸</v>
      </c>
      <c r="H572" s="13" t="str">
        <f t="shared" si="70"/>
        <v>624-0905</v>
      </c>
      <c r="I572" s="13" t="str">
        <f t="shared" si="71"/>
        <v>舞鶴市福来８７２-１</v>
      </c>
      <c r="J572" s="17" t="s">
        <v>43</v>
      </c>
    </row>
    <row r="573" spans="1:10" s="2" customFormat="1" ht="19.5" customHeight="1">
      <c r="A573" s="10">
        <f t="shared" si="64"/>
        <v>571</v>
      </c>
      <c r="B573" s="16" t="s">
        <v>117</v>
      </c>
      <c r="C573" s="12">
        <f t="shared" si="65"/>
        <v>50000058</v>
      </c>
      <c r="D573" s="13">
        <f t="shared" si="66"/>
        <v>2</v>
      </c>
      <c r="E573" s="14" t="str">
        <f t="shared" si="67"/>
        <v>京福コンサルタント（株）　京都支社</v>
      </c>
      <c r="F573" s="14" t="str">
        <f t="shared" si="68"/>
        <v>ケイフクコンサルタント　キョウトシシャ</v>
      </c>
      <c r="G573" s="13" t="str">
        <f t="shared" si="69"/>
        <v>新宮　正幸</v>
      </c>
      <c r="H573" s="13" t="str">
        <f t="shared" si="70"/>
        <v>624-0905</v>
      </c>
      <c r="I573" s="13" t="str">
        <f t="shared" si="71"/>
        <v>舞鶴市福来８７２-１</v>
      </c>
      <c r="J573" s="17" t="s">
        <v>19</v>
      </c>
    </row>
    <row r="574" spans="1:10" s="2" customFormat="1" ht="19.5" customHeight="1">
      <c r="A574" s="10">
        <f t="shared" si="64"/>
        <v>572</v>
      </c>
      <c r="B574" s="16" t="s">
        <v>117</v>
      </c>
      <c r="C574" s="12">
        <f t="shared" si="65"/>
        <v>50000058</v>
      </c>
      <c r="D574" s="13">
        <f t="shared" si="66"/>
        <v>2</v>
      </c>
      <c r="E574" s="14" t="str">
        <f t="shared" si="67"/>
        <v>京福コンサルタント（株）　京都支社</v>
      </c>
      <c r="F574" s="14" t="str">
        <f t="shared" si="68"/>
        <v>ケイフクコンサルタント　キョウトシシャ</v>
      </c>
      <c r="G574" s="13" t="str">
        <f t="shared" si="69"/>
        <v>新宮　正幸</v>
      </c>
      <c r="H574" s="13" t="str">
        <f t="shared" si="70"/>
        <v>624-0905</v>
      </c>
      <c r="I574" s="13" t="str">
        <f t="shared" si="71"/>
        <v>舞鶴市福来８７２-１</v>
      </c>
      <c r="J574" s="17" t="s">
        <v>20</v>
      </c>
    </row>
    <row r="575" spans="1:10" s="2" customFormat="1" ht="19.5" customHeight="1">
      <c r="A575" s="10">
        <f t="shared" si="64"/>
        <v>573</v>
      </c>
      <c r="B575" s="16" t="s">
        <v>117</v>
      </c>
      <c r="C575" s="12">
        <f t="shared" si="65"/>
        <v>50000058</v>
      </c>
      <c r="D575" s="13">
        <f t="shared" si="66"/>
        <v>2</v>
      </c>
      <c r="E575" s="14" t="str">
        <f t="shared" si="67"/>
        <v>京福コンサルタント（株）　京都支社</v>
      </c>
      <c r="F575" s="14" t="str">
        <f t="shared" si="68"/>
        <v>ケイフクコンサルタント　キョウトシシャ</v>
      </c>
      <c r="G575" s="13" t="str">
        <f t="shared" si="69"/>
        <v>新宮　正幸</v>
      </c>
      <c r="H575" s="13" t="str">
        <f t="shared" si="70"/>
        <v>624-0905</v>
      </c>
      <c r="I575" s="13" t="str">
        <f t="shared" si="71"/>
        <v>舞鶴市福来８７２-１</v>
      </c>
      <c r="J575" s="17" t="s">
        <v>21</v>
      </c>
    </row>
    <row r="576" spans="1:10" s="2" customFormat="1" ht="19.5" customHeight="1">
      <c r="A576" s="10">
        <f t="shared" si="64"/>
        <v>574</v>
      </c>
      <c r="B576" s="16" t="s">
        <v>117</v>
      </c>
      <c r="C576" s="12">
        <f t="shared" si="65"/>
        <v>50000058</v>
      </c>
      <c r="D576" s="13">
        <f t="shared" si="66"/>
        <v>2</v>
      </c>
      <c r="E576" s="14" t="str">
        <f t="shared" si="67"/>
        <v>京福コンサルタント（株）　京都支社</v>
      </c>
      <c r="F576" s="14" t="str">
        <f t="shared" si="68"/>
        <v>ケイフクコンサルタント　キョウトシシャ</v>
      </c>
      <c r="G576" s="13" t="str">
        <f t="shared" si="69"/>
        <v>新宮　正幸</v>
      </c>
      <c r="H576" s="13" t="str">
        <f t="shared" si="70"/>
        <v>624-0905</v>
      </c>
      <c r="I576" s="13" t="str">
        <f t="shared" si="71"/>
        <v>舞鶴市福来８７２-１</v>
      </c>
      <c r="J576" s="17" t="s">
        <v>33</v>
      </c>
    </row>
    <row r="577" spans="1:10" s="2" customFormat="1" ht="19.5" customHeight="1">
      <c r="A577" s="10">
        <f t="shared" si="64"/>
        <v>575</v>
      </c>
      <c r="B577" s="16" t="s">
        <v>117</v>
      </c>
      <c r="C577" s="12">
        <f t="shared" si="65"/>
        <v>50000058</v>
      </c>
      <c r="D577" s="13">
        <f t="shared" si="66"/>
        <v>2</v>
      </c>
      <c r="E577" s="14" t="str">
        <f t="shared" si="67"/>
        <v>京福コンサルタント（株）　京都支社</v>
      </c>
      <c r="F577" s="14" t="str">
        <f t="shared" si="68"/>
        <v>ケイフクコンサルタント　キョウトシシャ</v>
      </c>
      <c r="G577" s="13" t="str">
        <f t="shared" si="69"/>
        <v>新宮　正幸</v>
      </c>
      <c r="H577" s="13" t="str">
        <f t="shared" si="70"/>
        <v>624-0905</v>
      </c>
      <c r="I577" s="13" t="str">
        <f t="shared" si="71"/>
        <v>舞鶴市福来８７２-１</v>
      </c>
      <c r="J577" s="17" t="s">
        <v>28</v>
      </c>
    </row>
    <row r="578" spans="1:10" s="2" customFormat="1" ht="19.5" customHeight="1">
      <c r="A578" s="10">
        <f t="shared" si="64"/>
        <v>576</v>
      </c>
      <c r="B578" s="16" t="s">
        <v>117</v>
      </c>
      <c r="C578" s="12">
        <f t="shared" si="65"/>
        <v>50000058</v>
      </c>
      <c r="D578" s="13">
        <f t="shared" si="66"/>
        <v>2</v>
      </c>
      <c r="E578" s="14" t="str">
        <f t="shared" si="67"/>
        <v>京福コンサルタント（株）　京都支社</v>
      </c>
      <c r="F578" s="14" t="str">
        <f t="shared" si="68"/>
        <v>ケイフクコンサルタント　キョウトシシャ</v>
      </c>
      <c r="G578" s="13" t="str">
        <f t="shared" si="69"/>
        <v>新宮　正幸</v>
      </c>
      <c r="H578" s="13" t="str">
        <f t="shared" si="70"/>
        <v>624-0905</v>
      </c>
      <c r="I578" s="13" t="str">
        <f t="shared" si="71"/>
        <v>舞鶴市福来８７２-１</v>
      </c>
      <c r="J578" s="17" t="s">
        <v>40</v>
      </c>
    </row>
    <row r="579" spans="1:10" s="2" customFormat="1" ht="19.5" customHeight="1">
      <c r="A579" s="10">
        <f t="shared" ref="A579:A642" si="72">ROW()-2</f>
        <v>577</v>
      </c>
      <c r="B579" s="16" t="s">
        <v>117</v>
      </c>
      <c r="C579" s="12">
        <f t="shared" ref="C579:C642" si="73">IF($B579="","",VLOOKUP($B579,索引簿,17,0))</f>
        <v>50000058</v>
      </c>
      <c r="D579" s="13">
        <f t="shared" ref="D579:D642" si="74">IF($B579="","",VLOOKUP($B579,索引簿,2,0))</f>
        <v>2</v>
      </c>
      <c r="E579" s="14" t="str">
        <f t="shared" ref="E579:E642" si="75">IF($B579="","",VLOOKUP($B579,索引簿,3,0))</f>
        <v>京福コンサルタント（株）　京都支社</v>
      </c>
      <c r="F579" s="14" t="str">
        <f t="shared" ref="F579:F642" si="76">IF($B579="","",VLOOKUP($B579,索引簿,4,0))</f>
        <v>ケイフクコンサルタント　キョウトシシャ</v>
      </c>
      <c r="G579" s="13" t="str">
        <f t="shared" ref="G579:G642" si="77">IF($B579="","",VLOOKUP($B579,索引簿,5,0))</f>
        <v>新宮　正幸</v>
      </c>
      <c r="H579" s="13" t="str">
        <f t="shared" ref="H579:H642" si="78">IF($B579="","",VLOOKUP($B579,索引簿,8,0))</f>
        <v>624-0905</v>
      </c>
      <c r="I579" s="13" t="str">
        <f t="shared" ref="I579:I642" si="79">IF($B579="","",VLOOKUP($B579,索引簿,9,0))</f>
        <v>舞鶴市福来８７２-１</v>
      </c>
      <c r="J579" s="17" t="s">
        <v>23</v>
      </c>
    </row>
    <row r="580" spans="1:10" s="2" customFormat="1" ht="19.5" customHeight="1">
      <c r="A580" s="10">
        <f t="shared" si="72"/>
        <v>578</v>
      </c>
      <c r="B580" s="16" t="s">
        <v>117</v>
      </c>
      <c r="C580" s="12">
        <f t="shared" si="73"/>
        <v>50000058</v>
      </c>
      <c r="D580" s="13">
        <f t="shared" si="74"/>
        <v>2</v>
      </c>
      <c r="E580" s="14" t="str">
        <f t="shared" si="75"/>
        <v>京福コンサルタント（株）　京都支社</v>
      </c>
      <c r="F580" s="14" t="str">
        <f t="shared" si="76"/>
        <v>ケイフクコンサルタント　キョウトシシャ</v>
      </c>
      <c r="G580" s="13" t="str">
        <f t="shared" si="77"/>
        <v>新宮　正幸</v>
      </c>
      <c r="H580" s="13" t="str">
        <f t="shared" si="78"/>
        <v>624-0905</v>
      </c>
      <c r="I580" s="13" t="str">
        <f t="shared" si="79"/>
        <v>舞鶴市福来８７２-１</v>
      </c>
      <c r="J580" s="17" t="s">
        <v>24</v>
      </c>
    </row>
    <row r="581" spans="1:10" s="2" customFormat="1" ht="19.5" customHeight="1">
      <c r="A581" s="10">
        <f t="shared" si="72"/>
        <v>579</v>
      </c>
      <c r="B581" s="16" t="s">
        <v>117</v>
      </c>
      <c r="C581" s="12">
        <f t="shared" si="73"/>
        <v>50000058</v>
      </c>
      <c r="D581" s="13">
        <f t="shared" si="74"/>
        <v>2</v>
      </c>
      <c r="E581" s="14" t="str">
        <f t="shared" si="75"/>
        <v>京福コンサルタント（株）　京都支社</v>
      </c>
      <c r="F581" s="14" t="str">
        <f t="shared" si="76"/>
        <v>ケイフクコンサルタント　キョウトシシャ</v>
      </c>
      <c r="G581" s="13" t="str">
        <f t="shared" si="77"/>
        <v>新宮　正幸</v>
      </c>
      <c r="H581" s="13" t="str">
        <f t="shared" si="78"/>
        <v>624-0905</v>
      </c>
      <c r="I581" s="13" t="str">
        <f t="shared" si="79"/>
        <v>舞鶴市福来８７２-１</v>
      </c>
      <c r="J581" s="17" t="s">
        <v>34</v>
      </c>
    </row>
    <row r="582" spans="1:10" s="2" customFormat="1" ht="19.5" customHeight="1">
      <c r="A582" s="10">
        <f t="shared" si="72"/>
        <v>580</v>
      </c>
      <c r="B582" s="16" t="s">
        <v>117</v>
      </c>
      <c r="C582" s="12">
        <f t="shared" si="73"/>
        <v>50000058</v>
      </c>
      <c r="D582" s="13">
        <f t="shared" si="74"/>
        <v>2</v>
      </c>
      <c r="E582" s="14" t="str">
        <f t="shared" si="75"/>
        <v>京福コンサルタント（株）　京都支社</v>
      </c>
      <c r="F582" s="14" t="str">
        <f t="shared" si="76"/>
        <v>ケイフクコンサルタント　キョウトシシャ</v>
      </c>
      <c r="G582" s="13" t="str">
        <f t="shared" si="77"/>
        <v>新宮　正幸</v>
      </c>
      <c r="H582" s="13" t="str">
        <f t="shared" si="78"/>
        <v>624-0905</v>
      </c>
      <c r="I582" s="13" t="str">
        <f t="shared" si="79"/>
        <v>舞鶴市福来８７２-１</v>
      </c>
      <c r="J582" s="17" t="s">
        <v>35</v>
      </c>
    </row>
    <row r="583" spans="1:10" s="2" customFormat="1" ht="19.5" customHeight="1">
      <c r="A583" s="10">
        <f t="shared" si="72"/>
        <v>581</v>
      </c>
      <c r="B583" s="16" t="s">
        <v>117</v>
      </c>
      <c r="C583" s="12">
        <f t="shared" si="73"/>
        <v>50000058</v>
      </c>
      <c r="D583" s="13">
        <f t="shared" si="74"/>
        <v>2</v>
      </c>
      <c r="E583" s="14" t="str">
        <f t="shared" si="75"/>
        <v>京福コンサルタント（株）　京都支社</v>
      </c>
      <c r="F583" s="14" t="str">
        <f t="shared" si="76"/>
        <v>ケイフクコンサルタント　キョウトシシャ</v>
      </c>
      <c r="G583" s="13" t="str">
        <f t="shared" si="77"/>
        <v>新宮　正幸</v>
      </c>
      <c r="H583" s="13" t="str">
        <f t="shared" si="78"/>
        <v>624-0905</v>
      </c>
      <c r="I583" s="13" t="str">
        <f t="shared" si="79"/>
        <v>舞鶴市福来８７２-１</v>
      </c>
      <c r="J583" s="17" t="s">
        <v>12</v>
      </c>
    </row>
    <row r="584" spans="1:10" s="2" customFormat="1" ht="19.5" customHeight="1">
      <c r="A584" s="10">
        <f t="shared" si="72"/>
        <v>582</v>
      </c>
      <c r="B584" s="16" t="s">
        <v>118</v>
      </c>
      <c r="C584" s="12">
        <f t="shared" si="73"/>
        <v>50000289</v>
      </c>
      <c r="D584" s="13">
        <f t="shared" si="74"/>
        <v>2</v>
      </c>
      <c r="E584" s="14" t="str">
        <f t="shared" si="75"/>
        <v>（株）建設技術研究所　京都事務所</v>
      </c>
      <c r="F584" s="14" t="str">
        <f t="shared" si="76"/>
        <v>ケンセツギジュツケンキュウジョ　キョウトジムショ</v>
      </c>
      <c r="G584" s="13" t="str">
        <f t="shared" si="77"/>
        <v>鴻池　貴之</v>
      </c>
      <c r="H584" s="13" t="str">
        <f t="shared" si="78"/>
        <v>600-8413</v>
      </c>
      <c r="I584" s="13" t="str">
        <f t="shared" si="79"/>
        <v>京都市下京区烏丸通仏光寺下ル大政所町６８０</v>
      </c>
      <c r="J584" s="17" t="s">
        <v>15</v>
      </c>
    </row>
    <row r="585" spans="1:10" s="2" customFormat="1" ht="19.5" customHeight="1">
      <c r="A585" s="10">
        <f t="shared" si="72"/>
        <v>583</v>
      </c>
      <c r="B585" s="16" t="s">
        <v>118</v>
      </c>
      <c r="C585" s="12">
        <f t="shared" si="73"/>
        <v>50000289</v>
      </c>
      <c r="D585" s="13">
        <f t="shared" si="74"/>
        <v>2</v>
      </c>
      <c r="E585" s="14" t="str">
        <f t="shared" si="75"/>
        <v>（株）建設技術研究所　京都事務所</v>
      </c>
      <c r="F585" s="14" t="str">
        <f t="shared" si="76"/>
        <v>ケンセツギジュツケンキュウジョ　キョウトジムショ</v>
      </c>
      <c r="G585" s="13" t="str">
        <f t="shared" si="77"/>
        <v>鴻池　貴之</v>
      </c>
      <c r="H585" s="13" t="str">
        <f t="shared" si="78"/>
        <v>600-8413</v>
      </c>
      <c r="I585" s="13" t="str">
        <f t="shared" si="79"/>
        <v>京都市下京区烏丸通仏光寺下ル大政所町６８０</v>
      </c>
      <c r="J585" s="17" t="s">
        <v>18</v>
      </c>
    </row>
    <row r="586" spans="1:10" s="2" customFormat="1" ht="19.5" customHeight="1">
      <c r="A586" s="10">
        <f t="shared" si="72"/>
        <v>584</v>
      </c>
      <c r="B586" s="16" t="s">
        <v>118</v>
      </c>
      <c r="C586" s="12">
        <f t="shared" si="73"/>
        <v>50000289</v>
      </c>
      <c r="D586" s="13">
        <f t="shared" si="74"/>
        <v>2</v>
      </c>
      <c r="E586" s="14" t="str">
        <f t="shared" si="75"/>
        <v>（株）建設技術研究所　京都事務所</v>
      </c>
      <c r="F586" s="14" t="str">
        <f t="shared" si="76"/>
        <v>ケンセツギジュツケンキュウジョ　キョウトジムショ</v>
      </c>
      <c r="G586" s="13" t="str">
        <f t="shared" si="77"/>
        <v>鴻池　貴之</v>
      </c>
      <c r="H586" s="13" t="str">
        <f t="shared" si="78"/>
        <v>600-8413</v>
      </c>
      <c r="I586" s="13" t="str">
        <f t="shared" si="79"/>
        <v>京都市下京区烏丸通仏光寺下ル大政所町６８０</v>
      </c>
      <c r="J586" s="17" t="s">
        <v>43</v>
      </c>
    </row>
    <row r="587" spans="1:10" s="2" customFormat="1" ht="19.5" customHeight="1">
      <c r="A587" s="10">
        <f t="shared" si="72"/>
        <v>585</v>
      </c>
      <c r="B587" s="16" t="s">
        <v>118</v>
      </c>
      <c r="C587" s="12">
        <f t="shared" si="73"/>
        <v>50000289</v>
      </c>
      <c r="D587" s="13">
        <f t="shared" si="74"/>
        <v>2</v>
      </c>
      <c r="E587" s="14" t="str">
        <f t="shared" si="75"/>
        <v>（株）建設技術研究所　京都事務所</v>
      </c>
      <c r="F587" s="14" t="str">
        <f t="shared" si="76"/>
        <v>ケンセツギジュツケンキュウジョ　キョウトジムショ</v>
      </c>
      <c r="G587" s="13" t="str">
        <f t="shared" si="77"/>
        <v>鴻池　貴之</v>
      </c>
      <c r="H587" s="13" t="str">
        <f t="shared" si="78"/>
        <v>600-8413</v>
      </c>
      <c r="I587" s="13" t="str">
        <f t="shared" si="79"/>
        <v>京都市下京区烏丸通仏光寺下ル大政所町６８０</v>
      </c>
      <c r="J587" s="17" t="s">
        <v>19</v>
      </c>
    </row>
    <row r="588" spans="1:10" s="2" customFormat="1" ht="19.5" customHeight="1">
      <c r="A588" s="10">
        <f t="shared" si="72"/>
        <v>586</v>
      </c>
      <c r="B588" s="16" t="s">
        <v>118</v>
      </c>
      <c r="C588" s="12">
        <f t="shared" si="73"/>
        <v>50000289</v>
      </c>
      <c r="D588" s="13">
        <f t="shared" si="74"/>
        <v>2</v>
      </c>
      <c r="E588" s="14" t="str">
        <f t="shared" si="75"/>
        <v>（株）建設技術研究所　京都事務所</v>
      </c>
      <c r="F588" s="14" t="str">
        <f t="shared" si="76"/>
        <v>ケンセツギジュツケンキュウジョ　キョウトジムショ</v>
      </c>
      <c r="G588" s="13" t="str">
        <f t="shared" si="77"/>
        <v>鴻池　貴之</v>
      </c>
      <c r="H588" s="13" t="str">
        <f t="shared" si="78"/>
        <v>600-8413</v>
      </c>
      <c r="I588" s="13" t="str">
        <f t="shared" si="79"/>
        <v>京都市下京区烏丸通仏光寺下ル大政所町６８０</v>
      </c>
      <c r="J588" s="17" t="s">
        <v>20</v>
      </c>
    </row>
    <row r="589" spans="1:10" s="2" customFormat="1" ht="19.5" customHeight="1">
      <c r="A589" s="10">
        <f t="shared" si="72"/>
        <v>587</v>
      </c>
      <c r="B589" s="16" t="s">
        <v>118</v>
      </c>
      <c r="C589" s="12">
        <f t="shared" si="73"/>
        <v>50000289</v>
      </c>
      <c r="D589" s="13">
        <f t="shared" si="74"/>
        <v>2</v>
      </c>
      <c r="E589" s="14" t="str">
        <f t="shared" si="75"/>
        <v>（株）建設技術研究所　京都事務所</v>
      </c>
      <c r="F589" s="14" t="str">
        <f t="shared" si="76"/>
        <v>ケンセツギジュツケンキュウジョ　キョウトジムショ</v>
      </c>
      <c r="G589" s="13" t="str">
        <f t="shared" si="77"/>
        <v>鴻池　貴之</v>
      </c>
      <c r="H589" s="13" t="str">
        <f t="shared" si="78"/>
        <v>600-8413</v>
      </c>
      <c r="I589" s="13" t="str">
        <f t="shared" si="79"/>
        <v>京都市下京区烏丸通仏光寺下ル大政所町６８０</v>
      </c>
      <c r="J589" s="17" t="s">
        <v>21</v>
      </c>
    </row>
    <row r="590" spans="1:10" s="2" customFormat="1" ht="19.5" customHeight="1">
      <c r="A590" s="10">
        <f t="shared" si="72"/>
        <v>588</v>
      </c>
      <c r="B590" s="16" t="s">
        <v>118</v>
      </c>
      <c r="C590" s="12">
        <f t="shared" si="73"/>
        <v>50000289</v>
      </c>
      <c r="D590" s="13">
        <f t="shared" si="74"/>
        <v>2</v>
      </c>
      <c r="E590" s="14" t="str">
        <f t="shared" si="75"/>
        <v>（株）建設技術研究所　京都事務所</v>
      </c>
      <c r="F590" s="14" t="str">
        <f t="shared" si="76"/>
        <v>ケンセツギジュツケンキュウジョ　キョウトジムショ</v>
      </c>
      <c r="G590" s="13" t="str">
        <f t="shared" si="77"/>
        <v>鴻池　貴之</v>
      </c>
      <c r="H590" s="13" t="str">
        <f t="shared" si="78"/>
        <v>600-8413</v>
      </c>
      <c r="I590" s="13" t="str">
        <f t="shared" si="79"/>
        <v>京都市下京区烏丸通仏光寺下ル大政所町６８０</v>
      </c>
      <c r="J590" s="17" t="s">
        <v>33</v>
      </c>
    </row>
    <row r="591" spans="1:10" s="2" customFormat="1" ht="19.5" customHeight="1">
      <c r="A591" s="10">
        <f t="shared" si="72"/>
        <v>589</v>
      </c>
      <c r="B591" s="16" t="s">
        <v>118</v>
      </c>
      <c r="C591" s="12">
        <f t="shared" si="73"/>
        <v>50000289</v>
      </c>
      <c r="D591" s="13">
        <f t="shared" si="74"/>
        <v>2</v>
      </c>
      <c r="E591" s="14" t="str">
        <f t="shared" si="75"/>
        <v>（株）建設技術研究所　京都事務所</v>
      </c>
      <c r="F591" s="14" t="str">
        <f t="shared" si="76"/>
        <v>ケンセツギジュツケンキュウジョ　キョウトジムショ</v>
      </c>
      <c r="G591" s="13" t="str">
        <f t="shared" si="77"/>
        <v>鴻池　貴之</v>
      </c>
      <c r="H591" s="13" t="str">
        <f t="shared" si="78"/>
        <v>600-8413</v>
      </c>
      <c r="I591" s="13" t="str">
        <f t="shared" si="79"/>
        <v>京都市下京区烏丸通仏光寺下ル大政所町６８０</v>
      </c>
      <c r="J591" s="17" t="s">
        <v>31</v>
      </c>
    </row>
    <row r="592" spans="1:10" s="2" customFormat="1" ht="19.5" customHeight="1">
      <c r="A592" s="10">
        <f t="shared" si="72"/>
        <v>590</v>
      </c>
      <c r="B592" s="16" t="s">
        <v>118</v>
      </c>
      <c r="C592" s="12">
        <f t="shared" si="73"/>
        <v>50000289</v>
      </c>
      <c r="D592" s="13">
        <f t="shared" si="74"/>
        <v>2</v>
      </c>
      <c r="E592" s="14" t="str">
        <f t="shared" si="75"/>
        <v>（株）建設技術研究所　京都事務所</v>
      </c>
      <c r="F592" s="14" t="str">
        <f t="shared" si="76"/>
        <v>ケンセツギジュツケンキュウジョ　キョウトジムショ</v>
      </c>
      <c r="G592" s="13" t="str">
        <f t="shared" si="77"/>
        <v>鴻池　貴之</v>
      </c>
      <c r="H592" s="13" t="str">
        <f t="shared" si="78"/>
        <v>600-8413</v>
      </c>
      <c r="I592" s="13" t="str">
        <f t="shared" si="79"/>
        <v>京都市下京区烏丸通仏光寺下ル大政所町６８０</v>
      </c>
      <c r="J592" s="17" t="s">
        <v>22</v>
      </c>
    </row>
    <row r="593" spans="1:10" s="2" customFormat="1" ht="19.5" customHeight="1">
      <c r="A593" s="10">
        <f t="shared" si="72"/>
        <v>591</v>
      </c>
      <c r="B593" s="16" t="s">
        <v>118</v>
      </c>
      <c r="C593" s="12">
        <f t="shared" si="73"/>
        <v>50000289</v>
      </c>
      <c r="D593" s="13">
        <f t="shared" si="74"/>
        <v>2</v>
      </c>
      <c r="E593" s="14" t="str">
        <f t="shared" si="75"/>
        <v>（株）建設技術研究所　京都事務所</v>
      </c>
      <c r="F593" s="14" t="str">
        <f t="shared" si="76"/>
        <v>ケンセツギジュツケンキュウジョ　キョウトジムショ</v>
      </c>
      <c r="G593" s="13" t="str">
        <f t="shared" si="77"/>
        <v>鴻池　貴之</v>
      </c>
      <c r="H593" s="13" t="str">
        <f t="shared" si="78"/>
        <v>600-8413</v>
      </c>
      <c r="I593" s="13" t="str">
        <f t="shared" si="79"/>
        <v>京都市下京区烏丸通仏光寺下ル大政所町６８０</v>
      </c>
      <c r="J593" s="17" t="s">
        <v>27</v>
      </c>
    </row>
    <row r="594" spans="1:10" s="2" customFormat="1" ht="19.5" customHeight="1">
      <c r="A594" s="10">
        <f t="shared" si="72"/>
        <v>592</v>
      </c>
      <c r="B594" s="16" t="s">
        <v>118</v>
      </c>
      <c r="C594" s="12">
        <f t="shared" si="73"/>
        <v>50000289</v>
      </c>
      <c r="D594" s="13">
        <f t="shared" si="74"/>
        <v>2</v>
      </c>
      <c r="E594" s="14" t="str">
        <f t="shared" si="75"/>
        <v>（株）建設技術研究所　京都事務所</v>
      </c>
      <c r="F594" s="14" t="str">
        <f t="shared" si="76"/>
        <v>ケンセツギジュツケンキュウジョ　キョウトジムショ</v>
      </c>
      <c r="G594" s="13" t="str">
        <f t="shared" si="77"/>
        <v>鴻池　貴之</v>
      </c>
      <c r="H594" s="13" t="str">
        <f t="shared" si="78"/>
        <v>600-8413</v>
      </c>
      <c r="I594" s="13" t="str">
        <f t="shared" si="79"/>
        <v>京都市下京区烏丸通仏光寺下ル大政所町６８０</v>
      </c>
      <c r="J594" s="17" t="s">
        <v>28</v>
      </c>
    </row>
    <row r="595" spans="1:10" s="2" customFormat="1" ht="19.5" customHeight="1">
      <c r="A595" s="10">
        <f t="shared" si="72"/>
        <v>593</v>
      </c>
      <c r="B595" s="16" t="s">
        <v>118</v>
      </c>
      <c r="C595" s="12">
        <f t="shared" si="73"/>
        <v>50000289</v>
      </c>
      <c r="D595" s="13">
        <f t="shared" si="74"/>
        <v>2</v>
      </c>
      <c r="E595" s="14" t="str">
        <f t="shared" si="75"/>
        <v>（株）建設技術研究所　京都事務所</v>
      </c>
      <c r="F595" s="14" t="str">
        <f t="shared" si="76"/>
        <v>ケンセツギジュツケンキュウジョ　キョウトジムショ</v>
      </c>
      <c r="G595" s="13" t="str">
        <f t="shared" si="77"/>
        <v>鴻池　貴之</v>
      </c>
      <c r="H595" s="13" t="str">
        <f t="shared" si="78"/>
        <v>600-8413</v>
      </c>
      <c r="I595" s="13" t="str">
        <f t="shared" si="79"/>
        <v>京都市下京区烏丸通仏光寺下ル大政所町６８０</v>
      </c>
      <c r="J595" s="17" t="s">
        <v>40</v>
      </c>
    </row>
    <row r="596" spans="1:10" s="2" customFormat="1" ht="19.5" customHeight="1">
      <c r="A596" s="10">
        <f t="shared" si="72"/>
        <v>594</v>
      </c>
      <c r="B596" s="16" t="s">
        <v>118</v>
      </c>
      <c r="C596" s="12">
        <f t="shared" si="73"/>
        <v>50000289</v>
      </c>
      <c r="D596" s="13">
        <f t="shared" si="74"/>
        <v>2</v>
      </c>
      <c r="E596" s="14" t="str">
        <f t="shared" si="75"/>
        <v>（株）建設技術研究所　京都事務所</v>
      </c>
      <c r="F596" s="14" t="str">
        <f t="shared" si="76"/>
        <v>ケンセツギジュツケンキュウジョ　キョウトジムショ</v>
      </c>
      <c r="G596" s="13" t="str">
        <f t="shared" si="77"/>
        <v>鴻池　貴之</v>
      </c>
      <c r="H596" s="13" t="str">
        <f t="shared" si="78"/>
        <v>600-8413</v>
      </c>
      <c r="I596" s="13" t="str">
        <f t="shared" si="79"/>
        <v>京都市下京区烏丸通仏光寺下ル大政所町６８０</v>
      </c>
      <c r="J596" s="17" t="s">
        <v>62</v>
      </c>
    </row>
    <row r="597" spans="1:10" s="2" customFormat="1" ht="19.5" customHeight="1">
      <c r="A597" s="10">
        <f t="shared" si="72"/>
        <v>595</v>
      </c>
      <c r="B597" s="16" t="s">
        <v>118</v>
      </c>
      <c r="C597" s="12">
        <f t="shared" si="73"/>
        <v>50000289</v>
      </c>
      <c r="D597" s="13">
        <f t="shared" si="74"/>
        <v>2</v>
      </c>
      <c r="E597" s="14" t="str">
        <f t="shared" si="75"/>
        <v>（株）建設技術研究所　京都事務所</v>
      </c>
      <c r="F597" s="14" t="str">
        <f t="shared" si="76"/>
        <v>ケンセツギジュツケンキュウジョ　キョウトジムショ</v>
      </c>
      <c r="G597" s="13" t="str">
        <f t="shared" si="77"/>
        <v>鴻池　貴之</v>
      </c>
      <c r="H597" s="13" t="str">
        <f t="shared" si="78"/>
        <v>600-8413</v>
      </c>
      <c r="I597" s="13" t="str">
        <f t="shared" si="79"/>
        <v>京都市下京区烏丸通仏光寺下ル大政所町６８０</v>
      </c>
      <c r="J597" s="17" t="s">
        <v>66</v>
      </c>
    </row>
    <row r="598" spans="1:10" s="2" customFormat="1" ht="19.5" customHeight="1">
      <c r="A598" s="10">
        <f t="shared" si="72"/>
        <v>596</v>
      </c>
      <c r="B598" s="16" t="s">
        <v>118</v>
      </c>
      <c r="C598" s="12">
        <f t="shared" si="73"/>
        <v>50000289</v>
      </c>
      <c r="D598" s="13">
        <f t="shared" si="74"/>
        <v>2</v>
      </c>
      <c r="E598" s="14" t="str">
        <f t="shared" si="75"/>
        <v>（株）建設技術研究所　京都事務所</v>
      </c>
      <c r="F598" s="14" t="str">
        <f t="shared" si="76"/>
        <v>ケンセツギジュツケンキュウジョ　キョウトジムショ</v>
      </c>
      <c r="G598" s="13" t="str">
        <f t="shared" si="77"/>
        <v>鴻池　貴之</v>
      </c>
      <c r="H598" s="13" t="str">
        <f t="shared" si="78"/>
        <v>600-8413</v>
      </c>
      <c r="I598" s="13" t="str">
        <f t="shared" si="79"/>
        <v>京都市下京区烏丸通仏光寺下ル大政所町６８０</v>
      </c>
      <c r="J598" s="17" t="s">
        <v>23</v>
      </c>
    </row>
    <row r="599" spans="1:10" s="2" customFormat="1" ht="19.5" customHeight="1">
      <c r="A599" s="10">
        <f t="shared" si="72"/>
        <v>597</v>
      </c>
      <c r="B599" s="16" t="s">
        <v>118</v>
      </c>
      <c r="C599" s="12">
        <f t="shared" si="73"/>
        <v>50000289</v>
      </c>
      <c r="D599" s="13">
        <f t="shared" si="74"/>
        <v>2</v>
      </c>
      <c r="E599" s="14" t="str">
        <f t="shared" si="75"/>
        <v>（株）建設技術研究所　京都事務所</v>
      </c>
      <c r="F599" s="14" t="str">
        <f t="shared" si="76"/>
        <v>ケンセツギジュツケンキュウジョ　キョウトジムショ</v>
      </c>
      <c r="G599" s="13" t="str">
        <f t="shared" si="77"/>
        <v>鴻池　貴之</v>
      </c>
      <c r="H599" s="13" t="str">
        <f t="shared" si="78"/>
        <v>600-8413</v>
      </c>
      <c r="I599" s="13" t="str">
        <f t="shared" si="79"/>
        <v>京都市下京区烏丸通仏光寺下ル大政所町６８０</v>
      </c>
      <c r="J599" s="17" t="s">
        <v>24</v>
      </c>
    </row>
    <row r="600" spans="1:10" s="2" customFormat="1" ht="19.5" customHeight="1">
      <c r="A600" s="10">
        <f t="shared" si="72"/>
        <v>598</v>
      </c>
      <c r="B600" s="16" t="s">
        <v>118</v>
      </c>
      <c r="C600" s="12">
        <f t="shared" si="73"/>
        <v>50000289</v>
      </c>
      <c r="D600" s="13">
        <f t="shared" si="74"/>
        <v>2</v>
      </c>
      <c r="E600" s="14" t="str">
        <f t="shared" si="75"/>
        <v>（株）建設技術研究所　京都事務所</v>
      </c>
      <c r="F600" s="14" t="str">
        <f t="shared" si="76"/>
        <v>ケンセツギジュツケンキュウジョ　キョウトジムショ</v>
      </c>
      <c r="G600" s="13" t="str">
        <f t="shared" si="77"/>
        <v>鴻池　貴之</v>
      </c>
      <c r="H600" s="13" t="str">
        <f t="shared" si="78"/>
        <v>600-8413</v>
      </c>
      <c r="I600" s="13" t="str">
        <f t="shared" si="79"/>
        <v>京都市下京区烏丸通仏光寺下ル大政所町６８０</v>
      </c>
      <c r="J600" s="17" t="s">
        <v>34</v>
      </c>
    </row>
    <row r="601" spans="1:10" s="2" customFormat="1" ht="19.5" customHeight="1">
      <c r="A601" s="10">
        <f t="shared" si="72"/>
        <v>599</v>
      </c>
      <c r="B601" s="16" t="s">
        <v>118</v>
      </c>
      <c r="C601" s="12">
        <f t="shared" si="73"/>
        <v>50000289</v>
      </c>
      <c r="D601" s="13">
        <f t="shared" si="74"/>
        <v>2</v>
      </c>
      <c r="E601" s="14" t="str">
        <f t="shared" si="75"/>
        <v>（株）建設技術研究所　京都事務所</v>
      </c>
      <c r="F601" s="14" t="str">
        <f t="shared" si="76"/>
        <v>ケンセツギジュツケンキュウジョ　キョウトジムショ</v>
      </c>
      <c r="G601" s="13" t="str">
        <f t="shared" si="77"/>
        <v>鴻池　貴之</v>
      </c>
      <c r="H601" s="13" t="str">
        <f t="shared" si="78"/>
        <v>600-8413</v>
      </c>
      <c r="I601" s="13" t="str">
        <f t="shared" si="79"/>
        <v>京都市下京区烏丸通仏光寺下ル大政所町６８０</v>
      </c>
      <c r="J601" s="17" t="s">
        <v>13</v>
      </c>
    </row>
    <row r="602" spans="1:10" s="2" customFormat="1" ht="19.5" customHeight="1">
      <c r="A602" s="10">
        <f t="shared" si="72"/>
        <v>600</v>
      </c>
      <c r="B602" s="16" t="s">
        <v>118</v>
      </c>
      <c r="C602" s="12">
        <f t="shared" si="73"/>
        <v>50000289</v>
      </c>
      <c r="D602" s="13">
        <f t="shared" si="74"/>
        <v>2</v>
      </c>
      <c r="E602" s="14" t="str">
        <f t="shared" si="75"/>
        <v>（株）建設技術研究所　京都事務所</v>
      </c>
      <c r="F602" s="14" t="str">
        <f t="shared" si="76"/>
        <v>ケンセツギジュツケンキュウジョ　キョウトジムショ</v>
      </c>
      <c r="G602" s="13" t="str">
        <f t="shared" si="77"/>
        <v>鴻池　貴之</v>
      </c>
      <c r="H602" s="13" t="str">
        <f t="shared" si="78"/>
        <v>600-8413</v>
      </c>
      <c r="I602" s="13" t="str">
        <f t="shared" si="79"/>
        <v>京都市下京区烏丸通仏光寺下ル大政所町６８０</v>
      </c>
      <c r="J602" s="17" t="s">
        <v>47</v>
      </c>
    </row>
    <row r="603" spans="1:10" s="2" customFormat="1" ht="19.5" customHeight="1">
      <c r="A603" s="10">
        <f t="shared" si="72"/>
        <v>601</v>
      </c>
      <c r="B603" s="16" t="s">
        <v>118</v>
      </c>
      <c r="C603" s="12">
        <f t="shared" si="73"/>
        <v>50000289</v>
      </c>
      <c r="D603" s="13">
        <f t="shared" si="74"/>
        <v>2</v>
      </c>
      <c r="E603" s="14" t="str">
        <f t="shared" si="75"/>
        <v>（株）建設技術研究所　京都事務所</v>
      </c>
      <c r="F603" s="14" t="str">
        <f t="shared" si="76"/>
        <v>ケンセツギジュツケンキュウジョ　キョウトジムショ</v>
      </c>
      <c r="G603" s="13" t="str">
        <f t="shared" si="77"/>
        <v>鴻池　貴之</v>
      </c>
      <c r="H603" s="13" t="str">
        <f t="shared" si="78"/>
        <v>600-8413</v>
      </c>
      <c r="I603" s="13" t="str">
        <f t="shared" si="79"/>
        <v>京都市下京区烏丸通仏光寺下ル大政所町６８０</v>
      </c>
      <c r="J603" s="17" t="s">
        <v>37</v>
      </c>
    </row>
    <row r="604" spans="1:10" s="2" customFormat="1" ht="19.5" customHeight="1">
      <c r="A604" s="10">
        <f t="shared" si="72"/>
        <v>602</v>
      </c>
      <c r="B604" s="16" t="s">
        <v>119</v>
      </c>
      <c r="C604" s="12">
        <f t="shared" si="73"/>
        <v>50000439</v>
      </c>
      <c r="D604" s="13">
        <f t="shared" si="74"/>
        <v>2</v>
      </c>
      <c r="E604" s="14" t="str">
        <f t="shared" si="75"/>
        <v>（株）建綜研　京都事務所</v>
      </c>
      <c r="F604" s="14" t="str">
        <f t="shared" si="76"/>
        <v>ケンソウケン　キョウトジムショ</v>
      </c>
      <c r="G604" s="13" t="str">
        <f t="shared" si="77"/>
        <v>大岡　永知</v>
      </c>
      <c r="H604" s="13" t="str">
        <f t="shared" si="78"/>
        <v>610-0121</v>
      </c>
      <c r="I604" s="13" t="str">
        <f t="shared" si="79"/>
        <v>城陽市寺田水度坂１１７ー１４</v>
      </c>
      <c r="J604" s="17" t="s">
        <v>34</v>
      </c>
    </row>
    <row r="605" spans="1:10" s="2" customFormat="1" ht="19.5" customHeight="1">
      <c r="A605" s="10">
        <f t="shared" si="72"/>
        <v>603</v>
      </c>
      <c r="B605" s="16" t="s">
        <v>120</v>
      </c>
      <c r="C605" s="12">
        <f t="shared" si="73"/>
        <v>50000280</v>
      </c>
      <c r="D605" s="13">
        <f t="shared" si="74"/>
        <v>2</v>
      </c>
      <c r="E605" s="14" t="str">
        <f t="shared" si="75"/>
        <v>国際航業（株）　京都支店</v>
      </c>
      <c r="F605" s="14" t="str">
        <f t="shared" si="76"/>
        <v>コクサイコウギョウ　キョウトシテン</v>
      </c>
      <c r="G605" s="13" t="str">
        <f t="shared" si="77"/>
        <v>金井　顕治</v>
      </c>
      <c r="H605" s="13" t="str">
        <f t="shared" si="78"/>
        <v>600-8023</v>
      </c>
      <c r="I605" s="13" t="str">
        <f t="shared" si="79"/>
        <v>京都市下京区河原町通松原上ル二丁目富永町３３８（京阪四条河原町ビル）</v>
      </c>
      <c r="J605" s="17" t="s">
        <v>15</v>
      </c>
    </row>
    <row r="606" spans="1:10" s="2" customFormat="1" ht="19.5" customHeight="1">
      <c r="A606" s="10">
        <f t="shared" si="72"/>
        <v>604</v>
      </c>
      <c r="B606" s="16" t="s">
        <v>120</v>
      </c>
      <c r="C606" s="12">
        <f t="shared" si="73"/>
        <v>50000280</v>
      </c>
      <c r="D606" s="13">
        <f t="shared" si="74"/>
        <v>2</v>
      </c>
      <c r="E606" s="14" t="str">
        <f t="shared" si="75"/>
        <v>国際航業（株）　京都支店</v>
      </c>
      <c r="F606" s="14" t="str">
        <f t="shared" si="76"/>
        <v>コクサイコウギョウ　キョウトシテン</v>
      </c>
      <c r="G606" s="13" t="str">
        <f t="shared" si="77"/>
        <v>金井　顕治</v>
      </c>
      <c r="H606" s="13" t="str">
        <f t="shared" si="78"/>
        <v>600-8023</v>
      </c>
      <c r="I606" s="13" t="str">
        <f t="shared" si="79"/>
        <v>京都市下京区河原町通松原上ル二丁目富永町３３８（京阪四条河原町ビル）</v>
      </c>
      <c r="J606" s="17" t="s">
        <v>16</v>
      </c>
    </row>
    <row r="607" spans="1:10" s="2" customFormat="1" ht="19.5" customHeight="1">
      <c r="A607" s="10">
        <f t="shared" si="72"/>
        <v>605</v>
      </c>
      <c r="B607" s="16" t="s">
        <v>120</v>
      </c>
      <c r="C607" s="12">
        <f t="shared" si="73"/>
        <v>50000280</v>
      </c>
      <c r="D607" s="13">
        <f t="shared" si="74"/>
        <v>2</v>
      </c>
      <c r="E607" s="14" t="str">
        <f t="shared" si="75"/>
        <v>国際航業（株）　京都支店</v>
      </c>
      <c r="F607" s="14" t="str">
        <f t="shared" si="76"/>
        <v>コクサイコウギョウ　キョウトシテン</v>
      </c>
      <c r="G607" s="13" t="str">
        <f t="shared" si="77"/>
        <v>金井　顕治</v>
      </c>
      <c r="H607" s="13" t="str">
        <f t="shared" si="78"/>
        <v>600-8023</v>
      </c>
      <c r="I607" s="13" t="str">
        <f t="shared" si="79"/>
        <v>京都市下京区河原町通松原上ル二丁目富永町３３８（京阪四条河原町ビル）</v>
      </c>
      <c r="J607" s="17" t="s">
        <v>17</v>
      </c>
    </row>
    <row r="608" spans="1:10" s="2" customFormat="1" ht="19.5" customHeight="1">
      <c r="A608" s="10">
        <f t="shared" si="72"/>
        <v>606</v>
      </c>
      <c r="B608" s="16" t="s">
        <v>120</v>
      </c>
      <c r="C608" s="12">
        <f t="shared" si="73"/>
        <v>50000280</v>
      </c>
      <c r="D608" s="13">
        <f t="shared" si="74"/>
        <v>2</v>
      </c>
      <c r="E608" s="14" t="str">
        <f t="shared" si="75"/>
        <v>国際航業（株）　京都支店</v>
      </c>
      <c r="F608" s="14" t="str">
        <f t="shared" si="76"/>
        <v>コクサイコウギョウ　キョウトシテン</v>
      </c>
      <c r="G608" s="13" t="str">
        <f t="shared" si="77"/>
        <v>金井　顕治</v>
      </c>
      <c r="H608" s="13" t="str">
        <f t="shared" si="78"/>
        <v>600-8023</v>
      </c>
      <c r="I608" s="13" t="str">
        <f t="shared" si="79"/>
        <v>京都市下京区河原町通松原上ル二丁目富永町３３８（京阪四条河原町ビル）</v>
      </c>
      <c r="J608" s="17" t="s">
        <v>18</v>
      </c>
    </row>
    <row r="609" spans="1:10" s="2" customFormat="1" ht="19.5" customHeight="1">
      <c r="A609" s="10">
        <f t="shared" si="72"/>
        <v>607</v>
      </c>
      <c r="B609" s="16" t="s">
        <v>120</v>
      </c>
      <c r="C609" s="12">
        <f t="shared" si="73"/>
        <v>50000280</v>
      </c>
      <c r="D609" s="13">
        <f t="shared" si="74"/>
        <v>2</v>
      </c>
      <c r="E609" s="14" t="str">
        <f t="shared" si="75"/>
        <v>国際航業（株）　京都支店</v>
      </c>
      <c r="F609" s="14" t="str">
        <f t="shared" si="76"/>
        <v>コクサイコウギョウ　キョウトシテン</v>
      </c>
      <c r="G609" s="13" t="str">
        <f t="shared" si="77"/>
        <v>金井　顕治</v>
      </c>
      <c r="H609" s="13" t="str">
        <f t="shared" si="78"/>
        <v>600-8023</v>
      </c>
      <c r="I609" s="13" t="str">
        <f t="shared" si="79"/>
        <v>京都市下京区河原町通松原上ル二丁目富永町３３８（京阪四条河原町ビル）</v>
      </c>
      <c r="J609" s="17" t="s">
        <v>43</v>
      </c>
    </row>
    <row r="610" spans="1:10" s="2" customFormat="1" ht="19.5" customHeight="1">
      <c r="A610" s="10">
        <f t="shared" si="72"/>
        <v>608</v>
      </c>
      <c r="B610" s="16" t="s">
        <v>120</v>
      </c>
      <c r="C610" s="12">
        <f t="shared" si="73"/>
        <v>50000280</v>
      </c>
      <c r="D610" s="13">
        <f t="shared" si="74"/>
        <v>2</v>
      </c>
      <c r="E610" s="14" t="str">
        <f t="shared" si="75"/>
        <v>国際航業（株）　京都支店</v>
      </c>
      <c r="F610" s="14" t="str">
        <f t="shared" si="76"/>
        <v>コクサイコウギョウ　キョウトシテン</v>
      </c>
      <c r="G610" s="13" t="str">
        <f t="shared" si="77"/>
        <v>金井　顕治</v>
      </c>
      <c r="H610" s="13" t="str">
        <f t="shared" si="78"/>
        <v>600-8023</v>
      </c>
      <c r="I610" s="13" t="str">
        <f t="shared" si="79"/>
        <v>京都市下京区河原町通松原上ル二丁目富永町３３８（京阪四条河原町ビル）</v>
      </c>
      <c r="J610" s="17" t="s">
        <v>19</v>
      </c>
    </row>
    <row r="611" spans="1:10" s="2" customFormat="1" ht="19.5" customHeight="1">
      <c r="A611" s="10">
        <f t="shared" si="72"/>
        <v>609</v>
      </c>
      <c r="B611" s="16" t="s">
        <v>120</v>
      </c>
      <c r="C611" s="12">
        <f t="shared" si="73"/>
        <v>50000280</v>
      </c>
      <c r="D611" s="13">
        <f t="shared" si="74"/>
        <v>2</v>
      </c>
      <c r="E611" s="14" t="str">
        <f t="shared" si="75"/>
        <v>国際航業（株）　京都支店</v>
      </c>
      <c r="F611" s="14" t="str">
        <f t="shared" si="76"/>
        <v>コクサイコウギョウ　キョウトシテン</v>
      </c>
      <c r="G611" s="13" t="str">
        <f t="shared" si="77"/>
        <v>金井　顕治</v>
      </c>
      <c r="H611" s="13" t="str">
        <f t="shared" si="78"/>
        <v>600-8023</v>
      </c>
      <c r="I611" s="13" t="str">
        <f t="shared" si="79"/>
        <v>京都市下京区河原町通松原上ル二丁目富永町３３８（京阪四条河原町ビル）</v>
      </c>
      <c r="J611" s="17" t="s">
        <v>20</v>
      </c>
    </row>
    <row r="612" spans="1:10" s="2" customFormat="1" ht="19.5" customHeight="1">
      <c r="A612" s="10">
        <f t="shared" si="72"/>
        <v>610</v>
      </c>
      <c r="B612" s="16" t="s">
        <v>120</v>
      </c>
      <c r="C612" s="12">
        <f t="shared" si="73"/>
        <v>50000280</v>
      </c>
      <c r="D612" s="13">
        <f t="shared" si="74"/>
        <v>2</v>
      </c>
      <c r="E612" s="14" t="str">
        <f t="shared" si="75"/>
        <v>国際航業（株）　京都支店</v>
      </c>
      <c r="F612" s="14" t="str">
        <f t="shared" si="76"/>
        <v>コクサイコウギョウ　キョウトシテン</v>
      </c>
      <c r="G612" s="13" t="str">
        <f t="shared" si="77"/>
        <v>金井　顕治</v>
      </c>
      <c r="H612" s="13" t="str">
        <f t="shared" si="78"/>
        <v>600-8023</v>
      </c>
      <c r="I612" s="13" t="str">
        <f t="shared" si="79"/>
        <v>京都市下京区河原町通松原上ル二丁目富永町３３８（京阪四条河原町ビル）</v>
      </c>
      <c r="J612" s="17" t="s">
        <v>21</v>
      </c>
    </row>
    <row r="613" spans="1:10" s="2" customFormat="1" ht="19.5" customHeight="1">
      <c r="A613" s="10">
        <f t="shared" si="72"/>
        <v>611</v>
      </c>
      <c r="B613" s="16" t="s">
        <v>120</v>
      </c>
      <c r="C613" s="12">
        <f t="shared" si="73"/>
        <v>50000280</v>
      </c>
      <c r="D613" s="13">
        <f t="shared" si="74"/>
        <v>2</v>
      </c>
      <c r="E613" s="14" t="str">
        <f t="shared" si="75"/>
        <v>国際航業（株）　京都支店</v>
      </c>
      <c r="F613" s="14" t="str">
        <f t="shared" si="76"/>
        <v>コクサイコウギョウ　キョウトシテン</v>
      </c>
      <c r="G613" s="13" t="str">
        <f t="shared" si="77"/>
        <v>金井　顕治</v>
      </c>
      <c r="H613" s="13" t="str">
        <f t="shared" si="78"/>
        <v>600-8023</v>
      </c>
      <c r="I613" s="13" t="str">
        <f t="shared" si="79"/>
        <v>京都市下京区河原町通松原上ル二丁目富永町３３８（京阪四条河原町ビル）</v>
      </c>
      <c r="J613" s="17" t="s">
        <v>33</v>
      </c>
    </row>
    <row r="614" spans="1:10" s="2" customFormat="1" ht="19.5" customHeight="1">
      <c r="A614" s="10">
        <f t="shared" si="72"/>
        <v>612</v>
      </c>
      <c r="B614" s="16" t="s">
        <v>120</v>
      </c>
      <c r="C614" s="12">
        <f t="shared" si="73"/>
        <v>50000280</v>
      </c>
      <c r="D614" s="13">
        <f t="shared" si="74"/>
        <v>2</v>
      </c>
      <c r="E614" s="14" t="str">
        <f t="shared" si="75"/>
        <v>国際航業（株）　京都支店</v>
      </c>
      <c r="F614" s="14" t="str">
        <f t="shared" si="76"/>
        <v>コクサイコウギョウ　キョウトシテン</v>
      </c>
      <c r="G614" s="13" t="str">
        <f t="shared" si="77"/>
        <v>金井　顕治</v>
      </c>
      <c r="H614" s="13" t="str">
        <f t="shared" si="78"/>
        <v>600-8023</v>
      </c>
      <c r="I614" s="13" t="str">
        <f t="shared" si="79"/>
        <v>京都市下京区河原町通松原上ル二丁目富永町３３８（京阪四条河原町ビル）</v>
      </c>
      <c r="J614" s="17" t="s">
        <v>31</v>
      </c>
    </row>
    <row r="615" spans="1:10" s="2" customFormat="1" ht="19.5" customHeight="1">
      <c r="A615" s="10">
        <f t="shared" si="72"/>
        <v>613</v>
      </c>
      <c r="B615" s="16" t="s">
        <v>120</v>
      </c>
      <c r="C615" s="12">
        <f t="shared" si="73"/>
        <v>50000280</v>
      </c>
      <c r="D615" s="13">
        <f t="shared" si="74"/>
        <v>2</v>
      </c>
      <c r="E615" s="14" t="str">
        <f t="shared" si="75"/>
        <v>国際航業（株）　京都支店</v>
      </c>
      <c r="F615" s="14" t="str">
        <f t="shared" si="76"/>
        <v>コクサイコウギョウ　キョウトシテン</v>
      </c>
      <c r="G615" s="13" t="str">
        <f t="shared" si="77"/>
        <v>金井　顕治</v>
      </c>
      <c r="H615" s="13" t="str">
        <f t="shared" si="78"/>
        <v>600-8023</v>
      </c>
      <c r="I615" s="13" t="str">
        <f t="shared" si="79"/>
        <v>京都市下京区河原町通松原上ル二丁目富永町３３８（京阪四条河原町ビル）</v>
      </c>
      <c r="J615" s="17" t="s">
        <v>22</v>
      </c>
    </row>
    <row r="616" spans="1:10" s="2" customFormat="1" ht="19.5" customHeight="1">
      <c r="A616" s="10">
        <f t="shared" si="72"/>
        <v>614</v>
      </c>
      <c r="B616" s="16" t="s">
        <v>120</v>
      </c>
      <c r="C616" s="12">
        <f t="shared" si="73"/>
        <v>50000280</v>
      </c>
      <c r="D616" s="13">
        <f t="shared" si="74"/>
        <v>2</v>
      </c>
      <c r="E616" s="14" t="str">
        <f t="shared" si="75"/>
        <v>国際航業（株）　京都支店</v>
      </c>
      <c r="F616" s="14" t="str">
        <f t="shared" si="76"/>
        <v>コクサイコウギョウ　キョウトシテン</v>
      </c>
      <c r="G616" s="13" t="str">
        <f t="shared" si="77"/>
        <v>金井　顕治</v>
      </c>
      <c r="H616" s="13" t="str">
        <f t="shared" si="78"/>
        <v>600-8023</v>
      </c>
      <c r="I616" s="13" t="str">
        <f t="shared" si="79"/>
        <v>京都市下京区河原町通松原上ル二丁目富永町３３８（京阪四条河原町ビル）</v>
      </c>
      <c r="J616" s="17" t="s">
        <v>27</v>
      </c>
    </row>
    <row r="617" spans="1:10" s="2" customFormat="1" ht="19.5" customHeight="1">
      <c r="A617" s="10">
        <f t="shared" si="72"/>
        <v>615</v>
      </c>
      <c r="B617" s="16" t="s">
        <v>120</v>
      </c>
      <c r="C617" s="12">
        <f t="shared" si="73"/>
        <v>50000280</v>
      </c>
      <c r="D617" s="13">
        <f t="shared" si="74"/>
        <v>2</v>
      </c>
      <c r="E617" s="14" t="str">
        <f t="shared" si="75"/>
        <v>国際航業（株）　京都支店</v>
      </c>
      <c r="F617" s="14" t="str">
        <f t="shared" si="76"/>
        <v>コクサイコウギョウ　キョウトシテン</v>
      </c>
      <c r="G617" s="13" t="str">
        <f t="shared" si="77"/>
        <v>金井　顕治</v>
      </c>
      <c r="H617" s="13" t="str">
        <f t="shared" si="78"/>
        <v>600-8023</v>
      </c>
      <c r="I617" s="13" t="str">
        <f t="shared" si="79"/>
        <v>京都市下京区河原町通松原上ル二丁目富永町３３８（京阪四条河原町ビル）</v>
      </c>
      <c r="J617" s="17" t="s">
        <v>28</v>
      </c>
    </row>
    <row r="618" spans="1:10" s="2" customFormat="1" ht="19.5" customHeight="1">
      <c r="A618" s="10">
        <f t="shared" si="72"/>
        <v>616</v>
      </c>
      <c r="B618" s="16" t="s">
        <v>120</v>
      </c>
      <c r="C618" s="12">
        <f t="shared" si="73"/>
        <v>50000280</v>
      </c>
      <c r="D618" s="13">
        <f t="shared" si="74"/>
        <v>2</v>
      </c>
      <c r="E618" s="14" t="str">
        <f t="shared" si="75"/>
        <v>国際航業（株）　京都支店</v>
      </c>
      <c r="F618" s="14" t="str">
        <f t="shared" si="76"/>
        <v>コクサイコウギョウ　キョウトシテン</v>
      </c>
      <c r="G618" s="13" t="str">
        <f t="shared" si="77"/>
        <v>金井　顕治</v>
      </c>
      <c r="H618" s="13" t="str">
        <f t="shared" si="78"/>
        <v>600-8023</v>
      </c>
      <c r="I618" s="13" t="str">
        <f t="shared" si="79"/>
        <v>京都市下京区河原町通松原上ル二丁目富永町３３８（京阪四条河原町ビル）</v>
      </c>
      <c r="J618" s="17" t="s">
        <v>40</v>
      </c>
    </row>
    <row r="619" spans="1:10" s="2" customFormat="1" ht="19.5" customHeight="1">
      <c r="A619" s="10">
        <f t="shared" si="72"/>
        <v>617</v>
      </c>
      <c r="B619" s="16" t="s">
        <v>120</v>
      </c>
      <c r="C619" s="12">
        <f t="shared" si="73"/>
        <v>50000280</v>
      </c>
      <c r="D619" s="13">
        <f t="shared" si="74"/>
        <v>2</v>
      </c>
      <c r="E619" s="14" t="str">
        <f t="shared" si="75"/>
        <v>国際航業（株）　京都支店</v>
      </c>
      <c r="F619" s="14" t="str">
        <f t="shared" si="76"/>
        <v>コクサイコウギョウ　キョウトシテン</v>
      </c>
      <c r="G619" s="13" t="str">
        <f t="shared" si="77"/>
        <v>金井　顕治</v>
      </c>
      <c r="H619" s="13" t="str">
        <f t="shared" si="78"/>
        <v>600-8023</v>
      </c>
      <c r="I619" s="13" t="str">
        <f t="shared" si="79"/>
        <v>京都市下京区河原町通松原上ル二丁目富永町３３８（京阪四条河原町ビル）</v>
      </c>
      <c r="J619" s="17" t="s">
        <v>62</v>
      </c>
    </row>
    <row r="620" spans="1:10" s="2" customFormat="1" ht="19.5" customHeight="1">
      <c r="A620" s="10">
        <f t="shared" si="72"/>
        <v>618</v>
      </c>
      <c r="B620" s="16" t="s">
        <v>120</v>
      </c>
      <c r="C620" s="12">
        <f t="shared" si="73"/>
        <v>50000280</v>
      </c>
      <c r="D620" s="13">
        <f t="shared" si="74"/>
        <v>2</v>
      </c>
      <c r="E620" s="14" t="str">
        <f t="shared" si="75"/>
        <v>国際航業（株）　京都支店</v>
      </c>
      <c r="F620" s="14" t="str">
        <f t="shared" si="76"/>
        <v>コクサイコウギョウ　キョウトシテン</v>
      </c>
      <c r="G620" s="13" t="str">
        <f t="shared" si="77"/>
        <v>金井　顕治</v>
      </c>
      <c r="H620" s="13" t="str">
        <f t="shared" si="78"/>
        <v>600-8023</v>
      </c>
      <c r="I620" s="13" t="str">
        <f t="shared" si="79"/>
        <v>京都市下京区河原町通松原上ル二丁目富永町３３８（京阪四条河原町ビル）</v>
      </c>
      <c r="J620" s="17" t="s">
        <v>66</v>
      </c>
    </row>
    <row r="621" spans="1:10" s="2" customFormat="1" ht="19.5" customHeight="1">
      <c r="A621" s="10">
        <f t="shared" si="72"/>
        <v>619</v>
      </c>
      <c r="B621" s="16" t="s">
        <v>120</v>
      </c>
      <c r="C621" s="12">
        <f t="shared" si="73"/>
        <v>50000280</v>
      </c>
      <c r="D621" s="13">
        <f t="shared" si="74"/>
        <v>2</v>
      </c>
      <c r="E621" s="14" t="str">
        <f t="shared" si="75"/>
        <v>国際航業（株）　京都支店</v>
      </c>
      <c r="F621" s="14" t="str">
        <f t="shared" si="76"/>
        <v>コクサイコウギョウ　キョウトシテン</v>
      </c>
      <c r="G621" s="13" t="str">
        <f t="shared" si="77"/>
        <v>金井　顕治</v>
      </c>
      <c r="H621" s="13" t="str">
        <f t="shared" si="78"/>
        <v>600-8023</v>
      </c>
      <c r="I621" s="13" t="str">
        <f t="shared" si="79"/>
        <v>京都市下京区河原町通松原上ル二丁目富永町３３８（京阪四条河原町ビル）</v>
      </c>
      <c r="J621" s="17" t="s">
        <v>23</v>
      </c>
    </row>
    <row r="622" spans="1:10" s="2" customFormat="1" ht="19.5" customHeight="1">
      <c r="A622" s="10">
        <f t="shared" si="72"/>
        <v>620</v>
      </c>
      <c r="B622" s="16" t="s">
        <v>120</v>
      </c>
      <c r="C622" s="12">
        <f t="shared" si="73"/>
        <v>50000280</v>
      </c>
      <c r="D622" s="13">
        <f t="shared" si="74"/>
        <v>2</v>
      </c>
      <c r="E622" s="14" t="str">
        <f t="shared" si="75"/>
        <v>国際航業（株）　京都支店</v>
      </c>
      <c r="F622" s="14" t="str">
        <f t="shared" si="76"/>
        <v>コクサイコウギョウ　キョウトシテン</v>
      </c>
      <c r="G622" s="13" t="str">
        <f t="shared" si="77"/>
        <v>金井　顕治</v>
      </c>
      <c r="H622" s="13" t="str">
        <f t="shared" si="78"/>
        <v>600-8023</v>
      </c>
      <c r="I622" s="13" t="str">
        <f t="shared" si="79"/>
        <v>京都市下京区河原町通松原上ル二丁目富永町３３８（京阪四条河原町ビル）</v>
      </c>
      <c r="J622" s="17" t="s">
        <v>24</v>
      </c>
    </row>
    <row r="623" spans="1:10" s="2" customFormat="1" ht="19.5" customHeight="1">
      <c r="A623" s="10">
        <f t="shared" si="72"/>
        <v>621</v>
      </c>
      <c r="B623" s="16" t="s">
        <v>120</v>
      </c>
      <c r="C623" s="12">
        <f t="shared" si="73"/>
        <v>50000280</v>
      </c>
      <c r="D623" s="13">
        <f t="shared" si="74"/>
        <v>2</v>
      </c>
      <c r="E623" s="14" t="str">
        <f t="shared" si="75"/>
        <v>国際航業（株）　京都支店</v>
      </c>
      <c r="F623" s="14" t="str">
        <f t="shared" si="76"/>
        <v>コクサイコウギョウ　キョウトシテン</v>
      </c>
      <c r="G623" s="13" t="str">
        <f t="shared" si="77"/>
        <v>金井　顕治</v>
      </c>
      <c r="H623" s="13" t="str">
        <f t="shared" si="78"/>
        <v>600-8023</v>
      </c>
      <c r="I623" s="13" t="str">
        <f t="shared" si="79"/>
        <v>京都市下京区河原町通松原上ル二丁目富永町３３８（京阪四条河原町ビル）</v>
      </c>
      <c r="J623" s="17" t="s">
        <v>34</v>
      </c>
    </row>
    <row r="624" spans="1:10" s="2" customFormat="1" ht="19.5" customHeight="1">
      <c r="A624" s="10">
        <f t="shared" si="72"/>
        <v>622</v>
      </c>
      <c r="B624" s="16" t="s">
        <v>120</v>
      </c>
      <c r="C624" s="12">
        <f t="shared" si="73"/>
        <v>50000280</v>
      </c>
      <c r="D624" s="13">
        <f t="shared" si="74"/>
        <v>2</v>
      </c>
      <c r="E624" s="14" t="str">
        <f t="shared" si="75"/>
        <v>国際航業（株）　京都支店</v>
      </c>
      <c r="F624" s="14" t="str">
        <f t="shared" si="76"/>
        <v>コクサイコウギョウ　キョウトシテン</v>
      </c>
      <c r="G624" s="13" t="str">
        <f t="shared" si="77"/>
        <v>金井　顕治</v>
      </c>
      <c r="H624" s="13" t="str">
        <f t="shared" si="78"/>
        <v>600-8023</v>
      </c>
      <c r="I624" s="13" t="str">
        <f t="shared" si="79"/>
        <v>京都市下京区河原町通松原上ル二丁目富永町３３８（京阪四条河原町ビル）</v>
      </c>
      <c r="J624" s="17" t="s">
        <v>35</v>
      </c>
    </row>
    <row r="625" spans="1:10" s="2" customFormat="1" ht="19.5" customHeight="1">
      <c r="A625" s="10">
        <f t="shared" si="72"/>
        <v>623</v>
      </c>
      <c r="B625" s="16" t="s">
        <v>120</v>
      </c>
      <c r="C625" s="12">
        <f t="shared" si="73"/>
        <v>50000280</v>
      </c>
      <c r="D625" s="13">
        <f t="shared" si="74"/>
        <v>2</v>
      </c>
      <c r="E625" s="14" t="str">
        <f t="shared" si="75"/>
        <v>国際航業（株）　京都支店</v>
      </c>
      <c r="F625" s="14" t="str">
        <f t="shared" si="76"/>
        <v>コクサイコウギョウ　キョウトシテン</v>
      </c>
      <c r="G625" s="13" t="str">
        <f t="shared" si="77"/>
        <v>金井　顕治</v>
      </c>
      <c r="H625" s="13" t="str">
        <f t="shared" si="78"/>
        <v>600-8023</v>
      </c>
      <c r="I625" s="13" t="str">
        <f t="shared" si="79"/>
        <v>京都市下京区河原町通松原上ル二丁目富永町３３８（京阪四条河原町ビル）</v>
      </c>
      <c r="J625" s="17" t="s">
        <v>47</v>
      </c>
    </row>
    <row r="626" spans="1:10" s="2" customFormat="1" ht="19.5" customHeight="1">
      <c r="A626" s="10">
        <f t="shared" si="72"/>
        <v>624</v>
      </c>
      <c r="B626" s="16" t="s">
        <v>121</v>
      </c>
      <c r="C626" s="12">
        <f t="shared" si="73"/>
        <v>50000191</v>
      </c>
      <c r="D626" s="13">
        <f t="shared" si="74"/>
        <v>2</v>
      </c>
      <c r="E626" s="14" t="str">
        <f t="shared" si="75"/>
        <v>（株）国土開発センター　京都営業所</v>
      </c>
      <c r="F626" s="14" t="str">
        <f t="shared" si="76"/>
        <v>コクドカイハツセンター　キョウトエイギョウショ</v>
      </c>
      <c r="G626" s="13" t="str">
        <f t="shared" si="77"/>
        <v>安田　肇</v>
      </c>
      <c r="H626" s="13" t="str">
        <f t="shared" si="78"/>
        <v>620-0052</v>
      </c>
      <c r="I626" s="13" t="str">
        <f t="shared" si="79"/>
        <v>福知山市昭和町６４番地</v>
      </c>
      <c r="J626" s="17" t="s">
        <v>15</v>
      </c>
    </row>
    <row r="627" spans="1:10" s="2" customFormat="1" ht="19.5" customHeight="1">
      <c r="A627" s="10">
        <f t="shared" si="72"/>
        <v>625</v>
      </c>
      <c r="B627" s="16" t="s">
        <v>121</v>
      </c>
      <c r="C627" s="12">
        <f t="shared" si="73"/>
        <v>50000191</v>
      </c>
      <c r="D627" s="13">
        <f t="shared" si="74"/>
        <v>2</v>
      </c>
      <c r="E627" s="14" t="str">
        <f t="shared" si="75"/>
        <v>（株）国土開発センター　京都営業所</v>
      </c>
      <c r="F627" s="14" t="str">
        <f t="shared" si="76"/>
        <v>コクドカイハツセンター　キョウトエイギョウショ</v>
      </c>
      <c r="G627" s="13" t="str">
        <f t="shared" si="77"/>
        <v>安田　肇</v>
      </c>
      <c r="H627" s="13" t="str">
        <f t="shared" si="78"/>
        <v>620-0052</v>
      </c>
      <c r="I627" s="13" t="str">
        <f t="shared" si="79"/>
        <v>福知山市昭和町６４番地</v>
      </c>
      <c r="J627" s="17" t="s">
        <v>16</v>
      </c>
    </row>
    <row r="628" spans="1:10" s="2" customFormat="1" ht="19.5" customHeight="1">
      <c r="A628" s="10">
        <f t="shared" si="72"/>
        <v>626</v>
      </c>
      <c r="B628" s="16" t="s">
        <v>121</v>
      </c>
      <c r="C628" s="12">
        <f t="shared" si="73"/>
        <v>50000191</v>
      </c>
      <c r="D628" s="13">
        <f t="shared" si="74"/>
        <v>2</v>
      </c>
      <c r="E628" s="14" t="str">
        <f t="shared" si="75"/>
        <v>（株）国土開発センター　京都営業所</v>
      </c>
      <c r="F628" s="14" t="str">
        <f t="shared" si="76"/>
        <v>コクドカイハツセンター　キョウトエイギョウショ</v>
      </c>
      <c r="G628" s="13" t="str">
        <f t="shared" si="77"/>
        <v>安田　肇</v>
      </c>
      <c r="H628" s="13" t="str">
        <f t="shared" si="78"/>
        <v>620-0052</v>
      </c>
      <c r="I628" s="13" t="str">
        <f t="shared" si="79"/>
        <v>福知山市昭和町６４番地</v>
      </c>
      <c r="J628" s="17" t="s">
        <v>17</v>
      </c>
    </row>
    <row r="629" spans="1:10" s="2" customFormat="1" ht="19.5" customHeight="1">
      <c r="A629" s="10">
        <f t="shared" si="72"/>
        <v>627</v>
      </c>
      <c r="B629" s="16" t="s">
        <v>121</v>
      </c>
      <c r="C629" s="12">
        <f t="shared" si="73"/>
        <v>50000191</v>
      </c>
      <c r="D629" s="13">
        <f t="shared" si="74"/>
        <v>2</v>
      </c>
      <c r="E629" s="14" t="str">
        <f t="shared" si="75"/>
        <v>（株）国土開発センター　京都営業所</v>
      </c>
      <c r="F629" s="14" t="str">
        <f t="shared" si="76"/>
        <v>コクドカイハツセンター　キョウトエイギョウショ</v>
      </c>
      <c r="G629" s="13" t="str">
        <f t="shared" si="77"/>
        <v>安田　肇</v>
      </c>
      <c r="H629" s="13" t="str">
        <f t="shared" si="78"/>
        <v>620-0052</v>
      </c>
      <c r="I629" s="13" t="str">
        <f t="shared" si="79"/>
        <v>福知山市昭和町６４番地</v>
      </c>
      <c r="J629" s="17" t="s">
        <v>18</v>
      </c>
    </row>
    <row r="630" spans="1:10" s="2" customFormat="1" ht="19.5" customHeight="1">
      <c r="A630" s="10">
        <f t="shared" si="72"/>
        <v>628</v>
      </c>
      <c r="B630" s="16" t="s">
        <v>121</v>
      </c>
      <c r="C630" s="12">
        <f t="shared" si="73"/>
        <v>50000191</v>
      </c>
      <c r="D630" s="13">
        <f t="shared" si="74"/>
        <v>2</v>
      </c>
      <c r="E630" s="14" t="str">
        <f t="shared" si="75"/>
        <v>（株）国土開発センター　京都営業所</v>
      </c>
      <c r="F630" s="14" t="str">
        <f t="shared" si="76"/>
        <v>コクドカイハツセンター　キョウトエイギョウショ</v>
      </c>
      <c r="G630" s="13" t="str">
        <f t="shared" si="77"/>
        <v>安田　肇</v>
      </c>
      <c r="H630" s="13" t="str">
        <f t="shared" si="78"/>
        <v>620-0052</v>
      </c>
      <c r="I630" s="13" t="str">
        <f t="shared" si="79"/>
        <v>福知山市昭和町６４番地</v>
      </c>
      <c r="J630" s="17" t="s">
        <v>19</v>
      </c>
    </row>
    <row r="631" spans="1:10" s="2" customFormat="1" ht="19.5" customHeight="1">
      <c r="A631" s="10">
        <f t="shared" si="72"/>
        <v>629</v>
      </c>
      <c r="B631" s="16" t="s">
        <v>121</v>
      </c>
      <c r="C631" s="12">
        <f t="shared" si="73"/>
        <v>50000191</v>
      </c>
      <c r="D631" s="13">
        <f t="shared" si="74"/>
        <v>2</v>
      </c>
      <c r="E631" s="14" t="str">
        <f t="shared" si="75"/>
        <v>（株）国土開発センター　京都営業所</v>
      </c>
      <c r="F631" s="14" t="str">
        <f t="shared" si="76"/>
        <v>コクドカイハツセンター　キョウトエイギョウショ</v>
      </c>
      <c r="G631" s="13" t="str">
        <f t="shared" si="77"/>
        <v>安田　肇</v>
      </c>
      <c r="H631" s="13" t="str">
        <f t="shared" si="78"/>
        <v>620-0052</v>
      </c>
      <c r="I631" s="13" t="str">
        <f t="shared" si="79"/>
        <v>福知山市昭和町６４番地</v>
      </c>
      <c r="J631" s="17" t="s">
        <v>20</v>
      </c>
    </row>
    <row r="632" spans="1:10" s="2" customFormat="1" ht="19.5" customHeight="1">
      <c r="A632" s="10">
        <f t="shared" si="72"/>
        <v>630</v>
      </c>
      <c r="B632" s="16" t="s">
        <v>121</v>
      </c>
      <c r="C632" s="12">
        <f t="shared" si="73"/>
        <v>50000191</v>
      </c>
      <c r="D632" s="13">
        <f t="shared" si="74"/>
        <v>2</v>
      </c>
      <c r="E632" s="14" t="str">
        <f t="shared" si="75"/>
        <v>（株）国土開発センター　京都営業所</v>
      </c>
      <c r="F632" s="14" t="str">
        <f t="shared" si="76"/>
        <v>コクドカイハツセンター　キョウトエイギョウショ</v>
      </c>
      <c r="G632" s="13" t="str">
        <f t="shared" si="77"/>
        <v>安田　肇</v>
      </c>
      <c r="H632" s="13" t="str">
        <f t="shared" si="78"/>
        <v>620-0052</v>
      </c>
      <c r="I632" s="13" t="str">
        <f t="shared" si="79"/>
        <v>福知山市昭和町６４番地</v>
      </c>
      <c r="J632" s="17" t="s">
        <v>21</v>
      </c>
    </row>
    <row r="633" spans="1:10" s="2" customFormat="1" ht="19.5" customHeight="1">
      <c r="A633" s="10">
        <f t="shared" si="72"/>
        <v>631</v>
      </c>
      <c r="B633" s="16" t="s">
        <v>121</v>
      </c>
      <c r="C633" s="12">
        <f t="shared" si="73"/>
        <v>50000191</v>
      </c>
      <c r="D633" s="13">
        <f t="shared" si="74"/>
        <v>2</v>
      </c>
      <c r="E633" s="14" t="str">
        <f t="shared" si="75"/>
        <v>（株）国土開発センター　京都営業所</v>
      </c>
      <c r="F633" s="14" t="str">
        <f t="shared" si="76"/>
        <v>コクドカイハツセンター　キョウトエイギョウショ</v>
      </c>
      <c r="G633" s="13" t="str">
        <f t="shared" si="77"/>
        <v>安田　肇</v>
      </c>
      <c r="H633" s="13" t="str">
        <f t="shared" si="78"/>
        <v>620-0052</v>
      </c>
      <c r="I633" s="13" t="str">
        <f t="shared" si="79"/>
        <v>福知山市昭和町６４番地</v>
      </c>
      <c r="J633" s="17" t="s">
        <v>33</v>
      </c>
    </row>
    <row r="634" spans="1:10" s="2" customFormat="1" ht="19.5" customHeight="1">
      <c r="A634" s="10">
        <f t="shared" si="72"/>
        <v>632</v>
      </c>
      <c r="B634" s="16" t="s">
        <v>121</v>
      </c>
      <c r="C634" s="12">
        <f t="shared" si="73"/>
        <v>50000191</v>
      </c>
      <c r="D634" s="13">
        <f t="shared" si="74"/>
        <v>2</v>
      </c>
      <c r="E634" s="14" t="str">
        <f t="shared" si="75"/>
        <v>（株）国土開発センター　京都営業所</v>
      </c>
      <c r="F634" s="14" t="str">
        <f t="shared" si="76"/>
        <v>コクドカイハツセンター　キョウトエイギョウショ</v>
      </c>
      <c r="G634" s="13" t="str">
        <f t="shared" si="77"/>
        <v>安田　肇</v>
      </c>
      <c r="H634" s="13" t="str">
        <f t="shared" si="78"/>
        <v>620-0052</v>
      </c>
      <c r="I634" s="13" t="str">
        <f t="shared" si="79"/>
        <v>福知山市昭和町６４番地</v>
      </c>
      <c r="J634" s="17" t="s">
        <v>31</v>
      </c>
    </row>
    <row r="635" spans="1:10" s="2" customFormat="1" ht="19.5" customHeight="1">
      <c r="A635" s="10">
        <f t="shared" si="72"/>
        <v>633</v>
      </c>
      <c r="B635" s="16" t="s">
        <v>121</v>
      </c>
      <c r="C635" s="12">
        <f t="shared" si="73"/>
        <v>50000191</v>
      </c>
      <c r="D635" s="13">
        <f t="shared" si="74"/>
        <v>2</v>
      </c>
      <c r="E635" s="14" t="str">
        <f t="shared" si="75"/>
        <v>（株）国土開発センター　京都営業所</v>
      </c>
      <c r="F635" s="14" t="str">
        <f t="shared" si="76"/>
        <v>コクドカイハツセンター　キョウトエイギョウショ</v>
      </c>
      <c r="G635" s="13" t="str">
        <f t="shared" si="77"/>
        <v>安田　肇</v>
      </c>
      <c r="H635" s="13" t="str">
        <f t="shared" si="78"/>
        <v>620-0052</v>
      </c>
      <c r="I635" s="13" t="str">
        <f t="shared" si="79"/>
        <v>福知山市昭和町６４番地</v>
      </c>
      <c r="J635" s="17" t="s">
        <v>22</v>
      </c>
    </row>
    <row r="636" spans="1:10" s="2" customFormat="1" ht="19.5" customHeight="1">
      <c r="A636" s="10">
        <f t="shared" si="72"/>
        <v>634</v>
      </c>
      <c r="B636" s="16" t="s">
        <v>121</v>
      </c>
      <c r="C636" s="12">
        <f t="shared" si="73"/>
        <v>50000191</v>
      </c>
      <c r="D636" s="13">
        <f t="shared" si="74"/>
        <v>2</v>
      </c>
      <c r="E636" s="14" t="str">
        <f t="shared" si="75"/>
        <v>（株）国土開発センター　京都営業所</v>
      </c>
      <c r="F636" s="14" t="str">
        <f t="shared" si="76"/>
        <v>コクドカイハツセンター　キョウトエイギョウショ</v>
      </c>
      <c r="G636" s="13" t="str">
        <f t="shared" si="77"/>
        <v>安田　肇</v>
      </c>
      <c r="H636" s="13" t="str">
        <f t="shared" si="78"/>
        <v>620-0052</v>
      </c>
      <c r="I636" s="13" t="str">
        <f t="shared" si="79"/>
        <v>福知山市昭和町６４番地</v>
      </c>
      <c r="J636" s="17" t="s">
        <v>27</v>
      </c>
    </row>
    <row r="637" spans="1:10" s="2" customFormat="1" ht="19.5" customHeight="1">
      <c r="A637" s="10">
        <f t="shared" si="72"/>
        <v>635</v>
      </c>
      <c r="B637" s="16" t="s">
        <v>121</v>
      </c>
      <c r="C637" s="12">
        <f t="shared" si="73"/>
        <v>50000191</v>
      </c>
      <c r="D637" s="13">
        <f t="shared" si="74"/>
        <v>2</v>
      </c>
      <c r="E637" s="14" t="str">
        <f t="shared" si="75"/>
        <v>（株）国土開発センター　京都営業所</v>
      </c>
      <c r="F637" s="14" t="str">
        <f t="shared" si="76"/>
        <v>コクドカイハツセンター　キョウトエイギョウショ</v>
      </c>
      <c r="G637" s="13" t="str">
        <f t="shared" si="77"/>
        <v>安田　肇</v>
      </c>
      <c r="H637" s="13" t="str">
        <f t="shared" si="78"/>
        <v>620-0052</v>
      </c>
      <c r="I637" s="13" t="str">
        <f t="shared" si="79"/>
        <v>福知山市昭和町６４番地</v>
      </c>
      <c r="J637" s="17" t="s">
        <v>28</v>
      </c>
    </row>
    <row r="638" spans="1:10" s="2" customFormat="1" ht="19.5" customHeight="1">
      <c r="A638" s="10">
        <f t="shared" si="72"/>
        <v>636</v>
      </c>
      <c r="B638" s="16" t="s">
        <v>121</v>
      </c>
      <c r="C638" s="12">
        <f t="shared" si="73"/>
        <v>50000191</v>
      </c>
      <c r="D638" s="13">
        <f t="shared" si="74"/>
        <v>2</v>
      </c>
      <c r="E638" s="14" t="str">
        <f t="shared" si="75"/>
        <v>（株）国土開発センター　京都営業所</v>
      </c>
      <c r="F638" s="14" t="str">
        <f t="shared" si="76"/>
        <v>コクドカイハツセンター　キョウトエイギョウショ</v>
      </c>
      <c r="G638" s="13" t="str">
        <f t="shared" si="77"/>
        <v>安田　肇</v>
      </c>
      <c r="H638" s="13" t="str">
        <f t="shared" si="78"/>
        <v>620-0052</v>
      </c>
      <c r="I638" s="13" t="str">
        <f t="shared" si="79"/>
        <v>福知山市昭和町６４番地</v>
      </c>
      <c r="J638" s="17" t="s">
        <v>40</v>
      </c>
    </row>
    <row r="639" spans="1:10" s="2" customFormat="1" ht="19.5" customHeight="1">
      <c r="A639" s="10">
        <f t="shared" si="72"/>
        <v>637</v>
      </c>
      <c r="B639" s="16" t="s">
        <v>121</v>
      </c>
      <c r="C639" s="12">
        <f t="shared" si="73"/>
        <v>50000191</v>
      </c>
      <c r="D639" s="13">
        <f t="shared" si="74"/>
        <v>2</v>
      </c>
      <c r="E639" s="14" t="str">
        <f t="shared" si="75"/>
        <v>（株）国土開発センター　京都営業所</v>
      </c>
      <c r="F639" s="14" t="str">
        <f t="shared" si="76"/>
        <v>コクドカイハツセンター　キョウトエイギョウショ</v>
      </c>
      <c r="G639" s="13" t="str">
        <f t="shared" si="77"/>
        <v>安田　肇</v>
      </c>
      <c r="H639" s="13" t="str">
        <f t="shared" si="78"/>
        <v>620-0052</v>
      </c>
      <c r="I639" s="13" t="str">
        <f t="shared" si="79"/>
        <v>福知山市昭和町６４番地</v>
      </c>
      <c r="J639" s="17" t="s">
        <v>23</v>
      </c>
    </row>
    <row r="640" spans="1:10" s="2" customFormat="1" ht="19.5" customHeight="1">
      <c r="A640" s="10">
        <f t="shared" si="72"/>
        <v>638</v>
      </c>
      <c r="B640" s="16" t="s">
        <v>121</v>
      </c>
      <c r="C640" s="12">
        <f t="shared" si="73"/>
        <v>50000191</v>
      </c>
      <c r="D640" s="13">
        <f t="shared" si="74"/>
        <v>2</v>
      </c>
      <c r="E640" s="14" t="str">
        <f t="shared" si="75"/>
        <v>（株）国土開発センター　京都営業所</v>
      </c>
      <c r="F640" s="14" t="str">
        <f t="shared" si="76"/>
        <v>コクドカイハツセンター　キョウトエイギョウショ</v>
      </c>
      <c r="G640" s="13" t="str">
        <f t="shared" si="77"/>
        <v>安田　肇</v>
      </c>
      <c r="H640" s="13" t="str">
        <f t="shared" si="78"/>
        <v>620-0052</v>
      </c>
      <c r="I640" s="13" t="str">
        <f t="shared" si="79"/>
        <v>福知山市昭和町６４番地</v>
      </c>
      <c r="J640" s="17" t="s">
        <v>24</v>
      </c>
    </row>
    <row r="641" spans="1:10" s="2" customFormat="1" ht="19.5" customHeight="1">
      <c r="A641" s="10">
        <f t="shared" si="72"/>
        <v>639</v>
      </c>
      <c r="B641" s="16" t="s">
        <v>121</v>
      </c>
      <c r="C641" s="12">
        <f t="shared" si="73"/>
        <v>50000191</v>
      </c>
      <c r="D641" s="13">
        <f t="shared" si="74"/>
        <v>2</v>
      </c>
      <c r="E641" s="14" t="str">
        <f t="shared" si="75"/>
        <v>（株）国土開発センター　京都営業所</v>
      </c>
      <c r="F641" s="14" t="str">
        <f t="shared" si="76"/>
        <v>コクドカイハツセンター　キョウトエイギョウショ</v>
      </c>
      <c r="G641" s="13" t="str">
        <f t="shared" si="77"/>
        <v>安田　肇</v>
      </c>
      <c r="H641" s="13" t="str">
        <f t="shared" si="78"/>
        <v>620-0052</v>
      </c>
      <c r="I641" s="13" t="str">
        <f t="shared" si="79"/>
        <v>福知山市昭和町６４番地</v>
      </c>
      <c r="J641" s="17" t="s">
        <v>34</v>
      </c>
    </row>
    <row r="642" spans="1:10" s="2" customFormat="1" ht="19.5" customHeight="1">
      <c r="A642" s="10">
        <f t="shared" si="72"/>
        <v>640</v>
      </c>
      <c r="B642" s="16" t="s">
        <v>121</v>
      </c>
      <c r="C642" s="12">
        <f t="shared" si="73"/>
        <v>50000191</v>
      </c>
      <c r="D642" s="13">
        <f t="shared" si="74"/>
        <v>2</v>
      </c>
      <c r="E642" s="14" t="str">
        <f t="shared" si="75"/>
        <v>（株）国土開発センター　京都営業所</v>
      </c>
      <c r="F642" s="14" t="str">
        <f t="shared" si="76"/>
        <v>コクドカイハツセンター　キョウトエイギョウショ</v>
      </c>
      <c r="G642" s="13" t="str">
        <f t="shared" si="77"/>
        <v>安田　肇</v>
      </c>
      <c r="H642" s="13" t="str">
        <f t="shared" si="78"/>
        <v>620-0052</v>
      </c>
      <c r="I642" s="13" t="str">
        <f t="shared" si="79"/>
        <v>福知山市昭和町６４番地</v>
      </c>
      <c r="J642" s="17" t="s">
        <v>35</v>
      </c>
    </row>
    <row r="643" spans="1:10" s="2" customFormat="1" ht="19.5" customHeight="1">
      <c r="A643" s="10">
        <f t="shared" ref="A643:A706" si="80">ROW()-2</f>
        <v>641</v>
      </c>
      <c r="B643" s="16" t="s">
        <v>121</v>
      </c>
      <c r="C643" s="12">
        <f t="shared" ref="C643:C706" si="81">IF($B643="","",VLOOKUP($B643,索引簿,17,0))</f>
        <v>50000191</v>
      </c>
      <c r="D643" s="13">
        <f t="shared" ref="D643:D706" si="82">IF($B643="","",VLOOKUP($B643,索引簿,2,0))</f>
        <v>2</v>
      </c>
      <c r="E643" s="14" t="str">
        <f t="shared" ref="E643:E706" si="83">IF($B643="","",VLOOKUP($B643,索引簿,3,0))</f>
        <v>（株）国土開発センター　京都営業所</v>
      </c>
      <c r="F643" s="14" t="str">
        <f t="shared" ref="F643:F706" si="84">IF($B643="","",VLOOKUP($B643,索引簿,4,0))</f>
        <v>コクドカイハツセンター　キョウトエイギョウショ</v>
      </c>
      <c r="G643" s="13" t="str">
        <f t="shared" ref="G643:G706" si="85">IF($B643="","",VLOOKUP($B643,索引簿,5,0))</f>
        <v>安田　肇</v>
      </c>
      <c r="H643" s="13" t="str">
        <f t="shared" ref="H643:H706" si="86">IF($B643="","",VLOOKUP($B643,索引簿,8,0))</f>
        <v>620-0052</v>
      </c>
      <c r="I643" s="13" t="str">
        <f t="shared" ref="I643:I706" si="87">IF($B643="","",VLOOKUP($B643,索引簿,9,0))</f>
        <v>福知山市昭和町６４番地</v>
      </c>
      <c r="J643" s="17" t="s">
        <v>12</v>
      </c>
    </row>
    <row r="644" spans="1:10" s="2" customFormat="1" ht="19.5" customHeight="1">
      <c r="A644" s="10">
        <f t="shared" si="80"/>
        <v>642</v>
      </c>
      <c r="B644" s="16" t="s">
        <v>121</v>
      </c>
      <c r="C644" s="12">
        <f t="shared" si="81"/>
        <v>50000191</v>
      </c>
      <c r="D644" s="13">
        <f t="shared" si="82"/>
        <v>2</v>
      </c>
      <c r="E644" s="14" t="str">
        <f t="shared" si="83"/>
        <v>（株）国土開発センター　京都営業所</v>
      </c>
      <c r="F644" s="14" t="str">
        <f t="shared" si="84"/>
        <v>コクドカイハツセンター　キョウトエイギョウショ</v>
      </c>
      <c r="G644" s="13" t="str">
        <f t="shared" si="85"/>
        <v>安田　肇</v>
      </c>
      <c r="H644" s="13" t="str">
        <f t="shared" si="86"/>
        <v>620-0052</v>
      </c>
      <c r="I644" s="13" t="str">
        <f t="shared" si="87"/>
        <v>福知山市昭和町６４番地</v>
      </c>
      <c r="J644" s="17" t="s">
        <v>13</v>
      </c>
    </row>
    <row r="645" spans="1:10" s="2" customFormat="1" ht="19.5" customHeight="1">
      <c r="A645" s="10">
        <f t="shared" si="80"/>
        <v>643</v>
      </c>
      <c r="B645" s="16" t="s">
        <v>122</v>
      </c>
      <c r="C645" s="12">
        <f t="shared" si="81"/>
        <v>50000155</v>
      </c>
      <c r="D645" s="13">
        <f t="shared" si="82"/>
        <v>2</v>
      </c>
      <c r="E645" s="14" t="str">
        <f t="shared" si="83"/>
        <v>国土防災技術（株）　京都営業所</v>
      </c>
      <c r="F645" s="14" t="str">
        <f t="shared" si="84"/>
        <v>コクドボウサイギジュツ　キョウトエイギョウショ</v>
      </c>
      <c r="G645" s="13" t="str">
        <f t="shared" si="85"/>
        <v>片本　学</v>
      </c>
      <c r="H645" s="13" t="str">
        <f t="shared" si="86"/>
        <v>620-0055</v>
      </c>
      <c r="I645" s="13" t="str">
        <f t="shared" si="87"/>
        <v>福知山市篠尾新町３丁目７９番地２</v>
      </c>
      <c r="J645" s="17" t="s">
        <v>15</v>
      </c>
    </row>
    <row r="646" spans="1:10" s="2" customFormat="1" ht="19.5" customHeight="1">
      <c r="A646" s="10">
        <f t="shared" si="80"/>
        <v>644</v>
      </c>
      <c r="B646" s="16" t="s">
        <v>122</v>
      </c>
      <c r="C646" s="12">
        <f t="shared" si="81"/>
        <v>50000155</v>
      </c>
      <c r="D646" s="13">
        <f t="shared" si="82"/>
        <v>2</v>
      </c>
      <c r="E646" s="14" t="str">
        <f t="shared" si="83"/>
        <v>国土防災技術（株）　京都営業所</v>
      </c>
      <c r="F646" s="14" t="str">
        <f t="shared" si="84"/>
        <v>コクドボウサイギジュツ　キョウトエイギョウショ</v>
      </c>
      <c r="G646" s="13" t="str">
        <f t="shared" si="85"/>
        <v>片本　学</v>
      </c>
      <c r="H646" s="13" t="str">
        <f t="shared" si="86"/>
        <v>620-0055</v>
      </c>
      <c r="I646" s="13" t="str">
        <f t="shared" si="87"/>
        <v>福知山市篠尾新町３丁目７９番地２</v>
      </c>
      <c r="J646" s="17" t="s">
        <v>16</v>
      </c>
    </row>
    <row r="647" spans="1:10" s="2" customFormat="1" ht="19.5" customHeight="1">
      <c r="A647" s="10">
        <f t="shared" si="80"/>
        <v>645</v>
      </c>
      <c r="B647" s="16" t="s">
        <v>122</v>
      </c>
      <c r="C647" s="12">
        <f t="shared" si="81"/>
        <v>50000155</v>
      </c>
      <c r="D647" s="13">
        <f t="shared" si="82"/>
        <v>2</v>
      </c>
      <c r="E647" s="14" t="str">
        <f t="shared" si="83"/>
        <v>国土防災技術（株）　京都営業所</v>
      </c>
      <c r="F647" s="14" t="str">
        <f t="shared" si="84"/>
        <v>コクドボウサイギジュツ　キョウトエイギョウショ</v>
      </c>
      <c r="G647" s="13" t="str">
        <f t="shared" si="85"/>
        <v>片本　学</v>
      </c>
      <c r="H647" s="13" t="str">
        <f t="shared" si="86"/>
        <v>620-0055</v>
      </c>
      <c r="I647" s="13" t="str">
        <f t="shared" si="87"/>
        <v>福知山市篠尾新町３丁目７９番地２</v>
      </c>
      <c r="J647" s="17" t="s">
        <v>17</v>
      </c>
    </row>
    <row r="648" spans="1:10" s="2" customFormat="1" ht="19.5" customHeight="1">
      <c r="A648" s="10">
        <f t="shared" si="80"/>
        <v>646</v>
      </c>
      <c r="B648" s="16" t="s">
        <v>122</v>
      </c>
      <c r="C648" s="12">
        <f t="shared" si="81"/>
        <v>50000155</v>
      </c>
      <c r="D648" s="13">
        <f t="shared" si="82"/>
        <v>2</v>
      </c>
      <c r="E648" s="14" t="str">
        <f t="shared" si="83"/>
        <v>国土防災技術（株）　京都営業所</v>
      </c>
      <c r="F648" s="14" t="str">
        <f t="shared" si="84"/>
        <v>コクドボウサイギジュツ　キョウトエイギョウショ</v>
      </c>
      <c r="G648" s="13" t="str">
        <f t="shared" si="85"/>
        <v>片本　学</v>
      </c>
      <c r="H648" s="13" t="str">
        <f t="shared" si="86"/>
        <v>620-0055</v>
      </c>
      <c r="I648" s="13" t="str">
        <f t="shared" si="87"/>
        <v>福知山市篠尾新町３丁目７９番地２</v>
      </c>
      <c r="J648" s="17" t="s">
        <v>18</v>
      </c>
    </row>
    <row r="649" spans="1:10" s="2" customFormat="1" ht="19.5" customHeight="1">
      <c r="A649" s="10">
        <f t="shared" si="80"/>
        <v>647</v>
      </c>
      <c r="B649" s="16" t="s">
        <v>122</v>
      </c>
      <c r="C649" s="12">
        <f t="shared" si="81"/>
        <v>50000155</v>
      </c>
      <c r="D649" s="13">
        <f t="shared" si="82"/>
        <v>2</v>
      </c>
      <c r="E649" s="14" t="str">
        <f t="shared" si="83"/>
        <v>国土防災技術（株）　京都営業所</v>
      </c>
      <c r="F649" s="14" t="str">
        <f t="shared" si="84"/>
        <v>コクドボウサイギジュツ　キョウトエイギョウショ</v>
      </c>
      <c r="G649" s="13" t="str">
        <f t="shared" si="85"/>
        <v>片本　学</v>
      </c>
      <c r="H649" s="13" t="str">
        <f t="shared" si="86"/>
        <v>620-0055</v>
      </c>
      <c r="I649" s="13" t="str">
        <f t="shared" si="87"/>
        <v>福知山市篠尾新町３丁目７９番地２</v>
      </c>
      <c r="J649" s="17" t="s">
        <v>43</v>
      </c>
    </row>
    <row r="650" spans="1:10" s="2" customFormat="1" ht="19.5" customHeight="1">
      <c r="A650" s="10">
        <f t="shared" si="80"/>
        <v>648</v>
      </c>
      <c r="B650" s="16" t="s">
        <v>122</v>
      </c>
      <c r="C650" s="12">
        <f t="shared" si="81"/>
        <v>50000155</v>
      </c>
      <c r="D650" s="13">
        <f t="shared" si="82"/>
        <v>2</v>
      </c>
      <c r="E650" s="14" t="str">
        <f t="shared" si="83"/>
        <v>国土防災技術（株）　京都営業所</v>
      </c>
      <c r="F650" s="14" t="str">
        <f t="shared" si="84"/>
        <v>コクドボウサイギジュツ　キョウトエイギョウショ</v>
      </c>
      <c r="G650" s="13" t="str">
        <f t="shared" si="85"/>
        <v>片本　学</v>
      </c>
      <c r="H650" s="13" t="str">
        <f t="shared" si="86"/>
        <v>620-0055</v>
      </c>
      <c r="I650" s="13" t="str">
        <f t="shared" si="87"/>
        <v>福知山市篠尾新町３丁目７９番地２</v>
      </c>
      <c r="J650" s="17" t="s">
        <v>19</v>
      </c>
    </row>
    <row r="651" spans="1:10" s="2" customFormat="1" ht="19.5" customHeight="1">
      <c r="A651" s="10">
        <f t="shared" si="80"/>
        <v>649</v>
      </c>
      <c r="B651" s="16" t="s">
        <v>122</v>
      </c>
      <c r="C651" s="12">
        <f t="shared" si="81"/>
        <v>50000155</v>
      </c>
      <c r="D651" s="13">
        <f t="shared" si="82"/>
        <v>2</v>
      </c>
      <c r="E651" s="14" t="str">
        <f t="shared" si="83"/>
        <v>国土防災技術（株）　京都営業所</v>
      </c>
      <c r="F651" s="14" t="str">
        <f t="shared" si="84"/>
        <v>コクドボウサイギジュツ　キョウトエイギョウショ</v>
      </c>
      <c r="G651" s="13" t="str">
        <f t="shared" si="85"/>
        <v>片本　学</v>
      </c>
      <c r="H651" s="13" t="str">
        <f t="shared" si="86"/>
        <v>620-0055</v>
      </c>
      <c r="I651" s="13" t="str">
        <f t="shared" si="87"/>
        <v>福知山市篠尾新町３丁目７９番地２</v>
      </c>
      <c r="J651" s="17" t="s">
        <v>20</v>
      </c>
    </row>
    <row r="652" spans="1:10" s="2" customFormat="1" ht="19.5" customHeight="1">
      <c r="A652" s="10">
        <f t="shared" si="80"/>
        <v>650</v>
      </c>
      <c r="B652" s="16" t="s">
        <v>122</v>
      </c>
      <c r="C652" s="12">
        <f t="shared" si="81"/>
        <v>50000155</v>
      </c>
      <c r="D652" s="13">
        <f t="shared" si="82"/>
        <v>2</v>
      </c>
      <c r="E652" s="14" t="str">
        <f t="shared" si="83"/>
        <v>国土防災技術（株）　京都営業所</v>
      </c>
      <c r="F652" s="14" t="str">
        <f t="shared" si="84"/>
        <v>コクドボウサイギジュツ　キョウトエイギョウショ</v>
      </c>
      <c r="G652" s="13" t="str">
        <f t="shared" si="85"/>
        <v>片本　学</v>
      </c>
      <c r="H652" s="13" t="str">
        <f t="shared" si="86"/>
        <v>620-0055</v>
      </c>
      <c r="I652" s="13" t="str">
        <f t="shared" si="87"/>
        <v>福知山市篠尾新町３丁目７９番地２</v>
      </c>
      <c r="J652" s="17" t="s">
        <v>21</v>
      </c>
    </row>
    <row r="653" spans="1:10" s="2" customFormat="1" ht="19.5" customHeight="1">
      <c r="A653" s="10">
        <f t="shared" si="80"/>
        <v>651</v>
      </c>
      <c r="B653" s="16" t="s">
        <v>122</v>
      </c>
      <c r="C653" s="12">
        <f t="shared" si="81"/>
        <v>50000155</v>
      </c>
      <c r="D653" s="13">
        <f t="shared" si="82"/>
        <v>2</v>
      </c>
      <c r="E653" s="14" t="str">
        <f t="shared" si="83"/>
        <v>国土防災技術（株）　京都営業所</v>
      </c>
      <c r="F653" s="14" t="str">
        <f t="shared" si="84"/>
        <v>コクドボウサイギジュツ　キョウトエイギョウショ</v>
      </c>
      <c r="G653" s="13" t="str">
        <f t="shared" si="85"/>
        <v>片本　学</v>
      </c>
      <c r="H653" s="13" t="str">
        <f t="shared" si="86"/>
        <v>620-0055</v>
      </c>
      <c r="I653" s="13" t="str">
        <f t="shared" si="87"/>
        <v>福知山市篠尾新町３丁目７９番地２</v>
      </c>
      <c r="J653" s="17" t="s">
        <v>27</v>
      </c>
    </row>
    <row r="654" spans="1:10" s="2" customFormat="1" ht="19.5" customHeight="1">
      <c r="A654" s="10">
        <f t="shared" si="80"/>
        <v>652</v>
      </c>
      <c r="B654" s="16" t="s">
        <v>122</v>
      </c>
      <c r="C654" s="12">
        <f t="shared" si="81"/>
        <v>50000155</v>
      </c>
      <c r="D654" s="13">
        <f t="shared" si="82"/>
        <v>2</v>
      </c>
      <c r="E654" s="14" t="str">
        <f t="shared" si="83"/>
        <v>国土防災技術（株）　京都営業所</v>
      </c>
      <c r="F654" s="14" t="str">
        <f t="shared" si="84"/>
        <v>コクドボウサイギジュツ　キョウトエイギョウショ</v>
      </c>
      <c r="G654" s="13" t="str">
        <f t="shared" si="85"/>
        <v>片本　学</v>
      </c>
      <c r="H654" s="13" t="str">
        <f t="shared" si="86"/>
        <v>620-0055</v>
      </c>
      <c r="I654" s="13" t="str">
        <f t="shared" si="87"/>
        <v>福知山市篠尾新町３丁目７９番地２</v>
      </c>
      <c r="J654" s="17" t="s">
        <v>40</v>
      </c>
    </row>
    <row r="655" spans="1:10" s="2" customFormat="1" ht="19.5" customHeight="1">
      <c r="A655" s="10">
        <f t="shared" si="80"/>
        <v>653</v>
      </c>
      <c r="B655" s="16" t="s">
        <v>122</v>
      </c>
      <c r="C655" s="12">
        <f t="shared" si="81"/>
        <v>50000155</v>
      </c>
      <c r="D655" s="13">
        <f t="shared" si="82"/>
        <v>2</v>
      </c>
      <c r="E655" s="14" t="str">
        <f t="shared" si="83"/>
        <v>国土防災技術（株）　京都営業所</v>
      </c>
      <c r="F655" s="14" t="str">
        <f t="shared" si="84"/>
        <v>コクドボウサイギジュツ　キョウトエイギョウショ</v>
      </c>
      <c r="G655" s="13" t="str">
        <f t="shared" si="85"/>
        <v>片本　学</v>
      </c>
      <c r="H655" s="13" t="str">
        <f t="shared" si="86"/>
        <v>620-0055</v>
      </c>
      <c r="I655" s="13" t="str">
        <f t="shared" si="87"/>
        <v>福知山市篠尾新町３丁目７９番地２</v>
      </c>
      <c r="J655" s="17" t="s">
        <v>23</v>
      </c>
    </row>
    <row r="656" spans="1:10" s="2" customFormat="1" ht="19.5" customHeight="1">
      <c r="A656" s="10">
        <f t="shared" si="80"/>
        <v>654</v>
      </c>
      <c r="B656" s="16" t="s">
        <v>122</v>
      </c>
      <c r="C656" s="12">
        <f t="shared" si="81"/>
        <v>50000155</v>
      </c>
      <c r="D656" s="13">
        <f t="shared" si="82"/>
        <v>2</v>
      </c>
      <c r="E656" s="14" t="str">
        <f t="shared" si="83"/>
        <v>国土防災技術（株）　京都営業所</v>
      </c>
      <c r="F656" s="14" t="str">
        <f t="shared" si="84"/>
        <v>コクドボウサイギジュツ　キョウトエイギョウショ</v>
      </c>
      <c r="G656" s="13" t="str">
        <f t="shared" si="85"/>
        <v>片本　学</v>
      </c>
      <c r="H656" s="13" t="str">
        <f t="shared" si="86"/>
        <v>620-0055</v>
      </c>
      <c r="I656" s="13" t="str">
        <f t="shared" si="87"/>
        <v>福知山市篠尾新町３丁目７９番地２</v>
      </c>
      <c r="J656" s="17" t="s">
        <v>24</v>
      </c>
    </row>
    <row r="657" spans="1:10" s="2" customFormat="1" ht="19.5" customHeight="1">
      <c r="A657" s="10">
        <f t="shared" si="80"/>
        <v>655</v>
      </c>
      <c r="B657" s="16" t="s">
        <v>122</v>
      </c>
      <c r="C657" s="12">
        <f t="shared" si="81"/>
        <v>50000155</v>
      </c>
      <c r="D657" s="13">
        <f t="shared" si="82"/>
        <v>2</v>
      </c>
      <c r="E657" s="14" t="str">
        <f t="shared" si="83"/>
        <v>国土防災技術（株）　京都営業所</v>
      </c>
      <c r="F657" s="14" t="str">
        <f t="shared" si="84"/>
        <v>コクドボウサイギジュツ　キョウトエイギョウショ</v>
      </c>
      <c r="G657" s="13" t="str">
        <f t="shared" si="85"/>
        <v>片本　学</v>
      </c>
      <c r="H657" s="13" t="str">
        <f t="shared" si="86"/>
        <v>620-0055</v>
      </c>
      <c r="I657" s="13" t="str">
        <f t="shared" si="87"/>
        <v>福知山市篠尾新町３丁目７９番地２</v>
      </c>
      <c r="J657" s="17" t="s">
        <v>35</v>
      </c>
    </row>
    <row r="658" spans="1:10" s="2" customFormat="1" ht="19.5" customHeight="1">
      <c r="A658" s="10">
        <f t="shared" si="80"/>
        <v>656</v>
      </c>
      <c r="B658" s="16" t="s">
        <v>123</v>
      </c>
      <c r="C658" s="12" t="str">
        <f t="shared" si="81"/>
        <v>50000721</v>
      </c>
      <c r="D658" s="13">
        <f t="shared" si="82"/>
        <v>2</v>
      </c>
      <c r="E658" s="14" t="str">
        <f t="shared" si="83"/>
        <v>（株）コスト</v>
      </c>
      <c r="F658" s="14" t="str">
        <f t="shared" si="84"/>
        <v>コスト</v>
      </c>
      <c r="G658" s="13" t="str">
        <f t="shared" si="85"/>
        <v>中嶋　一浩</v>
      </c>
      <c r="H658" s="13" t="str">
        <f t="shared" si="86"/>
        <v>604-8481</v>
      </c>
      <c r="I658" s="13" t="str">
        <f t="shared" si="87"/>
        <v>京都市中京区西ノ京冷泉町９８-５　ダイコウビル３階</v>
      </c>
      <c r="J658" s="17" t="s">
        <v>34</v>
      </c>
    </row>
    <row r="659" spans="1:10" s="2" customFormat="1" ht="19.5" customHeight="1">
      <c r="A659" s="10">
        <f t="shared" si="80"/>
        <v>657</v>
      </c>
      <c r="B659" s="16" t="s">
        <v>124</v>
      </c>
      <c r="C659" s="12">
        <f t="shared" si="81"/>
        <v>50000284</v>
      </c>
      <c r="D659" s="13">
        <f t="shared" si="82"/>
        <v>2</v>
      </c>
      <c r="E659" s="14" t="str">
        <f t="shared" si="83"/>
        <v>（株）コム・キューブ</v>
      </c>
      <c r="F659" s="14" t="str">
        <f t="shared" si="84"/>
        <v>コム　キューブ</v>
      </c>
      <c r="G659" s="13" t="str">
        <f t="shared" si="85"/>
        <v>内田　陽介</v>
      </c>
      <c r="H659" s="13" t="str">
        <f t="shared" si="86"/>
        <v>604-8375</v>
      </c>
      <c r="I659" s="13" t="str">
        <f t="shared" si="87"/>
        <v>京都市中京区西ノ京池ノ内町１９番地１１　御池ＫＳビル</v>
      </c>
      <c r="J659" s="17" t="s">
        <v>34</v>
      </c>
    </row>
    <row r="660" spans="1:10" s="2" customFormat="1" ht="19.5" customHeight="1">
      <c r="A660" s="10">
        <f t="shared" si="80"/>
        <v>658</v>
      </c>
      <c r="B660" s="16" t="s">
        <v>125</v>
      </c>
      <c r="C660" s="12">
        <f t="shared" si="81"/>
        <v>50000082</v>
      </c>
      <c r="D660" s="13">
        <f t="shared" si="82"/>
        <v>2</v>
      </c>
      <c r="E660" s="14" t="str">
        <f t="shared" si="83"/>
        <v>（株）産業工学研究所　京都営業所</v>
      </c>
      <c r="F660" s="14" t="str">
        <f t="shared" si="84"/>
        <v>サンギョウコウガクケンキュウショ　キョウトエイギョウショ</v>
      </c>
      <c r="G660" s="13" t="str">
        <f t="shared" si="85"/>
        <v>今泉　雅樹</v>
      </c>
      <c r="H660" s="13" t="str">
        <f t="shared" si="86"/>
        <v>600-8314</v>
      </c>
      <c r="I660" s="13" t="str">
        <f t="shared" si="87"/>
        <v>京都市下京区若宮通六条下る若宮町５４４番地の１</v>
      </c>
      <c r="J660" s="17" t="s">
        <v>12</v>
      </c>
    </row>
    <row r="661" spans="1:10" s="2" customFormat="1" ht="19.5" customHeight="1">
      <c r="A661" s="10">
        <f t="shared" si="80"/>
        <v>659</v>
      </c>
      <c r="B661" s="16" t="s">
        <v>125</v>
      </c>
      <c r="C661" s="12">
        <f t="shared" si="81"/>
        <v>50000082</v>
      </c>
      <c r="D661" s="13">
        <f t="shared" si="82"/>
        <v>2</v>
      </c>
      <c r="E661" s="14" t="str">
        <f t="shared" si="83"/>
        <v>（株）産業工学研究所　京都営業所</v>
      </c>
      <c r="F661" s="14" t="str">
        <f t="shared" si="84"/>
        <v>サンギョウコウガクケンキュウショ　キョウトエイギョウショ</v>
      </c>
      <c r="G661" s="13" t="str">
        <f t="shared" si="85"/>
        <v>今泉　雅樹</v>
      </c>
      <c r="H661" s="13" t="str">
        <f t="shared" si="86"/>
        <v>600-8314</v>
      </c>
      <c r="I661" s="13" t="str">
        <f t="shared" si="87"/>
        <v>京都市下京区若宮通六条下る若宮町５４４番地の１</v>
      </c>
      <c r="J661" s="17" t="s">
        <v>13</v>
      </c>
    </row>
    <row r="662" spans="1:10" s="2" customFormat="1" ht="19.5" customHeight="1">
      <c r="A662" s="10">
        <f t="shared" si="80"/>
        <v>660</v>
      </c>
      <c r="B662" s="16" t="s">
        <v>126</v>
      </c>
      <c r="C662" s="12">
        <f t="shared" si="81"/>
        <v>50000389</v>
      </c>
      <c r="D662" s="13">
        <f t="shared" si="82"/>
        <v>2</v>
      </c>
      <c r="E662" s="14" t="str">
        <f t="shared" si="83"/>
        <v>サンコーコンサルタント（株）　京都営業所</v>
      </c>
      <c r="F662" s="14" t="str">
        <f t="shared" si="84"/>
        <v>サンコーコンサルタント　キョウトエイギョウショ</v>
      </c>
      <c r="G662" s="13" t="str">
        <f t="shared" si="85"/>
        <v>久永　信隆</v>
      </c>
      <c r="H662" s="13" t="str">
        <f t="shared" si="86"/>
        <v>604-8004</v>
      </c>
      <c r="I662" s="13" t="str">
        <f t="shared" si="87"/>
        <v>京都市中京区三条通河原町東入中島町７８</v>
      </c>
      <c r="J662" s="17" t="s">
        <v>15</v>
      </c>
    </row>
    <row r="663" spans="1:10" s="2" customFormat="1" ht="19.5" customHeight="1">
      <c r="A663" s="10">
        <f t="shared" si="80"/>
        <v>661</v>
      </c>
      <c r="B663" s="16" t="s">
        <v>126</v>
      </c>
      <c r="C663" s="12">
        <f t="shared" si="81"/>
        <v>50000389</v>
      </c>
      <c r="D663" s="13">
        <f t="shared" si="82"/>
        <v>2</v>
      </c>
      <c r="E663" s="14" t="str">
        <f t="shared" si="83"/>
        <v>サンコーコンサルタント（株）　京都営業所</v>
      </c>
      <c r="F663" s="14" t="str">
        <f t="shared" si="84"/>
        <v>サンコーコンサルタント　キョウトエイギョウショ</v>
      </c>
      <c r="G663" s="13" t="str">
        <f t="shared" si="85"/>
        <v>久永　信隆</v>
      </c>
      <c r="H663" s="13" t="str">
        <f t="shared" si="86"/>
        <v>604-8004</v>
      </c>
      <c r="I663" s="13" t="str">
        <f t="shared" si="87"/>
        <v>京都市中京区三条通河原町東入中島町７８</v>
      </c>
      <c r="J663" s="17" t="s">
        <v>18</v>
      </c>
    </row>
    <row r="664" spans="1:10" s="2" customFormat="1" ht="19.5" customHeight="1">
      <c r="A664" s="10">
        <f t="shared" si="80"/>
        <v>662</v>
      </c>
      <c r="B664" s="16" t="s">
        <v>126</v>
      </c>
      <c r="C664" s="12">
        <f t="shared" si="81"/>
        <v>50000389</v>
      </c>
      <c r="D664" s="13">
        <f t="shared" si="82"/>
        <v>2</v>
      </c>
      <c r="E664" s="14" t="str">
        <f t="shared" si="83"/>
        <v>サンコーコンサルタント（株）　京都営業所</v>
      </c>
      <c r="F664" s="14" t="str">
        <f t="shared" si="84"/>
        <v>サンコーコンサルタント　キョウトエイギョウショ</v>
      </c>
      <c r="G664" s="13" t="str">
        <f t="shared" si="85"/>
        <v>久永　信隆</v>
      </c>
      <c r="H664" s="13" t="str">
        <f t="shared" si="86"/>
        <v>604-8004</v>
      </c>
      <c r="I664" s="13" t="str">
        <f t="shared" si="87"/>
        <v>京都市中京区三条通河原町東入中島町７８</v>
      </c>
      <c r="J664" s="17" t="s">
        <v>43</v>
      </c>
    </row>
    <row r="665" spans="1:10" s="2" customFormat="1" ht="19.5" customHeight="1">
      <c r="A665" s="10">
        <f t="shared" si="80"/>
        <v>663</v>
      </c>
      <c r="B665" s="16" t="s">
        <v>126</v>
      </c>
      <c r="C665" s="12">
        <f t="shared" si="81"/>
        <v>50000389</v>
      </c>
      <c r="D665" s="13">
        <f t="shared" si="82"/>
        <v>2</v>
      </c>
      <c r="E665" s="14" t="str">
        <f t="shared" si="83"/>
        <v>サンコーコンサルタント（株）　京都営業所</v>
      </c>
      <c r="F665" s="14" t="str">
        <f t="shared" si="84"/>
        <v>サンコーコンサルタント　キョウトエイギョウショ</v>
      </c>
      <c r="G665" s="13" t="str">
        <f t="shared" si="85"/>
        <v>久永　信隆</v>
      </c>
      <c r="H665" s="13" t="str">
        <f t="shared" si="86"/>
        <v>604-8004</v>
      </c>
      <c r="I665" s="13" t="str">
        <f t="shared" si="87"/>
        <v>京都市中京区三条通河原町東入中島町７８</v>
      </c>
      <c r="J665" s="17" t="s">
        <v>19</v>
      </c>
    </row>
    <row r="666" spans="1:10" s="2" customFormat="1" ht="19.5" customHeight="1">
      <c r="A666" s="10">
        <f t="shared" si="80"/>
        <v>664</v>
      </c>
      <c r="B666" s="16" t="s">
        <v>126</v>
      </c>
      <c r="C666" s="12">
        <f t="shared" si="81"/>
        <v>50000389</v>
      </c>
      <c r="D666" s="13">
        <f t="shared" si="82"/>
        <v>2</v>
      </c>
      <c r="E666" s="14" t="str">
        <f t="shared" si="83"/>
        <v>サンコーコンサルタント（株）　京都営業所</v>
      </c>
      <c r="F666" s="14" t="str">
        <f t="shared" si="84"/>
        <v>サンコーコンサルタント　キョウトエイギョウショ</v>
      </c>
      <c r="G666" s="13" t="str">
        <f t="shared" si="85"/>
        <v>久永　信隆</v>
      </c>
      <c r="H666" s="13" t="str">
        <f t="shared" si="86"/>
        <v>604-8004</v>
      </c>
      <c r="I666" s="13" t="str">
        <f t="shared" si="87"/>
        <v>京都市中京区三条通河原町東入中島町７８</v>
      </c>
      <c r="J666" s="17" t="s">
        <v>20</v>
      </c>
    </row>
    <row r="667" spans="1:10" s="2" customFormat="1" ht="19.5" customHeight="1">
      <c r="A667" s="10">
        <f t="shared" si="80"/>
        <v>665</v>
      </c>
      <c r="B667" s="16" t="s">
        <v>126</v>
      </c>
      <c r="C667" s="12">
        <f t="shared" si="81"/>
        <v>50000389</v>
      </c>
      <c r="D667" s="13">
        <f t="shared" si="82"/>
        <v>2</v>
      </c>
      <c r="E667" s="14" t="str">
        <f t="shared" si="83"/>
        <v>サンコーコンサルタント（株）　京都営業所</v>
      </c>
      <c r="F667" s="14" t="str">
        <f t="shared" si="84"/>
        <v>サンコーコンサルタント　キョウトエイギョウショ</v>
      </c>
      <c r="G667" s="13" t="str">
        <f t="shared" si="85"/>
        <v>久永　信隆</v>
      </c>
      <c r="H667" s="13" t="str">
        <f t="shared" si="86"/>
        <v>604-8004</v>
      </c>
      <c r="I667" s="13" t="str">
        <f t="shared" si="87"/>
        <v>京都市中京区三条通河原町東入中島町７８</v>
      </c>
      <c r="J667" s="17" t="s">
        <v>21</v>
      </c>
    </row>
    <row r="668" spans="1:10" s="2" customFormat="1" ht="19.5" customHeight="1">
      <c r="A668" s="10">
        <f t="shared" si="80"/>
        <v>666</v>
      </c>
      <c r="B668" s="16" t="s">
        <v>126</v>
      </c>
      <c r="C668" s="12">
        <f t="shared" si="81"/>
        <v>50000389</v>
      </c>
      <c r="D668" s="13">
        <f t="shared" si="82"/>
        <v>2</v>
      </c>
      <c r="E668" s="14" t="str">
        <f t="shared" si="83"/>
        <v>サンコーコンサルタント（株）　京都営業所</v>
      </c>
      <c r="F668" s="14" t="str">
        <f t="shared" si="84"/>
        <v>サンコーコンサルタント　キョウトエイギョウショ</v>
      </c>
      <c r="G668" s="13" t="str">
        <f t="shared" si="85"/>
        <v>久永　信隆</v>
      </c>
      <c r="H668" s="13" t="str">
        <f t="shared" si="86"/>
        <v>604-8004</v>
      </c>
      <c r="I668" s="13" t="str">
        <f t="shared" si="87"/>
        <v>京都市中京区三条通河原町東入中島町７８</v>
      </c>
      <c r="J668" s="17" t="s">
        <v>33</v>
      </c>
    </row>
    <row r="669" spans="1:10" s="2" customFormat="1" ht="19.5" customHeight="1">
      <c r="A669" s="10">
        <f t="shared" si="80"/>
        <v>667</v>
      </c>
      <c r="B669" s="16" t="s">
        <v>126</v>
      </c>
      <c r="C669" s="12">
        <f t="shared" si="81"/>
        <v>50000389</v>
      </c>
      <c r="D669" s="13">
        <f t="shared" si="82"/>
        <v>2</v>
      </c>
      <c r="E669" s="14" t="str">
        <f t="shared" si="83"/>
        <v>サンコーコンサルタント（株）　京都営業所</v>
      </c>
      <c r="F669" s="14" t="str">
        <f t="shared" si="84"/>
        <v>サンコーコンサルタント　キョウトエイギョウショ</v>
      </c>
      <c r="G669" s="13" t="str">
        <f t="shared" si="85"/>
        <v>久永　信隆</v>
      </c>
      <c r="H669" s="13" t="str">
        <f t="shared" si="86"/>
        <v>604-8004</v>
      </c>
      <c r="I669" s="13" t="str">
        <f t="shared" si="87"/>
        <v>京都市中京区三条通河原町東入中島町７８</v>
      </c>
      <c r="J669" s="17" t="s">
        <v>31</v>
      </c>
    </row>
    <row r="670" spans="1:10" s="2" customFormat="1" ht="19.5" customHeight="1">
      <c r="A670" s="10">
        <f t="shared" si="80"/>
        <v>668</v>
      </c>
      <c r="B670" s="16" t="s">
        <v>126</v>
      </c>
      <c r="C670" s="12">
        <f t="shared" si="81"/>
        <v>50000389</v>
      </c>
      <c r="D670" s="13">
        <f t="shared" si="82"/>
        <v>2</v>
      </c>
      <c r="E670" s="14" t="str">
        <f t="shared" si="83"/>
        <v>サンコーコンサルタント（株）　京都営業所</v>
      </c>
      <c r="F670" s="14" t="str">
        <f t="shared" si="84"/>
        <v>サンコーコンサルタント　キョウトエイギョウショ</v>
      </c>
      <c r="G670" s="13" t="str">
        <f t="shared" si="85"/>
        <v>久永　信隆</v>
      </c>
      <c r="H670" s="13" t="str">
        <f t="shared" si="86"/>
        <v>604-8004</v>
      </c>
      <c r="I670" s="13" t="str">
        <f t="shared" si="87"/>
        <v>京都市中京区三条通河原町東入中島町７８</v>
      </c>
      <c r="J670" s="17" t="s">
        <v>22</v>
      </c>
    </row>
    <row r="671" spans="1:10" s="2" customFormat="1" ht="19.5" customHeight="1">
      <c r="A671" s="10">
        <f t="shared" si="80"/>
        <v>669</v>
      </c>
      <c r="B671" s="16" t="s">
        <v>126</v>
      </c>
      <c r="C671" s="12">
        <f t="shared" si="81"/>
        <v>50000389</v>
      </c>
      <c r="D671" s="13">
        <f t="shared" si="82"/>
        <v>2</v>
      </c>
      <c r="E671" s="14" t="str">
        <f t="shared" si="83"/>
        <v>サンコーコンサルタント（株）　京都営業所</v>
      </c>
      <c r="F671" s="14" t="str">
        <f t="shared" si="84"/>
        <v>サンコーコンサルタント　キョウトエイギョウショ</v>
      </c>
      <c r="G671" s="13" t="str">
        <f t="shared" si="85"/>
        <v>久永　信隆</v>
      </c>
      <c r="H671" s="13" t="str">
        <f t="shared" si="86"/>
        <v>604-8004</v>
      </c>
      <c r="I671" s="13" t="str">
        <f t="shared" si="87"/>
        <v>京都市中京区三条通河原町東入中島町７８</v>
      </c>
      <c r="J671" s="17" t="s">
        <v>28</v>
      </c>
    </row>
    <row r="672" spans="1:10" s="2" customFormat="1" ht="19.5" customHeight="1">
      <c r="A672" s="10">
        <f t="shared" si="80"/>
        <v>670</v>
      </c>
      <c r="B672" s="16" t="s">
        <v>126</v>
      </c>
      <c r="C672" s="12">
        <f t="shared" si="81"/>
        <v>50000389</v>
      </c>
      <c r="D672" s="13">
        <f t="shared" si="82"/>
        <v>2</v>
      </c>
      <c r="E672" s="14" t="str">
        <f t="shared" si="83"/>
        <v>サンコーコンサルタント（株）　京都営業所</v>
      </c>
      <c r="F672" s="14" t="str">
        <f t="shared" si="84"/>
        <v>サンコーコンサルタント　キョウトエイギョウショ</v>
      </c>
      <c r="G672" s="13" t="str">
        <f t="shared" si="85"/>
        <v>久永　信隆</v>
      </c>
      <c r="H672" s="13" t="str">
        <f t="shared" si="86"/>
        <v>604-8004</v>
      </c>
      <c r="I672" s="13" t="str">
        <f t="shared" si="87"/>
        <v>京都市中京区三条通河原町東入中島町７８</v>
      </c>
      <c r="J672" s="17" t="s">
        <v>40</v>
      </c>
    </row>
    <row r="673" spans="1:10" s="2" customFormat="1" ht="19.5" customHeight="1">
      <c r="A673" s="10">
        <f t="shared" si="80"/>
        <v>671</v>
      </c>
      <c r="B673" s="16" t="s">
        <v>126</v>
      </c>
      <c r="C673" s="12">
        <f t="shared" si="81"/>
        <v>50000389</v>
      </c>
      <c r="D673" s="13">
        <f t="shared" si="82"/>
        <v>2</v>
      </c>
      <c r="E673" s="14" t="str">
        <f t="shared" si="83"/>
        <v>サンコーコンサルタント（株）　京都営業所</v>
      </c>
      <c r="F673" s="14" t="str">
        <f t="shared" si="84"/>
        <v>サンコーコンサルタント　キョウトエイギョウショ</v>
      </c>
      <c r="G673" s="13" t="str">
        <f t="shared" si="85"/>
        <v>久永　信隆</v>
      </c>
      <c r="H673" s="13" t="str">
        <f t="shared" si="86"/>
        <v>604-8004</v>
      </c>
      <c r="I673" s="13" t="str">
        <f t="shared" si="87"/>
        <v>京都市中京区三条通河原町東入中島町７８</v>
      </c>
      <c r="J673" s="17" t="s">
        <v>23</v>
      </c>
    </row>
    <row r="674" spans="1:10" s="2" customFormat="1" ht="19.5" customHeight="1">
      <c r="A674" s="10">
        <f t="shared" si="80"/>
        <v>672</v>
      </c>
      <c r="B674" s="16" t="s">
        <v>126</v>
      </c>
      <c r="C674" s="12">
        <f t="shared" si="81"/>
        <v>50000389</v>
      </c>
      <c r="D674" s="13">
        <f t="shared" si="82"/>
        <v>2</v>
      </c>
      <c r="E674" s="14" t="str">
        <f t="shared" si="83"/>
        <v>サンコーコンサルタント（株）　京都営業所</v>
      </c>
      <c r="F674" s="14" t="str">
        <f t="shared" si="84"/>
        <v>サンコーコンサルタント　キョウトエイギョウショ</v>
      </c>
      <c r="G674" s="13" t="str">
        <f t="shared" si="85"/>
        <v>久永　信隆</v>
      </c>
      <c r="H674" s="13" t="str">
        <f t="shared" si="86"/>
        <v>604-8004</v>
      </c>
      <c r="I674" s="13" t="str">
        <f t="shared" si="87"/>
        <v>京都市中京区三条通河原町東入中島町７８</v>
      </c>
      <c r="J674" s="17" t="s">
        <v>24</v>
      </c>
    </row>
    <row r="675" spans="1:10" s="2" customFormat="1" ht="19.5" customHeight="1">
      <c r="A675" s="10">
        <f t="shared" si="80"/>
        <v>673</v>
      </c>
      <c r="B675" s="16" t="s">
        <v>126</v>
      </c>
      <c r="C675" s="12">
        <f t="shared" si="81"/>
        <v>50000389</v>
      </c>
      <c r="D675" s="13">
        <f t="shared" si="82"/>
        <v>2</v>
      </c>
      <c r="E675" s="14" t="str">
        <f t="shared" si="83"/>
        <v>サンコーコンサルタント（株）　京都営業所</v>
      </c>
      <c r="F675" s="14" t="str">
        <f t="shared" si="84"/>
        <v>サンコーコンサルタント　キョウトエイギョウショ</v>
      </c>
      <c r="G675" s="13" t="str">
        <f t="shared" si="85"/>
        <v>久永　信隆</v>
      </c>
      <c r="H675" s="13" t="str">
        <f t="shared" si="86"/>
        <v>604-8004</v>
      </c>
      <c r="I675" s="13" t="str">
        <f t="shared" si="87"/>
        <v>京都市中京区三条通河原町東入中島町７８</v>
      </c>
      <c r="J675" s="17" t="s">
        <v>34</v>
      </c>
    </row>
    <row r="676" spans="1:10" s="2" customFormat="1" ht="19.5" customHeight="1">
      <c r="A676" s="10">
        <f t="shared" si="80"/>
        <v>674</v>
      </c>
      <c r="B676" s="16" t="s">
        <v>126</v>
      </c>
      <c r="C676" s="12">
        <f t="shared" si="81"/>
        <v>50000389</v>
      </c>
      <c r="D676" s="13">
        <f t="shared" si="82"/>
        <v>2</v>
      </c>
      <c r="E676" s="14" t="str">
        <f t="shared" si="83"/>
        <v>サンコーコンサルタント（株）　京都営業所</v>
      </c>
      <c r="F676" s="14" t="str">
        <f t="shared" si="84"/>
        <v>サンコーコンサルタント　キョウトエイギョウショ</v>
      </c>
      <c r="G676" s="13" t="str">
        <f t="shared" si="85"/>
        <v>久永　信隆</v>
      </c>
      <c r="H676" s="13" t="str">
        <f t="shared" si="86"/>
        <v>604-8004</v>
      </c>
      <c r="I676" s="13" t="str">
        <f t="shared" si="87"/>
        <v>京都市中京区三条通河原町東入中島町７８</v>
      </c>
      <c r="J676" s="17" t="s">
        <v>35</v>
      </c>
    </row>
    <row r="677" spans="1:10" s="2" customFormat="1" ht="19.5" customHeight="1">
      <c r="A677" s="10">
        <f t="shared" si="80"/>
        <v>675</v>
      </c>
      <c r="B677" s="16" t="s">
        <v>126</v>
      </c>
      <c r="C677" s="12">
        <f t="shared" si="81"/>
        <v>50000389</v>
      </c>
      <c r="D677" s="13">
        <f t="shared" si="82"/>
        <v>2</v>
      </c>
      <c r="E677" s="14" t="str">
        <f t="shared" si="83"/>
        <v>サンコーコンサルタント（株）　京都営業所</v>
      </c>
      <c r="F677" s="14" t="str">
        <f t="shared" si="84"/>
        <v>サンコーコンサルタント　キョウトエイギョウショ</v>
      </c>
      <c r="G677" s="13" t="str">
        <f t="shared" si="85"/>
        <v>久永　信隆</v>
      </c>
      <c r="H677" s="13" t="str">
        <f t="shared" si="86"/>
        <v>604-8004</v>
      </c>
      <c r="I677" s="13" t="str">
        <f t="shared" si="87"/>
        <v>京都市中京区三条通河原町東入中島町７８</v>
      </c>
      <c r="J677" s="17" t="s">
        <v>12</v>
      </c>
    </row>
    <row r="678" spans="1:10" s="2" customFormat="1" ht="19.5" customHeight="1">
      <c r="A678" s="10">
        <f t="shared" si="80"/>
        <v>676</v>
      </c>
      <c r="B678" s="16" t="s">
        <v>126</v>
      </c>
      <c r="C678" s="12">
        <f t="shared" si="81"/>
        <v>50000389</v>
      </c>
      <c r="D678" s="13">
        <f t="shared" si="82"/>
        <v>2</v>
      </c>
      <c r="E678" s="14" t="str">
        <f t="shared" si="83"/>
        <v>サンコーコンサルタント（株）　京都営業所</v>
      </c>
      <c r="F678" s="14" t="str">
        <f t="shared" si="84"/>
        <v>サンコーコンサルタント　キョウトエイギョウショ</v>
      </c>
      <c r="G678" s="13" t="str">
        <f t="shared" si="85"/>
        <v>久永　信隆</v>
      </c>
      <c r="H678" s="13" t="str">
        <f t="shared" si="86"/>
        <v>604-8004</v>
      </c>
      <c r="I678" s="13" t="str">
        <f t="shared" si="87"/>
        <v>京都市中京区三条通河原町東入中島町７８</v>
      </c>
      <c r="J678" s="17" t="s">
        <v>13</v>
      </c>
    </row>
    <row r="679" spans="1:10" s="2" customFormat="1" ht="19.5" customHeight="1">
      <c r="A679" s="10">
        <f t="shared" si="80"/>
        <v>677</v>
      </c>
      <c r="B679" s="16" t="s">
        <v>127</v>
      </c>
      <c r="C679" s="12">
        <f t="shared" si="81"/>
        <v>50000239</v>
      </c>
      <c r="D679" s="13">
        <f t="shared" si="82"/>
        <v>2</v>
      </c>
      <c r="E679" s="14" t="str">
        <f t="shared" si="83"/>
        <v>サンスイコンサルタント（株）</v>
      </c>
      <c r="F679" s="14" t="str">
        <f t="shared" si="84"/>
        <v>サンスイコンサルタント</v>
      </c>
      <c r="G679" s="13" t="str">
        <f t="shared" si="85"/>
        <v>大久保　拓也</v>
      </c>
      <c r="H679" s="13" t="str">
        <f t="shared" si="86"/>
        <v>600-8108</v>
      </c>
      <c r="I679" s="13" t="str">
        <f t="shared" si="87"/>
        <v>京都市下京区五条通新町西入西錺屋町２３番地</v>
      </c>
      <c r="J679" s="17" t="s">
        <v>15</v>
      </c>
    </row>
    <row r="680" spans="1:10" s="2" customFormat="1" ht="19.5" customHeight="1">
      <c r="A680" s="10">
        <f t="shared" si="80"/>
        <v>678</v>
      </c>
      <c r="B680" s="16" t="s">
        <v>127</v>
      </c>
      <c r="C680" s="12">
        <f t="shared" si="81"/>
        <v>50000239</v>
      </c>
      <c r="D680" s="13">
        <f t="shared" si="82"/>
        <v>2</v>
      </c>
      <c r="E680" s="14" t="str">
        <f t="shared" si="83"/>
        <v>サンスイコンサルタント（株）</v>
      </c>
      <c r="F680" s="14" t="str">
        <f t="shared" si="84"/>
        <v>サンスイコンサルタント</v>
      </c>
      <c r="G680" s="13" t="str">
        <f t="shared" si="85"/>
        <v>大久保　拓也</v>
      </c>
      <c r="H680" s="13" t="str">
        <f t="shared" si="86"/>
        <v>600-8108</v>
      </c>
      <c r="I680" s="13" t="str">
        <f t="shared" si="87"/>
        <v>京都市下京区五条通新町西入西錺屋町２３番地</v>
      </c>
      <c r="J680" s="17" t="s">
        <v>18</v>
      </c>
    </row>
    <row r="681" spans="1:10" s="2" customFormat="1" ht="19.5" customHeight="1">
      <c r="A681" s="10">
        <f t="shared" si="80"/>
        <v>679</v>
      </c>
      <c r="B681" s="16" t="s">
        <v>127</v>
      </c>
      <c r="C681" s="12">
        <f t="shared" si="81"/>
        <v>50000239</v>
      </c>
      <c r="D681" s="13">
        <f t="shared" si="82"/>
        <v>2</v>
      </c>
      <c r="E681" s="14" t="str">
        <f t="shared" si="83"/>
        <v>サンスイコンサルタント（株）</v>
      </c>
      <c r="F681" s="14" t="str">
        <f t="shared" si="84"/>
        <v>サンスイコンサルタント</v>
      </c>
      <c r="G681" s="13" t="str">
        <f t="shared" si="85"/>
        <v>大久保　拓也</v>
      </c>
      <c r="H681" s="13" t="str">
        <f t="shared" si="86"/>
        <v>600-8108</v>
      </c>
      <c r="I681" s="13" t="str">
        <f t="shared" si="87"/>
        <v>京都市下京区五条通新町西入西錺屋町２３番地</v>
      </c>
      <c r="J681" s="17" t="s">
        <v>19</v>
      </c>
    </row>
    <row r="682" spans="1:10" s="2" customFormat="1" ht="19.5" customHeight="1">
      <c r="A682" s="10">
        <f t="shared" si="80"/>
        <v>680</v>
      </c>
      <c r="B682" s="16" t="s">
        <v>127</v>
      </c>
      <c r="C682" s="12">
        <f t="shared" si="81"/>
        <v>50000239</v>
      </c>
      <c r="D682" s="13">
        <f t="shared" si="82"/>
        <v>2</v>
      </c>
      <c r="E682" s="14" t="str">
        <f t="shared" si="83"/>
        <v>サンスイコンサルタント（株）</v>
      </c>
      <c r="F682" s="14" t="str">
        <f t="shared" si="84"/>
        <v>サンスイコンサルタント</v>
      </c>
      <c r="G682" s="13" t="str">
        <f t="shared" si="85"/>
        <v>大久保　拓也</v>
      </c>
      <c r="H682" s="13" t="str">
        <f t="shared" si="86"/>
        <v>600-8108</v>
      </c>
      <c r="I682" s="13" t="str">
        <f t="shared" si="87"/>
        <v>京都市下京区五条通新町西入西錺屋町２３番地</v>
      </c>
      <c r="J682" s="17" t="s">
        <v>20</v>
      </c>
    </row>
    <row r="683" spans="1:10" s="2" customFormat="1" ht="19.5" customHeight="1">
      <c r="A683" s="10">
        <f t="shared" si="80"/>
        <v>681</v>
      </c>
      <c r="B683" s="16" t="s">
        <v>127</v>
      </c>
      <c r="C683" s="12">
        <f t="shared" si="81"/>
        <v>50000239</v>
      </c>
      <c r="D683" s="13">
        <f t="shared" si="82"/>
        <v>2</v>
      </c>
      <c r="E683" s="14" t="str">
        <f t="shared" si="83"/>
        <v>サンスイコンサルタント（株）</v>
      </c>
      <c r="F683" s="14" t="str">
        <f t="shared" si="84"/>
        <v>サンスイコンサルタント</v>
      </c>
      <c r="G683" s="13" t="str">
        <f t="shared" si="85"/>
        <v>大久保　拓也</v>
      </c>
      <c r="H683" s="13" t="str">
        <f t="shared" si="86"/>
        <v>600-8108</v>
      </c>
      <c r="I683" s="13" t="str">
        <f t="shared" si="87"/>
        <v>京都市下京区五条通新町西入西錺屋町２３番地</v>
      </c>
      <c r="J683" s="17" t="s">
        <v>21</v>
      </c>
    </row>
    <row r="684" spans="1:10" s="2" customFormat="1" ht="19.5" customHeight="1">
      <c r="A684" s="10">
        <f t="shared" si="80"/>
        <v>682</v>
      </c>
      <c r="B684" s="16" t="s">
        <v>127</v>
      </c>
      <c r="C684" s="12">
        <f t="shared" si="81"/>
        <v>50000239</v>
      </c>
      <c r="D684" s="13">
        <f t="shared" si="82"/>
        <v>2</v>
      </c>
      <c r="E684" s="14" t="str">
        <f t="shared" si="83"/>
        <v>サンスイコンサルタント（株）</v>
      </c>
      <c r="F684" s="14" t="str">
        <f t="shared" si="84"/>
        <v>サンスイコンサルタント</v>
      </c>
      <c r="G684" s="13" t="str">
        <f t="shared" si="85"/>
        <v>大久保　拓也</v>
      </c>
      <c r="H684" s="13" t="str">
        <f t="shared" si="86"/>
        <v>600-8108</v>
      </c>
      <c r="I684" s="13" t="str">
        <f t="shared" si="87"/>
        <v>京都市下京区五条通新町西入西錺屋町２３番地</v>
      </c>
      <c r="J684" s="17" t="s">
        <v>27</v>
      </c>
    </row>
    <row r="685" spans="1:10" s="2" customFormat="1" ht="19.5" customHeight="1">
      <c r="A685" s="10">
        <f t="shared" si="80"/>
        <v>683</v>
      </c>
      <c r="B685" s="16" t="s">
        <v>127</v>
      </c>
      <c r="C685" s="12">
        <f t="shared" si="81"/>
        <v>50000239</v>
      </c>
      <c r="D685" s="13">
        <f t="shared" si="82"/>
        <v>2</v>
      </c>
      <c r="E685" s="14" t="str">
        <f t="shared" si="83"/>
        <v>サンスイコンサルタント（株）</v>
      </c>
      <c r="F685" s="14" t="str">
        <f t="shared" si="84"/>
        <v>サンスイコンサルタント</v>
      </c>
      <c r="G685" s="13" t="str">
        <f t="shared" si="85"/>
        <v>大久保　拓也</v>
      </c>
      <c r="H685" s="13" t="str">
        <f t="shared" si="86"/>
        <v>600-8108</v>
      </c>
      <c r="I685" s="13" t="str">
        <f t="shared" si="87"/>
        <v>京都市下京区五条通新町西入西錺屋町２３番地</v>
      </c>
      <c r="J685" s="17" t="s">
        <v>23</v>
      </c>
    </row>
    <row r="686" spans="1:10" s="2" customFormat="1" ht="19.5" customHeight="1">
      <c r="A686" s="10">
        <f t="shared" si="80"/>
        <v>684</v>
      </c>
      <c r="B686" s="16" t="s">
        <v>127</v>
      </c>
      <c r="C686" s="12">
        <f t="shared" si="81"/>
        <v>50000239</v>
      </c>
      <c r="D686" s="13">
        <f t="shared" si="82"/>
        <v>2</v>
      </c>
      <c r="E686" s="14" t="str">
        <f t="shared" si="83"/>
        <v>サンスイコンサルタント（株）</v>
      </c>
      <c r="F686" s="14" t="str">
        <f t="shared" si="84"/>
        <v>サンスイコンサルタント</v>
      </c>
      <c r="G686" s="13" t="str">
        <f t="shared" si="85"/>
        <v>大久保　拓也</v>
      </c>
      <c r="H686" s="13" t="str">
        <f t="shared" si="86"/>
        <v>600-8108</v>
      </c>
      <c r="I686" s="13" t="str">
        <f t="shared" si="87"/>
        <v>京都市下京区五条通新町西入西錺屋町２３番地</v>
      </c>
      <c r="J686" s="17" t="s">
        <v>24</v>
      </c>
    </row>
    <row r="687" spans="1:10" s="2" customFormat="1" ht="19.5" customHeight="1">
      <c r="A687" s="10">
        <f t="shared" si="80"/>
        <v>685</v>
      </c>
      <c r="B687" s="16" t="s">
        <v>127</v>
      </c>
      <c r="C687" s="12">
        <f t="shared" si="81"/>
        <v>50000239</v>
      </c>
      <c r="D687" s="13">
        <f t="shared" si="82"/>
        <v>2</v>
      </c>
      <c r="E687" s="14" t="str">
        <f t="shared" si="83"/>
        <v>サンスイコンサルタント（株）</v>
      </c>
      <c r="F687" s="14" t="str">
        <f t="shared" si="84"/>
        <v>サンスイコンサルタント</v>
      </c>
      <c r="G687" s="13" t="str">
        <f t="shared" si="85"/>
        <v>大久保　拓也</v>
      </c>
      <c r="H687" s="13" t="str">
        <f t="shared" si="86"/>
        <v>600-8108</v>
      </c>
      <c r="I687" s="13" t="str">
        <f t="shared" si="87"/>
        <v>京都市下京区五条通新町西入西錺屋町２３番地</v>
      </c>
      <c r="J687" s="17" t="s">
        <v>34</v>
      </c>
    </row>
    <row r="688" spans="1:10" s="2" customFormat="1" ht="19.5" customHeight="1">
      <c r="A688" s="10">
        <f t="shared" si="80"/>
        <v>686</v>
      </c>
      <c r="B688" s="16" t="s">
        <v>127</v>
      </c>
      <c r="C688" s="12">
        <f t="shared" si="81"/>
        <v>50000239</v>
      </c>
      <c r="D688" s="13">
        <f t="shared" si="82"/>
        <v>2</v>
      </c>
      <c r="E688" s="14" t="str">
        <f t="shared" si="83"/>
        <v>サンスイコンサルタント（株）</v>
      </c>
      <c r="F688" s="14" t="str">
        <f t="shared" si="84"/>
        <v>サンスイコンサルタント</v>
      </c>
      <c r="G688" s="13" t="str">
        <f t="shared" si="85"/>
        <v>大久保　拓也</v>
      </c>
      <c r="H688" s="13" t="str">
        <f t="shared" si="86"/>
        <v>600-8108</v>
      </c>
      <c r="I688" s="13" t="str">
        <f t="shared" si="87"/>
        <v>京都市下京区五条通新町西入西錺屋町２３番地</v>
      </c>
      <c r="J688" s="17" t="s">
        <v>35</v>
      </c>
    </row>
    <row r="689" spans="1:10" s="2" customFormat="1" ht="19.5" customHeight="1">
      <c r="A689" s="10">
        <f t="shared" si="80"/>
        <v>687</v>
      </c>
      <c r="B689" s="16" t="s">
        <v>128</v>
      </c>
      <c r="C689" s="12">
        <f t="shared" si="81"/>
        <v>50000397</v>
      </c>
      <c r="D689" s="13">
        <f t="shared" si="82"/>
        <v>2</v>
      </c>
      <c r="E689" s="14" t="str">
        <f t="shared" si="83"/>
        <v>（株）三水コンサルタント　京都事務所</v>
      </c>
      <c r="F689" s="14" t="str">
        <f t="shared" si="84"/>
        <v>サンスイコンサルタント　キョウトジムショ</v>
      </c>
      <c r="G689" s="13" t="str">
        <f t="shared" si="85"/>
        <v>畠中　崇志　</v>
      </c>
      <c r="H689" s="13" t="str">
        <f t="shared" si="86"/>
        <v>606-8277</v>
      </c>
      <c r="I689" s="13" t="str">
        <f t="shared" si="87"/>
        <v>京都市左京区北白川堂ノ前町２１番地</v>
      </c>
      <c r="J689" s="17" t="s">
        <v>15</v>
      </c>
    </row>
    <row r="690" spans="1:10" s="2" customFormat="1" ht="19.5" customHeight="1">
      <c r="A690" s="10">
        <f t="shared" si="80"/>
        <v>688</v>
      </c>
      <c r="B690" s="16" t="s">
        <v>128</v>
      </c>
      <c r="C690" s="12">
        <f t="shared" si="81"/>
        <v>50000397</v>
      </c>
      <c r="D690" s="13">
        <f t="shared" si="82"/>
        <v>2</v>
      </c>
      <c r="E690" s="14" t="str">
        <f t="shared" si="83"/>
        <v>（株）三水コンサルタント　京都事務所</v>
      </c>
      <c r="F690" s="14" t="str">
        <f t="shared" si="84"/>
        <v>サンスイコンサルタント　キョウトジムショ</v>
      </c>
      <c r="G690" s="13" t="str">
        <f t="shared" si="85"/>
        <v>畠中　崇志　</v>
      </c>
      <c r="H690" s="13" t="str">
        <f t="shared" si="86"/>
        <v>606-8277</v>
      </c>
      <c r="I690" s="13" t="str">
        <f t="shared" si="87"/>
        <v>京都市左京区北白川堂ノ前町２１番地</v>
      </c>
      <c r="J690" s="17" t="s">
        <v>31</v>
      </c>
    </row>
    <row r="691" spans="1:10" s="2" customFormat="1" ht="19.5" customHeight="1">
      <c r="A691" s="10">
        <f t="shared" si="80"/>
        <v>689</v>
      </c>
      <c r="B691" s="16" t="s">
        <v>128</v>
      </c>
      <c r="C691" s="12">
        <f t="shared" si="81"/>
        <v>50000397</v>
      </c>
      <c r="D691" s="13">
        <f t="shared" si="82"/>
        <v>2</v>
      </c>
      <c r="E691" s="14" t="str">
        <f t="shared" si="83"/>
        <v>（株）三水コンサルタント　京都事務所</v>
      </c>
      <c r="F691" s="14" t="str">
        <f t="shared" si="84"/>
        <v>サンスイコンサルタント　キョウトジムショ</v>
      </c>
      <c r="G691" s="13" t="str">
        <f t="shared" si="85"/>
        <v>畠中　崇志　</v>
      </c>
      <c r="H691" s="13" t="str">
        <f t="shared" si="86"/>
        <v>606-8277</v>
      </c>
      <c r="I691" s="13" t="str">
        <f t="shared" si="87"/>
        <v>京都市左京区北白川堂ノ前町２１番地</v>
      </c>
      <c r="J691" s="17" t="s">
        <v>22</v>
      </c>
    </row>
    <row r="692" spans="1:10" s="2" customFormat="1" ht="19.5" customHeight="1">
      <c r="A692" s="10">
        <f t="shared" si="80"/>
        <v>690</v>
      </c>
      <c r="B692" s="16" t="s">
        <v>128</v>
      </c>
      <c r="C692" s="12">
        <f t="shared" si="81"/>
        <v>50000397</v>
      </c>
      <c r="D692" s="13">
        <f t="shared" si="82"/>
        <v>2</v>
      </c>
      <c r="E692" s="14" t="str">
        <f t="shared" si="83"/>
        <v>（株）三水コンサルタント　京都事務所</v>
      </c>
      <c r="F692" s="14" t="str">
        <f t="shared" si="84"/>
        <v>サンスイコンサルタント　キョウトジムショ</v>
      </c>
      <c r="G692" s="13" t="str">
        <f t="shared" si="85"/>
        <v>畠中　崇志　</v>
      </c>
      <c r="H692" s="13" t="str">
        <f t="shared" si="86"/>
        <v>606-8277</v>
      </c>
      <c r="I692" s="13" t="str">
        <f t="shared" si="87"/>
        <v>京都市左京区北白川堂ノ前町２１番地</v>
      </c>
      <c r="J692" s="17" t="s">
        <v>62</v>
      </c>
    </row>
    <row r="693" spans="1:10" s="2" customFormat="1" ht="19.5" customHeight="1">
      <c r="A693" s="10">
        <f t="shared" si="80"/>
        <v>691</v>
      </c>
      <c r="B693" s="16" t="s">
        <v>128</v>
      </c>
      <c r="C693" s="12">
        <f t="shared" si="81"/>
        <v>50000397</v>
      </c>
      <c r="D693" s="13">
        <f t="shared" si="82"/>
        <v>2</v>
      </c>
      <c r="E693" s="14" t="str">
        <f t="shared" si="83"/>
        <v>（株）三水コンサルタント　京都事務所</v>
      </c>
      <c r="F693" s="14" t="str">
        <f t="shared" si="84"/>
        <v>サンスイコンサルタント　キョウトジムショ</v>
      </c>
      <c r="G693" s="13" t="str">
        <f t="shared" si="85"/>
        <v>畠中　崇志　</v>
      </c>
      <c r="H693" s="13" t="str">
        <f t="shared" si="86"/>
        <v>606-8277</v>
      </c>
      <c r="I693" s="13" t="str">
        <f t="shared" si="87"/>
        <v>京都市左京区北白川堂ノ前町２１番地</v>
      </c>
      <c r="J693" s="17" t="s">
        <v>24</v>
      </c>
    </row>
    <row r="694" spans="1:10" s="2" customFormat="1" ht="19.5" customHeight="1">
      <c r="A694" s="10">
        <f t="shared" si="80"/>
        <v>692</v>
      </c>
      <c r="B694" s="16" t="s">
        <v>128</v>
      </c>
      <c r="C694" s="12">
        <f t="shared" si="81"/>
        <v>50000397</v>
      </c>
      <c r="D694" s="13">
        <f t="shared" si="82"/>
        <v>2</v>
      </c>
      <c r="E694" s="14" t="str">
        <f t="shared" si="83"/>
        <v>（株）三水コンサルタント　京都事務所</v>
      </c>
      <c r="F694" s="14" t="str">
        <f t="shared" si="84"/>
        <v>サンスイコンサルタント　キョウトジムショ</v>
      </c>
      <c r="G694" s="13" t="str">
        <f t="shared" si="85"/>
        <v>畠中　崇志　</v>
      </c>
      <c r="H694" s="13" t="str">
        <f t="shared" si="86"/>
        <v>606-8277</v>
      </c>
      <c r="I694" s="13" t="str">
        <f t="shared" si="87"/>
        <v>京都市左京区北白川堂ノ前町２１番地</v>
      </c>
      <c r="J694" s="17" t="s">
        <v>34</v>
      </c>
    </row>
    <row r="695" spans="1:10" s="2" customFormat="1" ht="19.5" customHeight="1">
      <c r="A695" s="10">
        <f t="shared" si="80"/>
        <v>693</v>
      </c>
      <c r="B695" s="16" t="s">
        <v>129</v>
      </c>
      <c r="C695" s="12">
        <f t="shared" si="81"/>
        <v>50000309</v>
      </c>
      <c r="D695" s="13">
        <f t="shared" si="82"/>
        <v>2</v>
      </c>
      <c r="E695" s="14" t="str">
        <f t="shared" si="83"/>
        <v>（株）サンワコン　関西支店</v>
      </c>
      <c r="F695" s="14" t="str">
        <f t="shared" si="84"/>
        <v>サンワコン　カンサイシテン</v>
      </c>
      <c r="G695" s="13" t="str">
        <f t="shared" si="85"/>
        <v>森下　茂樹</v>
      </c>
      <c r="H695" s="13" t="str">
        <f t="shared" si="86"/>
        <v>600-8433</v>
      </c>
      <c r="I695" s="13" t="str">
        <f t="shared" si="87"/>
        <v>京都市下京区高辻通室町西入繁昌町２９５番地１</v>
      </c>
      <c r="J695" s="17" t="s">
        <v>15</v>
      </c>
    </row>
    <row r="696" spans="1:10" s="2" customFormat="1" ht="19.5" customHeight="1">
      <c r="A696" s="10">
        <f t="shared" si="80"/>
        <v>694</v>
      </c>
      <c r="B696" s="16" t="s">
        <v>129</v>
      </c>
      <c r="C696" s="12">
        <f t="shared" si="81"/>
        <v>50000309</v>
      </c>
      <c r="D696" s="13">
        <f t="shared" si="82"/>
        <v>2</v>
      </c>
      <c r="E696" s="14" t="str">
        <f t="shared" si="83"/>
        <v>（株）サンワコン　関西支店</v>
      </c>
      <c r="F696" s="14" t="str">
        <f t="shared" si="84"/>
        <v>サンワコン　カンサイシテン</v>
      </c>
      <c r="G696" s="13" t="str">
        <f t="shared" si="85"/>
        <v>森下　茂樹</v>
      </c>
      <c r="H696" s="13" t="str">
        <f t="shared" si="86"/>
        <v>600-8433</v>
      </c>
      <c r="I696" s="13" t="str">
        <f t="shared" si="87"/>
        <v>京都市下京区高辻通室町西入繁昌町２９５番地１</v>
      </c>
      <c r="J696" s="17" t="s">
        <v>16</v>
      </c>
    </row>
    <row r="697" spans="1:10" s="2" customFormat="1" ht="19.5" customHeight="1">
      <c r="A697" s="10">
        <f t="shared" si="80"/>
        <v>695</v>
      </c>
      <c r="B697" s="16" t="s">
        <v>129</v>
      </c>
      <c r="C697" s="12">
        <f t="shared" si="81"/>
        <v>50000309</v>
      </c>
      <c r="D697" s="13">
        <f t="shared" si="82"/>
        <v>2</v>
      </c>
      <c r="E697" s="14" t="str">
        <f t="shared" si="83"/>
        <v>（株）サンワコン　関西支店</v>
      </c>
      <c r="F697" s="14" t="str">
        <f t="shared" si="84"/>
        <v>サンワコン　カンサイシテン</v>
      </c>
      <c r="G697" s="13" t="str">
        <f t="shared" si="85"/>
        <v>森下　茂樹</v>
      </c>
      <c r="H697" s="13" t="str">
        <f t="shared" si="86"/>
        <v>600-8433</v>
      </c>
      <c r="I697" s="13" t="str">
        <f t="shared" si="87"/>
        <v>京都市下京区高辻通室町西入繁昌町２９５番地１</v>
      </c>
      <c r="J697" s="17" t="s">
        <v>17</v>
      </c>
    </row>
    <row r="698" spans="1:10" s="2" customFormat="1" ht="19.5" customHeight="1">
      <c r="A698" s="10">
        <f t="shared" si="80"/>
        <v>696</v>
      </c>
      <c r="B698" s="16" t="s">
        <v>129</v>
      </c>
      <c r="C698" s="12">
        <f t="shared" si="81"/>
        <v>50000309</v>
      </c>
      <c r="D698" s="13">
        <f t="shared" si="82"/>
        <v>2</v>
      </c>
      <c r="E698" s="14" t="str">
        <f t="shared" si="83"/>
        <v>（株）サンワコン　関西支店</v>
      </c>
      <c r="F698" s="14" t="str">
        <f t="shared" si="84"/>
        <v>サンワコン　カンサイシテン</v>
      </c>
      <c r="G698" s="13" t="str">
        <f t="shared" si="85"/>
        <v>森下　茂樹</v>
      </c>
      <c r="H698" s="13" t="str">
        <f t="shared" si="86"/>
        <v>600-8433</v>
      </c>
      <c r="I698" s="13" t="str">
        <f t="shared" si="87"/>
        <v>京都市下京区高辻通室町西入繁昌町２９５番地１</v>
      </c>
      <c r="J698" s="17" t="s">
        <v>18</v>
      </c>
    </row>
    <row r="699" spans="1:10" s="2" customFormat="1" ht="19.5" customHeight="1">
      <c r="A699" s="10">
        <f t="shared" si="80"/>
        <v>697</v>
      </c>
      <c r="B699" s="16" t="s">
        <v>129</v>
      </c>
      <c r="C699" s="12">
        <f t="shared" si="81"/>
        <v>50000309</v>
      </c>
      <c r="D699" s="13">
        <f t="shared" si="82"/>
        <v>2</v>
      </c>
      <c r="E699" s="14" t="str">
        <f t="shared" si="83"/>
        <v>（株）サンワコン　関西支店</v>
      </c>
      <c r="F699" s="14" t="str">
        <f t="shared" si="84"/>
        <v>サンワコン　カンサイシテン</v>
      </c>
      <c r="G699" s="13" t="str">
        <f t="shared" si="85"/>
        <v>森下　茂樹</v>
      </c>
      <c r="H699" s="13" t="str">
        <f t="shared" si="86"/>
        <v>600-8433</v>
      </c>
      <c r="I699" s="13" t="str">
        <f t="shared" si="87"/>
        <v>京都市下京区高辻通室町西入繁昌町２９５番地１</v>
      </c>
      <c r="J699" s="17" t="s">
        <v>43</v>
      </c>
    </row>
    <row r="700" spans="1:10" s="2" customFormat="1" ht="19.5" customHeight="1">
      <c r="A700" s="10">
        <f t="shared" si="80"/>
        <v>698</v>
      </c>
      <c r="B700" s="16" t="s">
        <v>129</v>
      </c>
      <c r="C700" s="12">
        <f t="shared" si="81"/>
        <v>50000309</v>
      </c>
      <c r="D700" s="13">
        <f t="shared" si="82"/>
        <v>2</v>
      </c>
      <c r="E700" s="14" t="str">
        <f t="shared" si="83"/>
        <v>（株）サンワコン　関西支店</v>
      </c>
      <c r="F700" s="14" t="str">
        <f t="shared" si="84"/>
        <v>サンワコン　カンサイシテン</v>
      </c>
      <c r="G700" s="13" t="str">
        <f t="shared" si="85"/>
        <v>森下　茂樹</v>
      </c>
      <c r="H700" s="13" t="str">
        <f t="shared" si="86"/>
        <v>600-8433</v>
      </c>
      <c r="I700" s="13" t="str">
        <f t="shared" si="87"/>
        <v>京都市下京区高辻通室町西入繁昌町２９５番地１</v>
      </c>
      <c r="J700" s="17" t="s">
        <v>19</v>
      </c>
    </row>
    <row r="701" spans="1:10" s="2" customFormat="1" ht="19.5" customHeight="1">
      <c r="A701" s="10">
        <f t="shared" si="80"/>
        <v>699</v>
      </c>
      <c r="B701" s="16" t="s">
        <v>129</v>
      </c>
      <c r="C701" s="12">
        <f t="shared" si="81"/>
        <v>50000309</v>
      </c>
      <c r="D701" s="13">
        <f t="shared" si="82"/>
        <v>2</v>
      </c>
      <c r="E701" s="14" t="str">
        <f t="shared" si="83"/>
        <v>（株）サンワコン　関西支店</v>
      </c>
      <c r="F701" s="14" t="str">
        <f t="shared" si="84"/>
        <v>サンワコン　カンサイシテン</v>
      </c>
      <c r="G701" s="13" t="str">
        <f t="shared" si="85"/>
        <v>森下　茂樹</v>
      </c>
      <c r="H701" s="13" t="str">
        <f t="shared" si="86"/>
        <v>600-8433</v>
      </c>
      <c r="I701" s="13" t="str">
        <f t="shared" si="87"/>
        <v>京都市下京区高辻通室町西入繁昌町２９５番地１</v>
      </c>
      <c r="J701" s="17" t="s">
        <v>20</v>
      </c>
    </row>
    <row r="702" spans="1:10" s="2" customFormat="1" ht="19.5" customHeight="1">
      <c r="A702" s="10">
        <f t="shared" si="80"/>
        <v>700</v>
      </c>
      <c r="B702" s="16" t="s">
        <v>129</v>
      </c>
      <c r="C702" s="12">
        <f t="shared" si="81"/>
        <v>50000309</v>
      </c>
      <c r="D702" s="13">
        <f t="shared" si="82"/>
        <v>2</v>
      </c>
      <c r="E702" s="14" t="str">
        <f t="shared" si="83"/>
        <v>（株）サンワコン　関西支店</v>
      </c>
      <c r="F702" s="14" t="str">
        <f t="shared" si="84"/>
        <v>サンワコン　カンサイシテン</v>
      </c>
      <c r="G702" s="13" t="str">
        <f t="shared" si="85"/>
        <v>森下　茂樹</v>
      </c>
      <c r="H702" s="13" t="str">
        <f t="shared" si="86"/>
        <v>600-8433</v>
      </c>
      <c r="I702" s="13" t="str">
        <f t="shared" si="87"/>
        <v>京都市下京区高辻通室町西入繁昌町２９５番地１</v>
      </c>
      <c r="J702" s="17" t="s">
        <v>21</v>
      </c>
    </row>
    <row r="703" spans="1:10" s="2" customFormat="1" ht="19.5" customHeight="1">
      <c r="A703" s="10">
        <f t="shared" si="80"/>
        <v>701</v>
      </c>
      <c r="B703" s="16" t="s">
        <v>129</v>
      </c>
      <c r="C703" s="12">
        <f t="shared" si="81"/>
        <v>50000309</v>
      </c>
      <c r="D703" s="13">
        <f t="shared" si="82"/>
        <v>2</v>
      </c>
      <c r="E703" s="14" t="str">
        <f t="shared" si="83"/>
        <v>（株）サンワコン　関西支店</v>
      </c>
      <c r="F703" s="14" t="str">
        <f t="shared" si="84"/>
        <v>サンワコン　カンサイシテン</v>
      </c>
      <c r="G703" s="13" t="str">
        <f t="shared" si="85"/>
        <v>森下　茂樹</v>
      </c>
      <c r="H703" s="13" t="str">
        <f t="shared" si="86"/>
        <v>600-8433</v>
      </c>
      <c r="I703" s="13" t="str">
        <f t="shared" si="87"/>
        <v>京都市下京区高辻通室町西入繁昌町２９５番地１</v>
      </c>
      <c r="J703" s="17" t="s">
        <v>33</v>
      </c>
    </row>
    <row r="704" spans="1:10" s="2" customFormat="1" ht="19.5" customHeight="1">
      <c r="A704" s="10">
        <f t="shared" si="80"/>
        <v>702</v>
      </c>
      <c r="B704" s="16" t="s">
        <v>129</v>
      </c>
      <c r="C704" s="12">
        <f t="shared" si="81"/>
        <v>50000309</v>
      </c>
      <c r="D704" s="13">
        <f t="shared" si="82"/>
        <v>2</v>
      </c>
      <c r="E704" s="14" t="str">
        <f t="shared" si="83"/>
        <v>（株）サンワコン　関西支店</v>
      </c>
      <c r="F704" s="14" t="str">
        <f t="shared" si="84"/>
        <v>サンワコン　カンサイシテン</v>
      </c>
      <c r="G704" s="13" t="str">
        <f t="shared" si="85"/>
        <v>森下　茂樹</v>
      </c>
      <c r="H704" s="13" t="str">
        <f t="shared" si="86"/>
        <v>600-8433</v>
      </c>
      <c r="I704" s="13" t="str">
        <f t="shared" si="87"/>
        <v>京都市下京区高辻通室町西入繁昌町２９５番地１</v>
      </c>
      <c r="J704" s="17" t="s">
        <v>31</v>
      </c>
    </row>
    <row r="705" spans="1:10" s="2" customFormat="1" ht="19.5" customHeight="1">
      <c r="A705" s="10">
        <f t="shared" si="80"/>
        <v>703</v>
      </c>
      <c r="B705" s="16" t="s">
        <v>129</v>
      </c>
      <c r="C705" s="12">
        <f t="shared" si="81"/>
        <v>50000309</v>
      </c>
      <c r="D705" s="13">
        <f t="shared" si="82"/>
        <v>2</v>
      </c>
      <c r="E705" s="14" t="str">
        <f t="shared" si="83"/>
        <v>（株）サンワコン　関西支店</v>
      </c>
      <c r="F705" s="14" t="str">
        <f t="shared" si="84"/>
        <v>サンワコン　カンサイシテン</v>
      </c>
      <c r="G705" s="13" t="str">
        <f t="shared" si="85"/>
        <v>森下　茂樹</v>
      </c>
      <c r="H705" s="13" t="str">
        <f t="shared" si="86"/>
        <v>600-8433</v>
      </c>
      <c r="I705" s="13" t="str">
        <f t="shared" si="87"/>
        <v>京都市下京区高辻通室町西入繁昌町２９５番地１</v>
      </c>
      <c r="J705" s="17" t="s">
        <v>22</v>
      </c>
    </row>
    <row r="706" spans="1:10" s="2" customFormat="1" ht="19.5" customHeight="1">
      <c r="A706" s="10">
        <f t="shared" si="80"/>
        <v>704</v>
      </c>
      <c r="B706" s="16" t="s">
        <v>129</v>
      </c>
      <c r="C706" s="12">
        <f t="shared" si="81"/>
        <v>50000309</v>
      </c>
      <c r="D706" s="13">
        <f t="shared" si="82"/>
        <v>2</v>
      </c>
      <c r="E706" s="14" t="str">
        <f t="shared" si="83"/>
        <v>（株）サンワコン　関西支店</v>
      </c>
      <c r="F706" s="14" t="str">
        <f t="shared" si="84"/>
        <v>サンワコン　カンサイシテン</v>
      </c>
      <c r="G706" s="13" t="str">
        <f t="shared" si="85"/>
        <v>森下　茂樹</v>
      </c>
      <c r="H706" s="13" t="str">
        <f t="shared" si="86"/>
        <v>600-8433</v>
      </c>
      <c r="I706" s="13" t="str">
        <f t="shared" si="87"/>
        <v>京都市下京区高辻通室町西入繁昌町２９５番地１</v>
      </c>
      <c r="J706" s="17" t="s">
        <v>28</v>
      </c>
    </row>
    <row r="707" spans="1:10" s="2" customFormat="1" ht="19.5" customHeight="1">
      <c r="A707" s="10">
        <f t="shared" ref="A707:A770" si="88">ROW()-2</f>
        <v>705</v>
      </c>
      <c r="B707" s="16" t="s">
        <v>129</v>
      </c>
      <c r="C707" s="12">
        <f t="shared" ref="C707:C770" si="89">IF($B707="","",VLOOKUP($B707,索引簿,17,0))</f>
        <v>50000309</v>
      </c>
      <c r="D707" s="13">
        <f t="shared" ref="D707:D770" si="90">IF($B707="","",VLOOKUP($B707,索引簿,2,0))</f>
        <v>2</v>
      </c>
      <c r="E707" s="14" t="str">
        <f t="shared" ref="E707:E770" si="91">IF($B707="","",VLOOKUP($B707,索引簿,3,0))</f>
        <v>（株）サンワコン　関西支店</v>
      </c>
      <c r="F707" s="14" t="str">
        <f t="shared" ref="F707:F770" si="92">IF($B707="","",VLOOKUP($B707,索引簿,4,0))</f>
        <v>サンワコン　カンサイシテン</v>
      </c>
      <c r="G707" s="13" t="str">
        <f t="shared" ref="G707:G770" si="93">IF($B707="","",VLOOKUP($B707,索引簿,5,0))</f>
        <v>森下　茂樹</v>
      </c>
      <c r="H707" s="13" t="str">
        <f t="shared" ref="H707:H770" si="94">IF($B707="","",VLOOKUP($B707,索引簿,8,0))</f>
        <v>600-8433</v>
      </c>
      <c r="I707" s="13" t="str">
        <f t="shared" ref="I707:I770" si="95">IF($B707="","",VLOOKUP($B707,索引簿,9,0))</f>
        <v>京都市下京区高辻通室町西入繁昌町２９５番地１</v>
      </c>
      <c r="J707" s="17" t="s">
        <v>40</v>
      </c>
    </row>
    <row r="708" spans="1:10" s="2" customFormat="1" ht="19.5" customHeight="1">
      <c r="A708" s="10">
        <f t="shared" si="88"/>
        <v>706</v>
      </c>
      <c r="B708" s="16" t="s">
        <v>129</v>
      </c>
      <c r="C708" s="12">
        <f t="shared" si="89"/>
        <v>50000309</v>
      </c>
      <c r="D708" s="13">
        <f t="shared" si="90"/>
        <v>2</v>
      </c>
      <c r="E708" s="14" t="str">
        <f t="shared" si="91"/>
        <v>（株）サンワコン　関西支店</v>
      </c>
      <c r="F708" s="14" t="str">
        <f t="shared" si="92"/>
        <v>サンワコン　カンサイシテン</v>
      </c>
      <c r="G708" s="13" t="str">
        <f t="shared" si="93"/>
        <v>森下　茂樹</v>
      </c>
      <c r="H708" s="13" t="str">
        <f t="shared" si="94"/>
        <v>600-8433</v>
      </c>
      <c r="I708" s="13" t="str">
        <f t="shared" si="95"/>
        <v>京都市下京区高辻通室町西入繁昌町２９５番地１</v>
      </c>
      <c r="J708" s="17" t="s">
        <v>23</v>
      </c>
    </row>
    <row r="709" spans="1:10" s="2" customFormat="1" ht="19.5" customHeight="1">
      <c r="A709" s="10">
        <f t="shared" si="88"/>
        <v>707</v>
      </c>
      <c r="B709" s="16" t="s">
        <v>129</v>
      </c>
      <c r="C709" s="12">
        <f t="shared" si="89"/>
        <v>50000309</v>
      </c>
      <c r="D709" s="13">
        <f t="shared" si="90"/>
        <v>2</v>
      </c>
      <c r="E709" s="14" t="str">
        <f t="shared" si="91"/>
        <v>（株）サンワコン　関西支店</v>
      </c>
      <c r="F709" s="14" t="str">
        <f t="shared" si="92"/>
        <v>サンワコン　カンサイシテン</v>
      </c>
      <c r="G709" s="13" t="str">
        <f t="shared" si="93"/>
        <v>森下　茂樹</v>
      </c>
      <c r="H709" s="13" t="str">
        <f t="shared" si="94"/>
        <v>600-8433</v>
      </c>
      <c r="I709" s="13" t="str">
        <f t="shared" si="95"/>
        <v>京都市下京区高辻通室町西入繁昌町２９５番地１</v>
      </c>
      <c r="J709" s="17" t="s">
        <v>24</v>
      </c>
    </row>
    <row r="710" spans="1:10" s="2" customFormat="1" ht="19.5" customHeight="1">
      <c r="A710" s="10">
        <f t="shared" si="88"/>
        <v>708</v>
      </c>
      <c r="B710" s="16" t="s">
        <v>129</v>
      </c>
      <c r="C710" s="12">
        <f t="shared" si="89"/>
        <v>50000309</v>
      </c>
      <c r="D710" s="13">
        <f t="shared" si="90"/>
        <v>2</v>
      </c>
      <c r="E710" s="14" t="str">
        <f t="shared" si="91"/>
        <v>（株）サンワコン　関西支店</v>
      </c>
      <c r="F710" s="14" t="str">
        <f t="shared" si="92"/>
        <v>サンワコン　カンサイシテン</v>
      </c>
      <c r="G710" s="13" t="str">
        <f t="shared" si="93"/>
        <v>森下　茂樹</v>
      </c>
      <c r="H710" s="13" t="str">
        <f t="shared" si="94"/>
        <v>600-8433</v>
      </c>
      <c r="I710" s="13" t="str">
        <f t="shared" si="95"/>
        <v>京都市下京区高辻通室町西入繁昌町２９５番地１</v>
      </c>
      <c r="J710" s="17" t="s">
        <v>34</v>
      </c>
    </row>
    <row r="711" spans="1:10" s="2" customFormat="1" ht="19.5" customHeight="1">
      <c r="A711" s="10">
        <f t="shared" si="88"/>
        <v>709</v>
      </c>
      <c r="B711" s="16" t="s">
        <v>129</v>
      </c>
      <c r="C711" s="12">
        <f t="shared" si="89"/>
        <v>50000309</v>
      </c>
      <c r="D711" s="13">
        <f t="shared" si="90"/>
        <v>2</v>
      </c>
      <c r="E711" s="14" t="str">
        <f t="shared" si="91"/>
        <v>（株）サンワコン　関西支店</v>
      </c>
      <c r="F711" s="14" t="str">
        <f t="shared" si="92"/>
        <v>サンワコン　カンサイシテン</v>
      </c>
      <c r="G711" s="13" t="str">
        <f t="shared" si="93"/>
        <v>森下　茂樹</v>
      </c>
      <c r="H711" s="13" t="str">
        <f t="shared" si="94"/>
        <v>600-8433</v>
      </c>
      <c r="I711" s="13" t="str">
        <f t="shared" si="95"/>
        <v>京都市下京区高辻通室町西入繁昌町２９５番地１</v>
      </c>
      <c r="J711" s="17" t="s">
        <v>35</v>
      </c>
    </row>
    <row r="712" spans="1:10" s="2" customFormat="1" ht="19.5" customHeight="1">
      <c r="A712" s="10">
        <f t="shared" si="88"/>
        <v>710</v>
      </c>
      <c r="B712" s="16" t="s">
        <v>129</v>
      </c>
      <c r="C712" s="12">
        <f t="shared" si="89"/>
        <v>50000309</v>
      </c>
      <c r="D712" s="13">
        <f t="shared" si="90"/>
        <v>2</v>
      </c>
      <c r="E712" s="14" t="str">
        <f t="shared" si="91"/>
        <v>（株）サンワコン　関西支店</v>
      </c>
      <c r="F712" s="14" t="str">
        <f t="shared" si="92"/>
        <v>サンワコン　カンサイシテン</v>
      </c>
      <c r="G712" s="13" t="str">
        <f t="shared" si="93"/>
        <v>森下　茂樹</v>
      </c>
      <c r="H712" s="13" t="str">
        <f t="shared" si="94"/>
        <v>600-8433</v>
      </c>
      <c r="I712" s="13" t="str">
        <f t="shared" si="95"/>
        <v>京都市下京区高辻通室町西入繁昌町２９５番地１</v>
      </c>
      <c r="J712" s="17" t="s">
        <v>12</v>
      </c>
    </row>
    <row r="713" spans="1:10" s="2" customFormat="1" ht="19.5" customHeight="1">
      <c r="A713" s="10">
        <f t="shared" si="88"/>
        <v>711</v>
      </c>
      <c r="B713" s="16" t="s">
        <v>129</v>
      </c>
      <c r="C713" s="12">
        <f t="shared" si="89"/>
        <v>50000309</v>
      </c>
      <c r="D713" s="13">
        <f t="shared" si="90"/>
        <v>2</v>
      </c>
      <c r="E713" s="14" t="str">
        <f t="shared" si="91"/>
        <v>（株）サンワコン　関西支店</v>
      </c>
      <c r="F713" s="14" t="str">
        <f t="shared" si="92"/>
        <v>サンワコン　カンサイシテン</v>
      </c>
      <c r="G713" s="13" t="str">
        <f t="shared" si="93"/>
        <v>森下　茂樹</v>
      </c>
      <c r="H713" s="13" t="str">
        <f t="shared" si="94"/>
        <v>600-8433</v>
      </c>
      <c r="I713" s="13" t="str">
        <f t="shared" si="95"/>
        <v>京都市下京区高辻通室町西入繁昌町２９５番地１</v>
      </c>
      <c r="J713" s="17" t="s">
        <v>13</v>
      </c>
    </row>
    <row r="714" spans="1:10" s="2" customFormat="1" ht="19.5" customHeight="1">
      <c r="A714" s="10">
        <f t="shared" si="88"/>
        <v>712</v>
      </c>
      <c r="B714" s="16" t="s">
        <v>130</v>
      </c>
      <c r="C714" s="12">
        <f t="shared" si="89"/>
        <v>50000185</v>
      </c>
      <c r="D714" s="13">
        <f t="shared" si="90"/>
        <v>2</v>
      </c>
      <c r="E714" s="14" t="str">
        <f t="shared" si="91"/>
        <v>（株）三和綜合コンサル　京都支店</v>
      </c>
      <c r="F714" s="14" t="str">
        <f t="shared" si="92"/>
        <v>サンワソウゴウコンサル　キョウトシテン</v>
      </c>
      <c r="G714" s="13" t="str">
        <f t="shared" si="93"/>
        <v>中峯　英夫</v>
      </c>
      <c r="H714" s="13" t="str">
        <f t="shared" si="94"/>
        <v>607-8142</v>
      </c>
      <c r="I714" s="13" t="str">
        <f t="shared" si="95"/>
        <v>京都市山科区東野中井ノ上町１番２５-５０６号</v>
      </c>
      <c r="J714" s="17" t="s">
        <v>35</v>
      </c>
    </row>
    <row r="715" spans="1:10" s="2" customFormat="1" ht="19.5" customHeight="1">
      <c r="A715" s="10">
        <f t="shared" si="88"/>
        <v>713</v>
      </c>
      <c r="B715" s="16" t="s">
        <v>130</v>
      </c>
      <c r="C715" s="12">
        <f t="shared" si="89"/>
        <v>50000185</v>
      </c>
      <c r="D715" s="13">
        <f t="shared" si="90"/>
        <v>2</v>
      </c>
      <c r="E715" s="14" t="str">
        <f t="shared" si="91"/>
        <v>（株）三和綜合コンサル　京都支店</v>
      </c>
      <c r="F715" s="14" t="str">
        <f t="shared" si="92"/>
        <v>サンワソウゴウコンサル　キョウトシテン</v>
      </c>
      <c r="G715" s="13" t="str">
        <f t="shared" si="93"/>
        <v>中峯　英夫</v>
      </c>
      <c r="H715" s="13" t="str">
        <f t="shared" si="94"/>
        <v>607-8142</v>
      </c>
      <c r="I715" s="13" t="str">
        <f t="shared" si="95"/>
        <v>京都市山科区東野中井ノ上町１番２５-５０６号</v>
      </c>
      <c r="J715" s="17" t="s">
        <v>12</v>
      </c>
    </row>
    <row r="716" spans="1:10" s="2" customFormat="1" ht="19.5" customHeight="1">
      <c r="A716" s="10">
        <f t="shared" si="88"/>
        <v>714</v>
      </c>
      <c r="B716" s="16" t="s">
        <v>130</v>
      </c>
      <c r="C716" s="12">
        <f t="shared" si="89"/>
        <v>50000185</v>
      </c>
      <c r="D716" s="13">
        <f t="shared" si="90"/>
        <v>2</v>
      </c>
      <c r="E716" s="14" t="str">
        <f t="shared" si="91"/>
        <v>（株）三和綜合コンサル　京都支店</v>
      </c>
      <c r="F716" s="14" t="str">
        <f t="shared" si="92"/>
        <v>サンワソウゴウコンサル　キョウトシテン</v>
      </c>
      <c r="G716" s="13" t="str">
        <f t="shared" si="93"/>
        <v>中峯　英夫</v>
      </c>
      <c r="H716" s="13" t="str">
        <f t="shared" si="94"/>
        <v>607-8142</v>
      </c>
      <c r="I716" s="13" t="str">
        <f t="shared" si="95"/>
        <v>京都市山科区東野中井ノ上町１番２５-５０６号</v>
      </c>
      <c r="J716" s="17" t="s">
        <v>13</v>
      </c>
    </row>
    <row r="717" spans="1:10" s="2" customFormat="1" ht="19.5" customHeight="1">
      <c r="A717" s="10">
        <f t="shared" si="88"/>
        <v>715</v>
      </c>
      <c r="B717" s="16" t="s">
        <v>131</v>
      </c>
      <c r="C717" s="12">
        <f t="shared" si="89"/>
        <v>50000401</v>
      </c>
      <c r="D717" s="13">
        <f t="shared" si="90"/>
        <v>2</v>
      </c>
      <c r="E717" s="14" t="str">
        <f t="shared" si="91"/>
        <v>（株）ＧＳユアサ環境科学研究所</v>
      </c>
      <c r="F717" s="14" t="str">
        <f t="shared" si="92"/>
        <v>ジーエスユアサカンキョウカガクケンキュウショ</v>
      </c>
      <c r="G717" s="13" t="str">
        <f t="shared" si="93"/>
        <v>花井　靖男</v>
      </c>
      <c r="H717" s="13" t="str">
        <f t="shared" si="94"/>
        <v>601-8397</v>
      </c>
      <c r="I717" s="13" t="str">
        <f t="shared" si="95"/>
        <v>京都市南区吉祥院新田壱ノ段町５番地</v>
      </c>
      <c r="J717" s="17" t="s">
        <v>47</v>
      </c>
    </row>
    <row r="718" spans="1:10" s="2" customFormat="1" ht="19.5" customHeight="1">
      <c r="A718" s="10">
        <f t="shared" si="88"/>
        <v>716</v>
      </c>
      <c r="B718" s="16" t="s">
        <v>132</v>
      </c>
      <c r="C718" s="12">
        <f t="shared" si="89"/>
        <v>50000811</v>
      </c>
      <c r="D718" s="13">
        <f t="shared" si="90"/>
        <v>2</v>
      </c>
      <c r="E718" s="14" t="str">
        <f t="shared" si="91"/>
        <v>（株）Ｇ・Ｍ雅</v>
      </c>
      <c r="F718" s="14" t="str">
        <f t="shared" si="92"/>
        <v>ジーエムミヤビ</v>
      </c>
      <c r="G718" s="13" t="str">
        <f t="shared" si="93"/>
        <v>川村　雅隆</v>
      </c>
      <c r="H718" s="13" t="str">
        <f t="shared" si="94"/>
        <v>613-0916</v>
      </c>
      <c r="I718" s="13" t="str">
        <f t="shared" si="95"/>
        <v>京都市伏見区淀美豆町６８４-３</v>
      </c>
      <c r="J718" s="17" t="s">
        <v>15</v>
      </c>
    </row>
    <row r="719" spans="1:10" s="2" customFormat="1" ht="19.5" customHeight="1">
      <c r="A719" s="10">
        <f t="shared" si="88"/>
        <v>717</v>
      </c>
      <c r="B719" s="16" t="s">
        <v>132</v>
      </c>
      <c r="C719" s="12">
        <f t="shared" si="89"/>
        <v>50000811</v>
      </c>
      <c r="D719" s="13">
        <f t="shared" si="90"/>
        <v>2</v>
      </c>
      <c r="E719" s="14" t="str">
        <f t="shared" si="91"/>
        <v>（株）Ｇ・Ｍ雅</v>
      </c>
      <c r="F719" s="14" t="str">
        <f t="shared" si="92"/>
        <v>ジーエムミヤビ</v>
      </c>
      <c r="G719" s="13" t="str">
        <f t="shared" si="93"/>
        <v>川村　雅隆</v>
      </c>
      <c r="H719" s="13" t="str">
        <f t="shared" si="94"/>
        <v>613-0916</v>
      </c>
      <c r="I719" s="13" t="str">
        <f t="shared" si="95"/>
        <v>京都市伏見区淀美豆町６８４-３</v>
      </c>
      <c r="J719" s="17" t="s">
        <v>16</v>
      </c>
    </row>
    <row r="720" spans="1:10" s="2" customFormat="1" ht="19.5" customHeight="1">
      <c r="A720" s="10">
        <f t="shared" si="88"/>
        <v>718</v>
      </c>
      <c r="B720" s="16" t="s">
        <v>132</v>
      </c>
      <c r="C720" s="12">
        <f t="shared" si="89"/>
        <v>50000811</v>
      </c>
      <c r="D720" s="13">
        <f t="shared" si="90"/>
        <v>2</v>
      </c>
      <c r="E720" s="14" t="str">
        <f t="shared" si="91"/>
        <v>（株）Ｇ・Ｍ雅</v>
      </c>
      <c r="F720" s="14" t="str">
        <f t="shared" si="92"/>
        <v>ジーエムミヤビ</v>
      </c>
      <c r="G720" s="13" t="str">
        <f t="shared" si="93"/>
        <v>川村　雅隆</v>
      </c>
      <c r="H720" s="13" t="str">
        <f t="shared" si="94"/>
        <v>613-0916</v>
      </c>
      <c r="I720" s="13" t="str">
        <f t="shared" si="95"/>
        <v>京都市伏見区淀美豆町６８４-３</v>
      </c>
      <c r="J720" s="17" t="s">
        <v>17</v>
      </c>
    </row>
    <row r="721" spans="1:10" s="2" customFormat="1" ht="19.5" customHeight="1">
      <c r="A721" s="10">
        <f t="shared" si="88"/>
        <v>719</v>
      </c>
      <c r="B721" s="16" t="s">
        <v>133</v>
      </c>
      <c r="C721" s="12">
        <f t="shared" si="89"/>
        <v>50000457</v>
      </c>
      <c r="D721" s="13">
        <f t="shared" si="90"/>
        <v>2</v>
      </c>
      <c r="E721" s="14" t="str">
        <f t="shared" si="91"/>
        <v>塩見測量設計（株）</v>
      </c>
      <c r="F721" s="14" t="str">
        <f t="shared" si="92"/>
        <v>シオミソクリョウセッケイ</v>
      </c>
      <c r="G721" s="13" t="str">
        <f t="shared" si="93"/>
        <v>塩見　幸雄</v>
      </c>
      <c r="H721" s="13" t="str">
        <f t="shared" si="94"/>
        <v>620-0035</v>
      </c>
      <c r="I721" s="13" t="str">
        <f t="shared" si="95"/>
        <v>福知山市字内記６５番地の１５</v>
      </c>
      <c r="J721" s="17" t="s">
        <v>15</v>
      </c>
    </row>
    <row r="722" spans="1:10" s="2" customFormat="1" ht="19.5" customHeight="1">
      <c r="A722" s="10">
        <f t="shared" si="88"/>
        <v>720</v>
      </c>
      <c r="B722" s="16" t="s">
        <v>133</v>
      </c>
      <c r="C722" s="12">
        <f t="shared" si="89"/>
        <v>50000457</v>
      </c>
      <c r="D722" s="13">
        <f t="shared" si="90"/>
        <v>2</v>
      </c>
      <c r="E722" s="14" t="str">
        <f t="shared" si="91"/>
        <v>塩見測量設計（株）</v>
      </c>
      <c r="F722" s="14" t="str">
        <f t="shared" si="92"/>
        <v>シオミソクリョウセッケイ</v>
      </c>
      <c r="G722" s="13" t="str">
        <f t="shared" si="93"/>
        <v>塩見　幸雄</v>
      </c>
      <c r="H722" s="13" t="str">
        <f t="shared" si="94"/>
        <v>620-0035</v>
      </c>
      <c r="I722" s="13" t="str">
        <f t="shared" si="95"/>
        <v>福知山市字内記６５番地の１５</v>
      </c>
      <c r="J722" s="17" t="s">
        <v>18</v>
      </c>
    </row>
    <row r="723" spans="1:10" s="2" customFormat="1" ht="19.5" customHeight="1">
      <c r="A723" s="10">
        <f t="shared" si="88"/>
        <v>721</v>
      </c>
      <c r="B723" s="16" t="s">
        <v>133</v>
      </c>
      <c r="C723" s="12">
        <f t="shared" si="89"/>
        <v>50000457</v>
      </c>
      <c r="D723" s="13">
        <f t="shared" si="90"/>
        <v>2</v>
      </c>
      <c r="E723" s="14" t="str">
        <f t="shared" si="91"/>
        <v>塩見測量設計（株）</v>
      </c>
      <c r="F723" s="14" t="str">
        <f t="shared" si="92"/>
        <v>シオミソクリョウセッケイ</v>
      </c>
      <c r="G723" s="13" t="str">
        <f t="shared" si="93"/>
        <v>塩見　幸雄</v>
      </c>
      <c r="H723" s="13" t="str">
        <f t="shared" si="94"/>
        <v>620-0035</v>
      </c>
      <c r="I723" s="13" t="str">
        <f t="shared" si="95"/>
        <v>福知山市字内記６５番地の１５</v>
      </c>
      <c r="J723" s="17" t="s">
        <v>19</v>
      </c>
    </row>
    <row r="724" spans="1:10" s="2" customFormat="1" ht="19.5" customHeight="1">
      <c r="A724" s="10">
        <f t="shared" si="88"/>
        <v>722</v>
      </c>
      <c r="B724" s="16" t="s">
        <v>133</v>
      </c>
      <c r="C724" s="12">
        <f t="shared" si="89"/>
        <v>50000457</v>
      </c>
      <c r="D724" s="13">
        <f t="shared" si="90"/>
        <v>2</v>
      </c>
      <c r="E724" s="14" t="str">
        <f t="shared" si="91"/>
        <v>塩見測量設計（株）</v>
      </c>
      <c r="F724" s="14" t="str">
        <f t="shared" si="92"/>
        <v>シオミソクリョウセッケイ</v>
      </c>
      <c r="G724" s="13" t="str">
        <f t="shared" si="93"/>
        <v>塩見　幸雄</v>
      </c>
      <c r="H724" s="13" t="str">
        <f t="shared" si="94"/>
        <v>620-0035</v>
      </c>
      <c r="I724" s="13" t="str">
        <f t="shared" si="95"/>
        <v>福知山市字内記６５番地の１５</v>
      </c>
      <c r="J724" s="17" t="s">
        <v>20</v>
      </c>
    </row>
    <row r="725" spans="1:10" s="2" customFormat="1" ht="19.5" customHeight="1">
      <c r="A725" s="10">
        <f t="shared" si="88"/>
        <v>723</v>
      </c>
      <c r="B725" s="16" t="s">
        <v>133</v>
      </c>
      <c r="C725" s="12">
        <f t="shared" si="89"/>
        <v>50000457</v>
      </c>
      <c r="D725" s="13">
        <f t="shared" si="90"/>
        <v>2</v>
      </c>
      <c r="E725" s="14" t="str">
        <f t="shared" si="91"/>
        <v>塩見測量設計（株）</v>
      </c>
      <c r="F725" s="14" t="str">
        <f t="shared" si="92"/>
        <v>シオミソクリョウセッケイ</v>
      </c>
      <c r="G725" s="13" t="str">
        <f t="shared" si="93"/>
        <v>塩見　幸雄</v>
      </c>
      <c r="H725" s="13" t="str">
        <f t="shared" si="94"/>
        <v>620-0035</v>
      </c>
      <c r="I725" s="13" t="str">
        <f t="shared" si="95"/>
        <v>福知山市字内記６５番地の１５</v>
      </c>
      <c r="J725" s="17" t="s">
        <v>21</v>
      </c>
    </row>
    <row r="726" spans="1:10" s="2" customFormat="1" ht="19.5" customHeight="1">
      <c r="A726" s="10">
        <f t="shared" si="88"/>
        <v>724</v>
      </c>
      <c r="B726" s="16" t="s">
        <v>133</v>
      </c>
      <c r="C726" s="12">
        <f t="shared" si="89"/>
        <v>50000457</v>
      </c>
      <c r="D726" s="13">
        <f t="shared" si="90"/>
        <v>2</v>
      </c>
      <c r="E726" s="14" t="str">
        <f t="shared" si="91"/>
        <v>塩見測量設計（株）</v>
      </c>
      <c r="F726" s="14" t="str">
        <f t="shared" si="92"/>
        <v>シオミソクリョウセッケイ</v>
      </c>
      <c r="G726" s="13" t="str">
        <f t="shared" si="93"/>
        <v>塩見　幸雄</v>
      </c>
      <c r="H726" s="13" t="str">
        <f t="shared" si="94"/>
        <v>620-0035</v>
      </c>
      <c r="I726" s="13" t="str">
        <f t="shared" si="95"/>
        <v>福知山市字内記６５番地の１５</v>
      </c>
      <c r="J726" s="17" t="s">
        <v>24</v>
      </c>
    </row>
    <row r="727" spans="1:10" s="2" customFormat="1" ht="19.5" customHeight="1">
      <c r="A727" s="10">
        <f t="shared" si="88"/>
        <v>725</v>
      </c>
      <c r="B727" s="16" t="s">
        <v>133</v>
      </c>
      <c r="C727" s="12">
        <f t="shared" si="89"/>
        <v>50000457</v>
      </c>
      <c r="D727" s="13">
        <f t="shared" si="90"/>
        <v>2</v>
      </c>
      <c r="E727" s="14" t="str">
        <f t="shared" si="91"/>
        <v>塩見測量設計（株）</v>
      </c>
      <c r="F727" s="14" t="str">
        <f t="shared" si="92"/>
        <v>シオミソクリョウセッケイ</v>
      </c>
      <c r="G727" s="13" t="str">
        <f t="shared" si="93"/>
        <v>塩見　幸雄</v>
      </c>
      <c r="H727" s="13" t="str">
        <f t="shared" si="94"/>
        <v>620-0035</v>
      </c>
      <c r="I727" s="13" t="str">
        <f t="shared" si="95"/>
        <v>福知山市字内記６５番地の１５</v>
      </c>
      <c r="J727" s="17" t="s">
        <v>35</v>
      </c>
    </row>
    <row r="728" spans="1:10" s="2" customFormat="1" ht="19.5" customHeight="1">
      <c r="A728" s="10">
        <f t="shared" si="88"/>
        <v>726</v>
      </c>
      <c r="B728" s="16" t="s">
        <v>133</v>
      </c>
      <c r="C728" s="12">
        <f t="shared" si="89"/>
        <v>50000457</v>
      </c>
      <c r="D728" s="13">
        <f t="shared" si="90"/>
        <v>2</v>
      </c>
      <c r="E728" s="14" t="str">
        <f t="shared" si="91"/>
        <v>塩見測量設計（株）</v>
      </c>
      <c r="F728" s="14" t="str">
        <f t="shared" si="92"/>
        <v>シオミソクリョウセッケイ</v>
      </c>
      <c r="G728" s="13" t="str">
        <f t="shared" si="93"/>
        <v>塩見　幸雄</v>
      </c>
      <c r="H728" s="13" t="str">
        <f t="shared" si="94"/>
        <v>620-0035</v>
      </c>
      <c r="I728" s="13" t="str">
        <f t="shared" si="95"/>
        <v>福知山市字内記６５番地の１５</v>
      </c>
      <c r="J728" s="17" t="s">
        <v>12</v>
      </c>
    </row>
    <row r="729" spans="1:10" s="2" customFormat="1" ht="19.5" customHeight="1">
      <c r="A729" s="10">
        <f t="shared" si="88"/>
        <v>727</v>
      </c>
      <c r="B729" s="16" t="s">
        <v>134</v>
      </c>
      <c r="C729" s="12" t="str">
        <f t="shared" si="89"/>
        <v>50000020</v>
      </c>
      <c r="D729" s="13">
        <f t="shared" si="90"/>
        <v>2</v>
      </c>
      <c r="E729" s="14" t="str">
        <f t="shared" si="91"/>
        <v>（一社）システム科学研究所</v>
      </c>
      <c r="F729" s="14" t="str">
        <f t="shared" si="92"/>
        <v>システムカガクケンキュウショ</v>
      </c>
      <c r="G729" s="13" t="str">
        <f t="shared" si="93"/>
        <v>丹下　真啓</v>
      </c>
      <c r="H729" s="13" t="str">
        <f t="shared" si="94"/>
        <v>604-0013</v>
      </c>
      <c r="I729" s="13" t="str">
        <f t="shared" si="95"/>
        <v>京都市中京区新町通夷川下る二条新町７１７番地</v>
      </c>
      <c r="J729" s="17" t="s">
        <v>19</v>
      </c>
    </row>
    <row r="730" spans="1:10" s="2" customFormat="1" ht="19.5" customHeight="1">
      <c r="A730" s="10">
        <f t="shared" si="88"/>
        <v>728</v>
      </c>
      <c r="B730" s="16" t="s">
        <v>134</v>
      </c>
      <c r="C730" s="12" t="str">
        <f t="shared" si="89"/>
        <v>50000020</v>
      </c>
      <c r="D730" s="13">
        <f t="shared" si="90"/>
        <v>2</v>
      </c>
      <c r="E730" s="14" t="str">
        <f t="shared" si="91"/>
        <v>（一社）システム科学研究所</v>
      </c>
      <c r="F730" s="14" t="str">
        <f t="shared" si="92"/>
        <v>システムカガクケンキュウショ</v>
      </c>
      <c r="G730" s="13" t="str">
        <f t="shared" si="93"/>
        <v>丹下　真啓</v>
      </c>
      <c r="H730" s="13" t="str">
        <f t="shared" si="94"/>
        <v>604-0013</v>
      </c>
      <c r="I730" s="13" t="str">
        <f t="shared" si="95"/>
        <v>京都市中京区新町通夷川下る二条新町７１７番地</v>
      </c>
      <c r="J730" s="17" t="s">
        <v>28</v>
      </c>
    </row>
    <row r="731" spans="1:10" s="2" customFormat="1" ht="19.5" customHeight="1">
      <c r="A731" s="10">
        <f t="shared" si="88"/>
        <v>729</v>
      </c>
      <c r="B731" s="16" t="s">
        <v>134</v>
      </c>
      <c r="C731" s="12" t="str">
        <f t="shared" si="89"/>
        <v>50000020</v>
      </c>
      <c r="D731" s="13">
        <f t="shared" si="90"/>
        <v>2</v>
      </c>
      <c r="E731" s="14" t="str">
        <f t="shared" si="91"/>
        <v>（一社）システム科学研究所</v>
      </c>
      <c r="F731" s="14" t="str">
        <f t="shared" si="92"/>
        <v>システムカガクケンキュウショ</v>
      </c>
      <c r="G731" s="13" t="str">
        <f t="shared" si="93"/>
        <v>丹下　真啓</v>
      </c>
      <c r="H731" s="13" t="str">
        <f t="shared" si="94"/>
        <v>604-0013</v>
      </c>
      <c r="I731" s="13" t="str">
        <f t="shared" si="95"/>
        <v>京都市中京区新町通夷川下る二条新町７１７番地</v>
      </c>
      <c r="J731" s="17" t="s">
        <v>23</v>
      </c>
    </row>
    <row r="732" spans="1:10" s="2" customFormat="1" ht="19.5" customHeight="1">
      <c r="A732" s="10">
        <f t="shared" si="88"/>
        <v>730</v>
      </c>
      <c r="B732" s="16" t="s">
        <v>134</v>
      </c>
      <c r="C732" s="12" t="str">
        <f t="shared" si="89"/>
        <v>50000020</v>
      </c>
      <c r="D732" s="13">
        <f t="shared" si="90"/>
        <v>2</v>
      </c>
      <c r="E732" s="14" t="str">
        <f t="shared" si="91"/>
        <v>（一社）システム科学研究所</v>
      </c>
      <c r="F732" s="14" t="str">
        <f t="shared" si="92"/>
        <v>システムカガクケンキュウショ</v>
      </c>
      <c r="G732" s="13" t="str">
        <f t="shared" si="93"/>
        <v>丹下　真啓</v>
      </c>
      <c r="H732" s="13" t="str">
        <f t="shared" si="94"/>
        <v>604-0013</v>
      </c>
      <c r="I732" s="13" t="str">
        <f t="shared" si="95"/>
        <v>京都市中京区新町通夷川下る二条新町７１７番地</v>
      </c>
      <c r="J732" s="17" t="s">
        <v>135</v>
      </c>
    </row>
    <row r="733" spans="1:10" s="2" customFormat="1" ht="19.5" customHeight="1">
      <c r="A733" s="10">
        <f t="shared" si="88"/>
        <v>731</v>
      </c>
      <c r="B733" s="16" t="s">
        <v>136</v>
      </c>
      <c r="C733" s="12">
        <f t="shared" si="89"/>
        <v>50000315</v>
      </c>
      <c r="D733" s="13">
        <f t="shared" si="90"/>
        <v>2</v>
      </c>
      <c r="E733" s="14" t="str">
        <f t="shared" si="91"/>
        <v>（株）島津テクノリサーチ　環境事業部　ソリューション営業部</v>
      </c>
      <c r="F733" s="14" t="str">
        <f t="shared" si="92"/>
        <v>シマヅテクノリサーチ　カンキョウジギョウブ　ソリューションエイギョウブ</v>
      </c>
      <c r="G733" s="13" t="str">
        <f t="shared" si="93"/>
        <v>吉田　秀司</v>
      </c>
      <c r="H733" s="13" t="str">
        <f t="shared" si="94"/>
        <v>604-8436</v>
      </c>
      <c r="I733" s="13" t="str">
        <f t="shared" si="95"/>
        <v>京都市中京区西ノ京下合町１番地</v>
      </c>
      <c r="J733" s="17" t="s">
        <v>47</v>
      </c>
    </row>
    <row r="734" spans="1:10" s="2" customFormat="1" ht="19.5" customHeight="1">
      <c r="A734" s="10">
        <f t="shared" si="88"/>
        <v>732</v>
      </c>
      <c r="B734" s="16" t="s">
        <v>137</v>
      </c>
      <c r="C734" s="12">
        <f t="shared" si="89"/>
        <v>50000184</v>
      </c>
      <c r="D734" s="13">
        <f t="shared" si="90"/>
        <v>2</v>
      </c>
      <c r="E734" s="14" t="str">
        <f t="shared" si="91"/>
        <v>写測エンジニアリング（株）　京都営業所</v>
      </c>
      <c r="F734" s="14" t="str">
        <f t="shared" si="92"/>
        <v>シャソクエンジニアリング　キョウトエイギョウショ</v>
      </c>
      <c r="G734" s="13" t="str">
        <f t="shared" si="93"/>
        <v>小俵　秀人</v>
      </c>
      <c r="H734" s="13" t="str">
        <f t="shared" si="94"/>
        <v>612-8052</v>
      </c>
      <c r="I734" s="13" t="str">
        <f t="shared" si="95"/>
        <v>京都市伏見区瀬戸物町７３２-３０１</v>
      </c>
      <c r="J734" s="17" t="s">
        <v>15</v>
      </c>
    </row>
    <row r="735" spans="1:10" s="2" customFormat="1" ht="19.5" customHeight="1">
      <c r="A735" s="10">
        <f t="shared" si="88"/>
        <v>733</v>
      </c>
      <c r="B735" s="16" t="s">
        <v>137</v>
      </c>
      <c r="C735" s="12">
        <f t="shared" si="89"/>
        <v>50000184</v>
      </c>
      <c r="D735" s="13">
        <f t="shared" si="90"/>
        <v>2</v>
      </c>
      <c r="E735" s="14" t="str">
        <f t="shared" si="91"/>
        <v>写測エンジニアリング（株）　京都営業所</v>
      </c>
      <c r="F735" s="14" t="str">
        <f t="shared" si="92"/>
        <v>シャソクエンジニアリング　キョウトエイギョウショ</v>
      </c>
      <c r="G735" s="13" t="str">
        <f t="shared" si="93"/>
        <v>小俵　秀人</v>
      </c>
      <c r="H735" s="13" t="str">
        <f t="shared" si="94"/>
        <v>612-8052</v>
      </c>
      <c r="I735" s="13" t="str">
        <f t="shared" si="95"/>
        <v>京都市伏見区瀬戸物町７３２-３０１</v>
      </c>
      <c r="J735" s="17" t="s">
        <v>16</v>
      </c>
    </row>
    <row r="736" spans="1:10" s="2" customFormat="1" ht="19.5" customHeight="1">
      <c r="A736" s="10">
        <f t="shared" si="88"/>
        <v>734</v>
      </c>
      <c r="B736" s="16" t="s">
        <v>137</v>
      </c>
      <c r="C736" s="12">
        <f t="shared" si="89"/>
        <v>50000184</v>
      </c>
      <c r="D736" s="13">
        <f t="shared" si="90"/>
        <v>2</v>
      </c>
      <c r="E736" s="14" t="str">
        <f t="shared" si="91"/>
        <v>写測エンジニアリング（株）　京都営業所</v>
      </c>
      <c r="F736" s="14" t="str">
        <f t="shared" si="92"/>
        <v>シャソクエンジニアリング　キョウトエイギョウショ</v>
      </c>
      <c r="G736" s="13" t="str">
        <f t="shared" si="93"/>
        <v>小俵　秀人</v>
      </c>
      <c r="H736" s="13" t="str">
        <f t="shared" si="94"/>
        <v>612-8052</v>
      </c>
      <c r="I736" s="13" t="str">
        <f t="shared" si="95"/>
        <v>京都市伏見区瀬戸物町７３２-３０１</v>
      </c>
      <c r="J736" s="17" t="s">
        <v>17</v>
      </c>
    </row>
    <row r="737" spans="1:10" s="2" customFormat="1" ht="19.5" customHeight="1">
      <c r="A737" s="10">
        <f t="shared" si="88"/>
        <v>735</v>
      </c>
      <c r="B737" s="16" t="s">
        <v>137</v>
      </c>
      <c r="C737" s="12">
        <f t="shared" si="89"/>
        <v>50000184</v>
      </c>
      <c r="D737" s="13">
        <f t="shared" si="90"/>
        <v>2</v>
      </c>
      <c r="E737" s="14" t="str">
        <f t="shared" si="91"/>
        <v>写測エンジニアリング（株）　京都営業所</v>
      </c>
      <c r="F737" s="14" t="str">
        <f t="shared" si="92"/>
        <v>シャソクエンジニアリング　キョウトエイギョウショ</v>
      </c>
      <c r="G737" s="13" t="str">
        <f t="shared" si="93"/>
        <v>小俵　秀人</v>
      </c>
      <c r="H737" s="13" t="str">
        <f t="shared" si="94"/>
        <v>612-8052</v>
      </c>
      <c r="I737" s="13" t="str">
        <f t="shared" si="95"/>
        <v>京都市伏見区瀬戸物町７３２-３０１</v>
      </c>
      <c r="J737" s="17" t="s">
        <v>19</v>
      </c>
    </row>
    <row r="738" spans="1:10" s="2" customFormat="1" ht="19.5" customHeight="1">
      <c r="A738" s="10">
        <f t="shared" si="88"/>
        <v>736</v>
      </c>
      <c r="B738" s="16" t="s">
        <v>137</v>
      </c>
      <c r="C738" s="12">
        <f t="shared" si="89"/>
        <v>50000184</v>
      </c>
      <c r="D738" s="13">
        <f t="shared" si="90"/>
        <v>2</v>
      </c>
      <c r="E738" s="14" t="str">
        <f t="shared" si="91"/>
        <v>写測エンジニアリング（株）　京都営業所</v>
      </c>
      <c r="F738" s="14" t="str">
        <f t="shared" si="92"/>
        <v>シャソクエンジニアリング　キョウトエイギョウショ</v>
      </c>
      <c r="G738" s="13" t="str">
        <f t="shared" si="93"/>
        <v>小俵　秀人</v>
      </c>
      <c r="H738" s="13" t="str">
        <f t="shared" si="94"/>
        <v>612-8052</v>
      </c>
      <c r="I738" s="13" t="str">
        <f t="shared" si="95"/>
        <v>京都市伏見区瀬戸物町７３２-３０１</v>
      </c>
      <c r="J738" s="17" t="s">
        <v>20</v>
      </c>
    </row>
    <row r="739" spans="1:10" s="2" customFormat="1" ht="19.5" customHeight="1">
      <c r="A739" s="10">
        <f t="shared" si="88"/>
        <v>737</v>
      </c>
      <c r="B739" s="16" t="s">
        <v>137</v>
      </c>
      <c r="C739" s="12">
        <f t="shared" si="89"/>
        <v>50000184</v>
      </c>
      <c r="D739" s="13">
        <f t="shared" si="90"/>
        <v>2</v>
      </c>
      <c r="E739" s="14" t="str">
        <f t="shared" si="91"/>
        <v>写測エンジニアリング（株）　京都営業所</v>
      </c>
      <c r="F739" s="14" t="str">
        <f t="shared" si="92"/>
        <v>シャソクエンジニアリング　キョウトエイギョウショ</v>
      </c>
      <c r="G739" s="13" t="str">
        <f t="shared" si="93"/>
        <v>小俵　秀人</v>
      </c>
      <c r="H739" s="13" t="str">
        <f t="shared" si="94"/>
        <v>612-8052</v>
      </c>
      <c r="I739" s="13" t="str">
        <f t="shared" si="95"/>
        <v>京都市伏見区瀬戸物町７３２-３０１</v>
      </c>
      <c r="J739" s="17" t="s">
        <v>21</v>
      </c>
    </row>
    <row r="740" spans="1:10" s="2" customFormat="1" ht="19.5" customHeight="1">
      <c r="A740" s="10">
        <f t="shared" si="88"/>
        <v>738</v>
      </c>
      <c r="B740" s="16" t="s">
        <v>137</v>
      </c>
      <c r="C740" s="12">
        <f t="shared" si="89"/>
        <v>50000184</v>
      </c>
      <c r="D740" s="13">
        <f t="shared" si="90"/>
        <v>2</v>
      </c>
      <c r="E740" s="14" t="str">
        <f t="shared" si="91"/>
        <v>写測エンジニアリング（株）　京都営業所</v>
      </c>
      <c r="F740" s="14" t="str">
        <f t="shared" si="92"/>
        <v>シャソクエンジニアリング　キョウトエイギョウショ</v>
      </c>
      <c r="G740" s="13" t="str">
        <f t="shared" si="93"/>
        <v>小俵　秀人</v>
      </c>
      <c r="H740" s="13" t="str">
        <f t="shared" si="94"/>
        <v>612-8052</v>
      </c>
      <c r="I740" s="13" t="str">
        <f t="shared" si="95"/>
        <v>京都市伏見区瀬戸物町７３２-３０１</v>
      </c>
      <c r="J740" s="17" t="s">
        <v>33</v>
      </c>
    </row>
    <row r="741" spans="1:10" s="2" customFormat="1" ht="19.5" customHeight="1">
      <c r="A741" s="10">
        <f t="shared" si="88"/>
        <v>739</v>
      </c>
      <c r="B741" s="16" t="s">
        <v>137</v>
      </c>
      <c r="C741" s="12">
        <f t="shared" si="89"/>
        <v>50000184</v>
      </c>
      <c r="D741" s="13">
        <f t="shared" si="90"/>
        <v>2</v>
      </c>
      <c r="E741" s="14" t="str">
        <f t="shared" si="91"/>
        <v>写測エンジニアリング（株）　京都営業所</v>
      </c>
      <c r="F741" s="14" t="str">
        <f t="shared" si="92"/>
        <v>シャソクエンジニアリング　キョウトエイギョウショ</v>
      </c>
      <c r="G741" s="13" t="str">
        <f t="shared" si="93"/>
        <v>小俵　秀人</v>
      </c>
      <c r="H741" s="13" t="str">
        <f t="shared" si="94"/>
        <v>612-8052</v>
      </c>
      <c r="I741" s="13" t="str">
        <f t="shared" si="95"/>
        <v>京都市伏見区瀬戸物町７３２-３０１</v>
      </c>
      <c r="J741" s="17" t="s">
        <v>22</v>
      </c>
    </row>
    <row r="742" spans="1:10" s="2" customFormat="1" ht="19.5" customHeight="1">
      <c r="A742" s="10">
        <f t="shared" si="88"/>
        <v>740</v>
      </c>
      <c r="B742" s="16" t="s">
        <v>137</v>
      </c>
      <c r="C742" s="12">
        <f t="shared" si="89"/>
        <v>50000184</v>
      </c>
      <c r="D742" s="13">
        <f t="shared" si="90"/>
        <v>2</v>
      </c>
      <c r="E742" s="14" t="str">
        <f t="shared" si="91"/>
        <v>写測エンジニアリング（株）　京都営業所</v>
      </c>
      <c r="F742" s="14" t="str">
        <f t="shared" si="92"/>
        <v>シャソクエンジニアリング　キョウトエイギョウショ</v>
      </c>
      <c r="G742" s="13" t="str">
        <f t="shared" si="93"/>
        <v>小俵　秀人</v>
      </c>
      <c r="H742" s="13" t="str">
        <f t="shared" si="94"/>
        <v>612-8052</v>
      </c>
      <c r="I742" s="13" t="str">
        <f t="shared" si="95"/>
        <v>京都市伏見区瀬戸物町７３２-３０１</v>
      </c>
      <c r="J742" s="17" t="s">
        <v>28</v>
      </c>
    </row>
    <row r="743" spans="1:10" s="2" customFormat="1" ht="19.5" customHeight="1">
      <c r="A743" s="10">
        <f t="shared" si="88"/>
        <v>741</v>
      </c>
      <c r="B743" s="16" t="s">
        <v>137</v>
      </c>
      <c r="C743" s="12">
        <f t="shared" si="89"/>
        <v>50000184</v>
      </c>
      <c r="D743" s="13">
        <f t="shared" si="90"/>
        <v>2</v>
      </c>
      <c r="E743" s="14" t="str">
        <f t="shared" si="91"/>
        <v>写測エンジニアリング（株）　京都営業所</v>
      </c>
      <c r="F743" s="14" t="str">
        <f t="shared" si="92"/>
        <v>シャソクエンジニアリング　キョウトエイギョウショ</v>
      </c>
      <c r="G743" s="13" t="str">
        <f t="shared" si="93"/>
        <v>小俵　秀人</v>
      </c>
      <c r="H743" s="13" t="str">
        <f t="shared" si="94"/>
        <v>612-8052</v>
      </c>
      <c r="I743" s="13" t="str">
        <f t="shared" si="95"/>
        <v>京都市伏見区瀬戸物町７３２-３０１</v>
      </c>
      <c r="J743" s="17" t="s">
        <v>35</v>
      </c>
    </row>
    <row r="744" spans="1:10" s="2" customFormat="1" ht="19.5" customHeight="1">
      <c r="A744" s="10">
        <f t="shared" si="88"/>
        <v>742</v>
      </c>
      <c r="B744" s="16" t="s">
        <v>137</v>
      </c>
      <c r="C744" s="12">
        <f t="shared" si="89"/>
        <v>50000184</v>
      </c>
      <c r="D744" s="13">
        <f t="shared" si="90"/>
        <v>2</v>
      </c>
      <c r="E744" s="14" t="str">
        <f t="shared" si="91"/>
        <v>写測エンジニアリング（株）　京都営業所</v>
      </c>
      <c r="F744" s="14" t="str">
        <f t="shared" si="92"/>
        <v>シャソクエンジニアリング　キョウトエイギョウショ</v>
      </c>
      <c r="G744" s="13" t="str">
        <f t="shared" si="93"/>
        <v>小俵　秀人</v>
      </c>
      <c r="H744" s="13" t="str">
        <f t="shared" si="94"/>
        <v>612-8052</v>
      </c>
      <c r="I744" s="13" t="str">
        <f t="shared" si="95"/>
        <v>京都市伏見区瀬戸物町７３２-３０１</v>
      </c>
      <c r="J744" s="17" t="s">
        <v>12</v>
      </c>
    </row>
    <row r="745" spans="1:10" s="2" customFormat="1" ht="19.5" customHeight="1">
      <c r="A745" s="10">
        <f t="shared" si="88"/>
        <v>743</v>
      </c>
      <c r="B745" s="16" t="s">
        <v>138</v>
      </c>
      <c r="C745" s="12">
        <f t="shared" si="89"/>
        <v>50000158</v>
      </c>
      <c r="D745" s="13">
        <f t="shared" si="90"/>
        <v>2</v>
      </c>
      <c r="E745" s="14" t="str">
        <f t="shared" si="91"/>
        <v>（株）ジャパックス　京都営業所</v>
      </c>
      <c r="F745" s="14" t="str">
        <f t="shared" si="92"/>
        <v>ジャパックス　キョウトエイギョウショ</v>
      </c>
      <c r="G745" s="13" t="str">
        <f t="shared" si="93"/>
        <v>歌丸　明</v>
      </c>
      <c r="H745" s="13" t="str">
        <f t="shared" si="94"/>
        <v>601-0324</v>
      </c>
      <c r="I745" s="13" t="str">
        <f t="shared" si="95"/>
        <v>京都市右京区京北下町畑野３３番地</v>
      </c>
      <c r="J745" s="17" t="s">
        <v>15</v>
      </c>
    </row>
    <row r="746" spans="1:10" s="2" customFormat="1" ht="19.5" customHeight="1">
      <c r="A746" s="10">
        <f t="shared" si="88"/>
        <v>744</v>
      </c>
      <c r="B746" s="16" t="s">
        <v>138</v>
      </c>
      <c r="C746" s="12">
        <f t="shared" si="89"/>
        <v>50000158</v>
      </c>
      <c r="D746" s="13">
        <f t="shared" si="90"/>
        <v>2</v>
      </c>
      <c r="E746" s="14" t="str">
        <f t="shared" si="91"/>
        <v>（株）ジャパックス　京都営業所</v>
      </c>
      <c r="F746" s="14" t="str">
        <f t="shared" si="92"/>
        <v>ジャパックス　キョウトエイギョウショ</v>
      </c>
      <c r="G746" s="13" t="str">
        <f t="shared" si="93"/>
        <v>歌丸　明</v>
      </c>
      <c r="H746" s="13" t="str">
        <f t="shared" si="94"/>
        <v>601-0324</v>
      </c>
      <c r="I746" s="13" t="str">
        <f t="shared" si="95"/>
        <v>京都市右京区京北下町畑野３３番地</v>
      </c>
      <c r="J746" s="17" t="s">
        <v>16</v>
      </c>
    </row>
    <row r="747" spans="1:10" s="2" customFormat="1" ht="19.5" customHeight="1">
      <c r="A747" s="10">
        <f t="shared" si="88"/>
        <v>745</v>
      </c>
      <c r="B747" s="16" t="s">
        <v>138</v>
      </c>
      <c r="C747" s="12">
        <f t="shared" si="89"/>
        <v>50000158</v>
      </c>
      <c r="D747" s="13">
        <f t="shared" si="90"/>
        <v>2</v>
      </c>
      <c r="E747" s="14" t="str">
        <f t="shared" si="91"/>
        <v>（株）ジャパックス　京都営業所</v>
      </c>
      <c r="F747" s="14" t="str">
        <f t="shared" si="92"/>
        <v>ジャパックス　キョウトエイギョウショ</v>
      </c>
      <c r="G747" s="13" t="str">
        <f t="shared" si="93"/>
        <v>歌丸　明</v>
      </c>
      <c r="H747" s="13" t="str">
        <f t="shared" si="94"/>
        <v>601-0324</v>
      </c>
      <c r="I747" s="13" t="str">
        <f t="shared" si="95"/>
        <v>京都市右京区京北下町畑野３３番地</v>
      </c>
      <c r="J747" s="17" t="s">
        <v>17</v>
      </c>
    </row>
    <row r="748" spans="1:10" s="2" customFormat="1" ht="19.5" customHeight="1">
      <c r="A748" s="10">
        <f t="shared" si="88"/>
        <v>746</v>
      </c>
      <c r="B748" s="16" t="s">
        <v>138</v>
      </c>
      <c r="C748" s="12">
        <f t="shared" si="89"/>
        <v>50000158</v>
      </c>
      <c r="D748" s="13">
        <f t="shared" si="90"/>
        <v>2</v>
      </c>
      <c r="E748" s="14" t="str">
        <f t="shared" si="91"/>
        <v>（株）ジャパックス　京都営業所</v>
      </c>
      <c r="F748" s="14" t="str">
        <f t="shared" si="92"/>
        <v>ジャパックス　キョウトエイギョウショ</v>
      </c>
      <c r="G748" s="13" t="str">
        <f t="shared" si="93"/>
        <v>歌丸　明</v>
      </c>
      <c r="H748" s="13" t="str">
        <f t="shared" si="94"/>
        <v>601-0324</v>
      </c>
      <c r="I748" s="13" t="str">
        <f t="shared" si="95"/>
        <v>京都市右京区京北下町畑野３３番地</v>
      </c>
      <c r="J748" s="17" t="s">
        <v>18</v>
      </c>
    </row>
    <row r="749" spans="1:10" s="2" customFormat="1" ht="19.5" customHeight="1">
      <c r="A749" s="10">
        <f t="shared" si="88"/>
        <v>747</v>
      </c>
      <c r="B749" s="16" t="s">
        <v>138</v>
      </c>
      <c r="C749" s="12">
        <f t="shared" si="89"/>
        <v>50000158</v>
      </c>
      <c r="D749" s="13">
        <f t="shared" si="90"/>
        <v>2</v>
      </c>
      <c r="E749" s="14" t="str">
        <f t="shared" si="91"/>
        <v>（株）ジャパックス　京都営業所</v>
      </c>
      <c r="F749" s="14" t="str">
        <f t="shared" si="92"/>
        <v>ジャパックス　キョウトエイギョウショ</v>
      </c>
      <c r="G749" s="13" t="str">
        <f t="shared" si="93"/>
        <v>歌丸　明</v>
      </c>
      <c r="H749" s="13" t="str">
        <f t="shared" si="94"/>
        <v>601-0324</v>
      </c>
      <c r="I749" s="13" t="str">
        <f t="shared" si="95"/>
        <v>京都市右京区京北下町畑野３３番地</v>
      </c>
      <c r="J749" s="17" t="s">
        <v>19</v>
      </c>
    </row>
    <row r="750" spans="1:10" s="2" customFormat="1" ht="19.5" customHeight="1">
      <c r="A750" s="10">
        <f t="shared" si="88"/>
        <v>748</v>
      </c>
      <c r="B750" s="16" t="s">
        <v>138</v>
      </c>
      <c r="C750" s="12">
        <f t="shared" si="89"/>
        <v>50000158</v>
      </c>
      <c r="D750" s="13">
        <f t="shared" si="90"/>
        <v>2</v>
      </c>
      <c r="E750" s="14" t="str">
        <f t="shared" si="91"/>
        <v>（株）ジャパックス　京都営業所</v>
      </c>
      <c r="F750" s="14" t="str">
        <f t="shared" si="92"/>
        <v>ジャパックス　キョウトエイギョウショ</v>
      </c>
      <c r="G750" s="13" t="str">
        <f t="shared" si="93"/>
        <v>歌丸　明</v>
      </c>
      <c r="H750" s="13" t="str">
        <f t="shared" si="94"/>
        <v>601-0324</v>
      </c>
      <c r="I750" s="13" t="str">
        <f t="shared" si="95"/>
        <v>京都市右京区京北下町畑野３３番地</v>
      </c>
      <c r="J750" s="17" t="s">
        <v>20</v>
      </c>
    </row>
    <row r="751" spans="1:10" s="2" customFormat="1" ht="19.5" customHeight="1">
      <c r="A751" s="10">
        <f t="shared" si="88"/>
        <v>749</v>
      </c>
      <c r="B751" s="16" t="s">
        <v>138</v>
      </c>
      <c r="C751" s="12">
        <f t="shared" si="89"/>
        <v>50000158</v>
      </c>
      <c r="D751" s="13">
        <f t="shared" si="90"/>
        <v>2</v>
      </c>
      <c r="E751" s="14" t="str">
        <f t="shared" si="91"/>
        <v>（株）ジャパックス　京都営業所</v>
      </c>
      <c r="F751" s="14" t="str">
        <f t="shared" si="92"/>
        <v>ジャパックス　キョウトエイギョウショ</v>
      </c>
      <c r="G751" s="13" t="str">
        <f t="shared" si="93"/>
        <v>歌丸　明</v>
      </c>
      <c r="H751" s="13" t="str">
        <f t="shared" si="94"/>
        <v>601-0324</v>
      </c>
      <c r="I751" s="13" t="str">
        <f t="shared" si="95"/>
        <v>京都市右京区京北下町畑野３３番地</v>
      </c>
      <c r="J751" s="17" t="s">
        <v>21</v>
      </c>
    </row>
    <row r="752" spans="1:10" s="2" customFormat="1" ht="19.5" customHeight="1">
      <c r="A752" s="10">
        <f t="shared" si="88"/>
        <v>750</v>
      </c>
      <c r="B752" s="16" t="s">
        <v>138</v>
      </c>
      <c r="C752" s="12">
        <f t="shared" si="89"/>
        <v>50000158</v>
      </c>
      <c r="D752" s="13">
        <f t="shared" si="90"/>
        <v>2</v>
      </c>
      <c r="E752" s="14" t="str">
        <f t="shared" si="91"/>
        <v>（株）ジャパックス　京都営業所</v>
      </c>
      <c r="F752" s="14" t="str">
        <f t="shared" si="92"/>
        <v>ジャパックス　キョウトエイギョウショ</v>
      </c>
      <c r="G752" s="13" t="str">
        <f t="shared" si="93"/>
        <v>歌丸　明</v>
      </c>
      <c r="H752" s="13" t="str">
        <f t="shared" si="94"/>
        <v>601-0324</v>
      </c>
      <c r="I752" s="13" t="str">
        <f t="shared" si="95"/>
        <v>京都市右京区京北下町畑野３３番地</v>
      </c>
      <c r="J752" s="17" t="s">
        <v>31</v>
      </c>
    </row>
    <row r="753" spans="1:10" s="2" customFormat="1" ht="19.5" customHeight="1">
      <c r="A753" s="10">
        <f t="shared" si="88"/>
        <v>751</v>
      </c>
      <c r="B753" s="16" t="s">
        <v>138</v>
      </c>
      <c r="C753" s="12">
        <f t="shared" si="89"/>
        <v>50000158</v>
      </c>
      <c r="D753" s="13">
        <f t="shared" si="90"/>
        <v>2</v>
      </c>
      <c r="E753" s="14" t="str">
        <f t="shared" si="91"/>
        <v>（株）ジャパックス　京都営業所</v>
      </c>
      <c r="F753" s="14" t="str">
        <f t="shared" si="92"/>
        <v>ジャパックス　キョウトエイギョウショ</v>
      </c>
      <c r="G753" s="13" t="str">
        <f t="shared" si="93"/>
        <v>歌丸　明</v>
      </c>
      <c r="H753" s="13" t="str">
        <f t="shared" si="94"/>
        <v>601-0324</v>
      </c>
      <c r="I753" s="13" t="str">
        <f t="shared" si="95"/>
        <v>京都市右京区京北下町畑野３３番地</v>
      </c>
      <c r="J753" s="17" t="s">
        <v>22</v>
      </c>
    </row>
    <row r="754" spans="1:10" s="2" customFormat="1" ht="19.5" customHeight="1">
      <c r="A754" s="10">
        <f t="shared" si="88"/>
        <v>752</v>
      </c>
      <c r="B754" s="16" t="s">
        <v>138</v>
      </c>
      <c r="C754" s="12">
        <f t="shared" si="89"/>
        <v>50000158</v>
      </c>
      <c r="D754" s="13">
        <f t="shared" si="90"/>
        <v>2</v>
      </c>
      <c r="E754" s="14" t="str">
        <f t="shared" si="91"/>
        <v>（株）ジャパックス　京都営業所</v>
      </c>
      <c r="F754" s="14" t="str">
        <f t="shared" si="92"/>
        <v>ジャパックス　キョウトエイギョウショ</v>
      </c>
      <c r="G754" s="13" t="str">
        <f t="shared" si="93"/>
        <v>歌丸　明</v>
      </c>
      <c r="H754" s="13" t="str">
        <f t="shared" si="94"/>
        <v>601-0324</v>
      </c>
      <c r="I754" s="13" t="str">
        <f t="shared" si="95"/>
        <v>京都市右京区京北下町畑野３３番地</v>
      </c>
      <c r="J754" s="17" t="s">
        <v>27</v>
      </c>
    </row>
    <row r="755" spans="1:10" s="2" customFormat="1" ht="19.5" customHeight="1">
      <c r="A755" s="10">
        <f t="shared" si="88"/>
        <v>753</v>
      </c>
      <c r="B755" s="16" t="s">
        <v>138</v>
      </c>
      <c r="C755" s="12">
        <f t="shared" si="89"/>
        <v>50000158</v>
      </c>
      <c r="D755" s="13">
        <f t="shared" si="90"/>
        <v>2</v>
      </c>
      <c r="E755" s="14" t="str">
        <f t="shared" si="91"/>
        <v>（株）ジャパックス　京都営業所</v>
      </c>
      <c r="F755" s="14" t="str">
        <f t="shared" si="92"/>
        <v>ジャパックス　キョウトエイギョウショ</v>
      </c>
      <c r="G755" s="13" t="str">
        <f t="shared" si="93"/>
        <v>歌丸　明</v>
      </c>
      <c r="H755" s="13" t="str">
        <f t="shared" si="94"/>
        <v>601-0324</v>
      </c>
      <c r="I755" s="13" t="str">
        <f t="shared" si="95"/>
        <v>京都市右京区京北下町畑野３３番地</v>
      </c>
      <c r="J755" s="17" t="s">
        <v>28</v>
      </c>
    </row>
    <row r="756" spans="1:10" s="2" customFormat="1" ht="19.5" customHeight="1">
      <c r="A756" s="10">
        <f t="shared" si="88"/>
        <v>754</v>
      </c>
      <c r="B756" s="16" t="s">
        <v>138</v>
      </c>
      <c r="C756" s="12">
        <f t="shared" si="89"/>
        <v>50000158</v>
      </c>
      <c r="D756" s="13">
        <f t="shared" si="90"/>
        <v>2</v>
      </c>
      <c r="E756" s="14" t="str">
        <f t="shared" si="91"/>
        <v>（株）ジャパックス　京都営業所</v>
      </c>
      <c r="F756" s="14" t="str">
        <f t="shared" si="92"/>
        <v>ジャパックス　キョウトエイギョウショ</v>
      </c>
      <c r="G756" s="13" t="str">
        <f t="shared" si="93"/>
        <v>歌丸　明</v>
      </c>
      <c r="H756" s="13" t="str">
        <f t="shared" si="94"/>
        <v>601-0324</v>
      </c>
      <c r="I756" s="13" t="str">
        <f t="shared" si="95"/>
        <v>京都市右京区京北下町畑野３３番地</v>
      </c>
      <c r="J756" s="17" t="s">
        <v>40</v>
      </c>
    </row>
    <row r="757" spans="1:10" s="2" customFormat="1" ht="19.5" customHeight="1">
      <c r="A757" s="10">
        <f t="shared" si="88"/>
        <v>755</v>
      </c>
      <c r="B757" s="16" t="s">
        <v>138</v>
      </c>
      <c r="C757" s="12">
        <f t="shared" si="89"/>
        <v>50000158</v>
      </c>
      <c r="D757" s="13">
        <f t="shared" si="90"/>
        <v>2</v>
      </c>
      <c r="E757" s="14" t="str">
        <f t="shared" si="91"/>
        <v>（株）ジャパックス　京都営業所</v>
      </c>
      <c r="F757" s="14" t="str">
        <f t="shared" si="92"/>
        <v>ジャパックス　キョウトエイギョウショ</v>
      </c>
      <c r="G757" s="13" t="str">
        <f t="shared" si="93"/>
        <v>歌丸　明</v>
      </c>
      <c r="H757" s="13" t="str">
        <f t="shared" si="94"/>
        <v>601-0324</v>
      </c>
      <c r="I757" s="13" t="str">
        <f t="shared" si="95"/>
        <v>京都市右京区京北下町畑野３３番地</v>
      </c>
      <c r="J757" s="17" t="s">
        <v>23</v>
      </c>
    </row>
    <row r="758" spans="1:10" s="2" customFormat="1" ht="19.5" customHeight="1">
      <c r="A758" s="10">
        <f t="shared" si="88"/>
        <v>756</v>
      </c>
      <c r="B758" s="16" t="s">
        <v>138</v>
      </c>
      <c r="C758" s="12">
        <f t="shared" si="89"/>
        <v>50000158</v>
      </c>
      <c r="D758" s="13">
        <f t="shared" si="90"/>
        <v>2</v>
      </c>
      <c r="E758" s="14" t="str">
        <f t="shared" si="91"/>
        <v>（株）ジャパックス　京都営業所</v>
      </c>
      <c r="F758" s="14" t="str">
        <f t="shared" si="92"/>
        <v>ジャパックス　キョウトエイギョウショ</v>
      </c>
      <c r="G758" s="13" t="str">
        <f t="shared" si="93"/>
        <v>歌丸　明</v>
      </c>
      <c r="H758" s="13" t="str">
        <f t="shared" si="94"/>
        <v>601-0324</v>
      </c>
      <c r="I758" s="13" t="str">
        <f t="shared" si="95"/>
        <v>京都市右京区京北下町畑野３３番地</v>
      </c>
      <c r="J758" s="17" t="s">
        <v>35</v>
      </c>
    </row>
    <row r="759" spans="1:10" s="2" customFormat="1" ht="19.5" customHeight="1">
      <c r="A759" s="10">
        <f t="shared" si="88"/>
        <v>757</v>
      </c>
      <c r="B759" s="16" t="s">
        <v>138</v>
      </c>
      <c r="C759" s="12">
        <f t="shared" si="89"/>
        <v>50000158</v>
      </c>
      <c r="D759" s="13">
        <f t="shared" si="90"/>
        <v>2</v>
      </c>
      <c r="E759" s="14" t="str">
        <f t="shared" si="91"/>
        <v>（株）ジャパックス　京都営業所</v>
      </c>
      <c r="F759" s="14" t="str">
        <f t="shared" si="92"/>
        <v>ジャパックス　キョウトエイギョウショ</v>
      </c>
      <c r="G759" s="13" t="str">
        <f t="shared" si="93"/>
        <v>歌丸　明</v>
      </c>
      <c r="H759" s="13" t="str">
        <f t="shared" si="94"/>
        <v>601-0324</v>
      </c>
      <c r="I759" s="13" t="str">
        <f t="shared" si="95"/>
        <v>京都市右京区京北下町畑野３３番地</v>
      </c>
      <c r="J759" s="17" t="s">
        <v>12</v>
      </c>
    </row>
    <row r="760" spans="1:10" s="2" customFormat="1" ht="19.5" customHeight="1">
      <c r="A760" s="10">
        <f t="shared" si="88"/>
        <v>758</v>
      </c>
      <c r="B760" s="16" t="s">
        <v>138</v>
      </c>
      <c r="C760" s="12">
        <f t="shared" si="89"/>
        <v>50000158</v>
      </c>
      <c r="D760" s="13">
        <f t="shared" si="90"/>
        <v>2</v>
      </c>
      <c r="E760" s="14" t="str">
        <f t="shared" si="91"/>
        <v>（株）ジャパックス　京都営業所</v>
      </c>
      <c r="F760" s="14" t="str">
        <f t="shared" si="92"/>
        <v>ジャパックス　キョウトエイギョウショ</v>
      </c>
      <c r="G760" s="13" t="str">
        <f t="shared" si="93"/>
        <v>歌丸　明</v>
      </c>
      <c r="H760" s="13" t="str">
        <f t="shared" si="94"/>
        <v>601-0324</v>
      </c>
      <c r="I760" s="13" t="str">
        <f t="shared" si="95"/>
        <v>京都市右京区京北下町畑野３３番地</v>
      </c>
      <c r="J760" s="17" t="s">
        <v>37</v>
      </c>
    </row>
    <row r="761" spans="1:10" s="2" customFormat="1" ht="19.5" customHeight="1">
      <c r="A761" s="10">
        <f t="shared" si="88"/>
        <v>759</v>
      </c>
      <c r="B761" s="16" t="s">
        <v>139</v>
      </c>
      <c r="C761" s="12">
        <f t="shared" si="89"/>
        <v>50000445</v>
      </c>
      <c r="D761" s="13">
        <f t="shared" si="90"/>
        <v>2</v>
      </c>
      <c r="E761" s="14" t="str">
        <f t="shared" si="91"/>
        <v>（株）住建設計</v>
      </c>
      <c r="F761" s="14" t="str">
        <f t="shared" si="92"/>
        <v>ジュウケンセッケイ</v>
      </c>
      <c r="G761" s="13" t="str">
        <f t="shared" si="93"/>
        <v>若野　豪宏</v>
      </c>
      <c r="H761" s="13" t="str">
        <f t="shared" si="94"/>
        <v>600-8216</v>
      </c>
      <c r="I761" s="13" t="str">
        <f t="shared" si="95"/>
        <v>京都市下京区塩小路通烏丸西入東塩小路町５７９-１</v>
      </c>
      <c r="J761" s="17" t="s">
        <v>34</v>
      </c>
    </row>
    <row r="762" spans="1:10" s="2" customFormat="1" ht="19.5" customHeight="1">
      <c r="A762" s="10">
        <f t="shared" si="88"/>
        <v>760</v>
      </c>
      <c r="B762" s="16" t="s">
        <v>140</v>
      </c>
      <c r="C762" s="12">
        <f t="shared" si="89"/>
        <v>50000042</v>
      </c>
      <c r="D762" s="13">
        <f t="shared" si="90"/>
        <v>2</v>
      </c>
      <c r="E762" s="14" t="str">
        <f t="shared" si="91"/>
        <v>（株）修成建設コンサルタント　京都事務所</v>
      </c>
      <c r="F762" s="14" t="str">
        <f t="shared" si="92"/>
        <v>シュウセイケンセツコンサルタント　キョウトジムショ</v>
      </c>
      <c r="G762" s="13" t="str">
        <f t="shared" si="93"/>
        <v>仲　昭人</v>
      </c>
      <c r="H762" s="13" t="str">
        <f t="shared" si="94"/>
        <v>600-8216</v>
      </c>
      <c r="I762" s="13" t="str">
        <f t="shared" si="95"/>
        <v>京都市下京区木津屋橋通新町東入東塩小路町５７９-１１-４０６号</v>
      </c>
      <c r="J762" s="17" t="s">
        <v>15</v>
      </c>
    </row>
    <row r="763" spans="1:10" s="2" customFormat="1" ht="19.5" customHeight="1">
      <c r="A763" s="10">
        <f t="shared" si="88"/>
        <v>761</v>
      </c>
      <c r="B763" s="16" t="s">
        <v>140</v>
      </c>
      <c r="C763" s="12">
        <f t="shared" si="89"/>
        <v>50000042</v>
      </c>
      <c r="D763" s="13">
        <f t="shared" si="90"/>
        <v>2</v>
      </c>
      <c r="E763" s="14" t="str">
        <f t="shared" si="91"/>
        <v>（株）修成建設コンサルタント　京都事務所</v>
      </c>
      <c r="F763" s="14" t="str">
        <f t="shared" si="92"/>
        <v>シュウセイケンセツコンサルタント　キョウトジムショ</v>
      </c>
      <c r="G763" s="13" t="str">
        <f t="shared" si="93"/>
        <v>仲　昭人</v>
      </c>
      <c r="H763" s="13" t="str">
        <f t="shared" si="94"/>
        <v>600-8216</v>
      </c>
      <c r="I763" s="13" t="str">
        <f t="shared" si="95"/>
        <v>京都市下京区木津屋橋通新町東入東塩小路町５７９-１１-４０６号</v>
      </c>
      <c r="J763" s="17" t="s">
        <v>18</v>
      </c>
    </row>
    <row r="764" spans="1:10" s="2" customFormat="1" ht="19.5" customHeight="1">
      <c r="A764" s="10">
        <f t="shared" si="88"/>
        <v>762</v>
      </c>
      <c r="B764" s="16" t="s">
        <v>140</v>
      </c>
      <c r="C764" s="12">
        <f t="shared" si="89"/>
        <v>50000042</v>
      </c>
      <c r="D764" s="13">
        <f t="shared" si="90"/>
        <v>2</v>
      </c>
      <c r="E764" s="14" t="str">
        <f t="shared" si="91"/>
        <v>（株）修成建設コンサルタント　京都事務所</v>
      </c>
      <c r="F764" s="14" t="str">
        <f t="shared" si="92"/>
        <v>シュウセイケンセツコンサルタント　キョウトジムショ</v>
      </c>
      <c r="G764" s="13" t="str">
        <f t="shared" si="93"/>
        <v>仲　昭人</v>
      </c>
      <c r="H764" s="13" t="str">
        <f t="shared" si="94"/>
        <v>600-8216</v>
      </c>
      <c r="I764" s="13" t="str">
        <f t="shared" si="95"/>
        <v>京都市下京区木津屋橋通新町東入東塩小路町５７９-１１-４０６号</v>
      </c>
      <c r="J764" s="17" t="s">
        <v>43</v>
      </c>
    </row>
    <row r="765" spans="1:10" s="2" customFormat="1" ht="19.5" customHeight="1">
      <c r="A765" s="10">
        <f t="shared" si="88"/>
        <v>763</v>
      </c>
      <c r="B765" s="16" t="s">
        <v>140</v>
      </c>
      <c r="C765" s="12">
        <f t="shared" si="89"/>
        <v>50000042</v>
      </c>
      <c r="D765" s="13">
        <f t="shared" si="90"/>
        <v>2</v>
      </c>
      <c r="E765" s="14" t="str">
        <f t="shared" si="91"/>
        <v>（株）修成建設コンサルタント　京都事務所</v>
      </c>
      <c r="F765" s="14" t="str">
        <f t="shared" si="92"/>
        <v>シュウセイケンセツコンサルタント　キョウトジムショ</v>
      </c>
      <c r="G765" s="13" t="str">
        <f t="shared" si="93"/>
        <v>仲　昭人</v>
      </c>
      <c r="H765" s="13" t="str">
        <f t="shared" si="94"/>
        <v>600-8216</v>
      </c>
      <c r="I765" s="13" t="str">
        <f t="shared" si="95"/>
        <v>京都市下京区木津屋橋通新町東入東塩小路町５７９-１１-４０６号</v>
      </c>
      <c r="J765" s="17" t="s">
        <v>19</v>
      </c>
    </row>
    <row r="766" spans="1:10" s="2" customFormat="1" ht="19.5" customHeight="1">
      <c r="A766" s="10">
        <f t="shared" si="88"/>
        <v>764</v>
      </c>
      <c r="B766" s="16" t="s">
        <v>140</v>
      </c>
      <c r="C766" s="12">
        <f t="shared" si="89"/>
        <v>50000042</v>
      </c>
      <c r="D766" s="13">
        <f t="shared" si="90"/>
        <v>2</v>
      </c>
      <c r="E766" s="14" t="str">
        <f t="shared" si="91"/>
        <v>（株）修成建設コンサルタント　京都事務所</v>
      </c>
      <c r="F766" s="14" t="str">
        <f t="shared" si="92"/>
        <v>シュウセイケンセツコンサルタント　キョウトジムショ</v>
      </c>
      <c r="G766" s="13" t="str">
        <f t="shared" si="93"/>
        <v>仲　昭人</v>
      </c>
      <c r="H766" s="13" t="str">
        <f t="shared" si="94"/>
        <v>600-8216</v>
      </c>
      <c r="I766" s="13" t="str">
        <f t="shared" si="95"/>
        <v>京都市下京区木津屋橋通新町東入東塩小路町５７９-１１-４０６号</v>
      </c>
      <c r="J766" s="17" t="s">
        <v>20</v>
      </c>
    </row>
    <row r="767" spans="1:10" s="2" customFormat="1" ht="19.5" customHeight="1">
      <c r="A767" s="10">
        <f t="shared" si="88"/>
        <v>765</v>
      </c>
      <c r="B767" s="16" t="s">
        <v>140</v>
      </c>
      <c r="C767" s="12">
        <f t="shared" si="89"/>
        <v>50000042</v>
      </c>
      <c r="D767" s="13">
        <f t="shared" si="90"/>
        <v>2</v>
      </c>
      <c r="E767" s="14" t="str">
        <f t="shared" si="91"/>
        <v>（株）修成建設コンサルタント　京都事務所</v>
      </c>
      <c r="F767" s="14" t="str">
        <f t="shared" si="92"/>
        <v>シュウセイケンセツコンサルタント　キョウトジムショ</v>
      </c>
      <c r="G767" s="13" t="str">
        <f t="shared" si="93"/>
        <v>仲　昭人</v>
      </c>
      <c r="H767" s="13" t="str">
        <f t="shared" si="94"/>
        <v>600-8216</v>
      </c>
      <c r="I767" s="13" t="str">
        <f t="shared" si="95"/>
        <v>京都市下京区木津屋橋通新町東入東塩小路町５７９-１１-４０６号</v>
      </c>
      <c r="J767" s="17" t="s">
        <v>21</v>
      </c>
    </row>
    <row r="768" spans="1:10" s="2" customFormat="1" ht="19.5" customHeight="1">
      <c r="A768" s="10">
        <f t="shared" si="88"/>
        <v>766</v>
      </c>
      <c r="B768" s="16" t="s">
        <v>140</v>
      </c>
      <c r="C768" s="12">
        <f t="shared" si="89"/>
        <v>50000042</v>
      </c>
      <c r="D768" s="13">
        <f t="shared" si="90"/>
        <v>2</v>
      </c>
      <c r="E768" s="14" t="str">
        <f t="shared" si="91"/>
        <v>（株）修成建設コンサルタント　京都事務所</v>
      </c>
      <c r="F768" s="14" t="str">
        <f t="shared" si="92"/>
        <v>シュウセイケンセツコンサルタント　キョウトジムショ</v>
      </c>
      <c r="G768" s="13" t="str">
        <f t="shared" si="93"/>
        <v>仲　昭人</v>
      </c>
      <c r="H768" s="13" t="str">
        <f t="shared" si="94"/>
        <v>600-8216</v>
      </c>
      <c r="I768" s="13" t="str">
        <f t="shared" si="95"/>
        <v>京都市下京区木津屋橋通新町東入東塩小路町５７９-１１-４０６号</v>
      </c>
      <c r="J768" s="17" t="s">
        <v>33</v>
      </c>
    </row>
    <row r="769" spans="1:10" s="2" customFormat="1" ht="19.5" customHeight="1">
      <c r="A769" s="10">
        <f t="shared" si="88"/>
        <v>767</v>
      </c>
      <c r="B769" s="16" t="s">
        <v>140</v>
      </c>
      <c r="C769" s="12">
        <f t="shared" si="89"/>
        <v>50000042</v>
      </c>
      <c r="D769" s="13">
        <f t="shared" si="90"/>
        <v>2</v>
      </c>
      <c r="E769" s="14" t="str">
        <f t="shared" si="91"/>
        <v>（株）修成建設コンサルタント　京都事務所</v>
      </c>
      <c r="F769" s="14" t="str">
        <f t="shared" si="92"/>
        <v>シュウセイケンセツコンサルタント　キョウトジムショ</v>
      </c>
      <c r="G769" s="13" t="str">
        <f t="shared" si="93"/>
        <v>仲　昭人</v>
      </c>
      <c r="H769" s="13" t="str">
        <f t="shared" si="94"/>
        <v>600-8216</v>
      </c>
      <c r="I769" s="13" t="str">
        <f t="shared" si="95"/>
        <v>京都市下京区木津屋橋通新町東入東塩小路町５７９-１１-４０６号</v>
      </c>
      <c r="J769" s="17" t="s">
        <v>28</v>
      </c>
    </row>
    <row r="770" spans="1:10" s="2" customFormat="1" ht="19.5" customHeight="1">
      <c r="A770" s="10">
        <f t="shared" si="88"/>
        <v>768</v>
      </c>
      <c r="B770" s="16" t="s">
        <v>140</v>
      </c>
      <c r="C770" s="12">
        <f t="shared" si="89"/>
        <v>50000042</v>
      </c>
      <c r="D770" s="13">
        <f t="shared" si="90"/>
        <v>2</v>
      </c>
      <c r="E770" s="14" t="str">
        <f t="shared" si="91"/>
        <v>（株）修成建設コンサルタント　京都事務所</v>
      </c>
      <c r="F770" s="14" t="str">
        <f t="shared" si="92"/>
        <v>シュウセイケンセツコンサルタント　キョウトジムショ</v>
      </c>
      <c r="G770" s="13" t="str">
        <f t="shared" si="93"/>
        <v>仲　昭人</v>
      </c>
      <c r="H770" s="13" t="str">
        <f t="shared" si="94"/>
        <v>600-8216</v>
      </c>
      <c r="I770" s="13" t="str">
        <f t="shared" si="95"/>
        <v>京都市下京区木津屋橋通新町東入東塩小路町５７９-１１-４０６号</v>
      </c>
      <c r="J770" s="17" t="s">
        <v>40</v>
      </c>
    </row>
    <row r="771" spans="1:10" s="2" customFormat="1" ht="19.5" customHeight="1">
      <c r="A771" s="10">
        <f t="shared" ref="A771:A834" si="96">ROW()-2</f>
        <v>769</v>
      </c>
      <c r="B771" s="16" t="s">
        <v>140</v>
      </c>
      <c r="C771" s="12">
        <f t="shared" ref="C771:C834" si="97">IF($B771="","",VLOOKUP($B771,索引簿,17,0))</f>
        <v>50000042</v>
      </c>
      <c r="D771" s="13">
        <f t="shared" ref="D771:D834" si="98">IF($B771="","",VLOOKUP($B771,索引簿,2,0))</f>
        <v>2</v>
      </c>
      <c r="E771" s="14" t="str">
        <f t="shared" ref="E771:E834" si="99">IF($B771="","",VLOOKUP($B771,索引簿,3,0))</f>
        <v>（株）修成建設コンサルタント　京都事務所</v>
      </c>
      <c r="F771" s="14" t="str">
        <f t="shared" ref="F771:F834" si="100">IF($B771="","",VLOOKUP($B771,索引簿,4,0))</f>
        <v>シュウセイケンセツコンサルタント　キョウトジムショ</v>
      </c>
      <c r="G771" s="13" t="str">
        <f t="shared" ref="G771:G834" si="101">IF($B771="","",VLOOKUP($B771,索引簿,5,0))</f>
        <v>仲　昭人</v>
      </c>
      <c r="H771" s="13" t="str">
        <f t="shared" ref="H771:H834" si="102">IF($B771="","",VLOOKUP($B771,索引簿,8,0))</f>
        <v>600-8216</v>
      </c>
      <c r="I771" s="13" t="str">
        <f t="shared" ref="I771:I834" si="103">IF($B771="","",VLOOKUP($B771,索引簿,9,0))</f>
        <v>京都市下京区木津屋橋通新町東入東塩小路町５７９-１１-４０６号</v>
      </c>
      <c r="J771" s="17" t="s">
        <v>23</v>
      </c>
    </row>
    <row r="772" spans="1:10" s="2" customFormat="1" ht="19.5" customHeight="1">
      <c r="A772" s="10">
        <f t="shared" si="96"/>
        <v>770</v>
      </c>
      <c r="B772" s="16" t="s">
        <v>141</v>
      </c>
      <c r="C772" s="12">
        <f t="shared" si="97"/>
        <v>50000013</v>
      </c>
      <c r="D772" s="13">
        <f t="shared" si="98"/>
        <v>2</v>
      </c>
      <c r="E772" s="14" t="str">
        <f t="shared" si="99"/>
        <v>（株）上智　京都支店</v>
      </c>
      <c r="F772" s="14" t="str">
        <f t="shared" si="100"/>
        <v>ジョウチ　キョウトシテン</v>
      </c>
      <c r="G772" s="13" t="str">
        <f t="shared" si="101"/>
        <v>神島　和也</v>
      </c>
      <c r="H772" s="13" t="str">
        <f t="shared" si="102"/>
        <v>621-0042</v>
      </c>
      <c r="I772" s="13" t="str">
        <f t="shared" si="103"/>
        <v>亀岡市千代川町高野林北ン田１番地１３</v>
      </c>
      <c r="J772" s="17" t="s">
        <v>15</v>
      </c>
    </row>
    <row r="773" spans="1:10" s="2" customFormat="1" ht="19.5" customHeight="1">
      <c r="A773" s="10">
        <f t="shared" si="96"/>
        <v>771</v>
      </c>
      <c r="B773" s="16" t="s">
        <v>141</v>
      </c>
      <c r="C773" s="12">
        <f t="shared" si="97"/>
        <v>50000013</v>
      </c>
      <c r="D773" s="13">
        <f t="shared" si="98"/>
        <v>2</v>
      </c>
      <c r="E773" s="14" t="str">
        <f t="shared" si="99"/>
        <v>（株）上智　京都支店</v>
      </c>
      <c r="F773" s="14" t="str">
        <f t="shared" si="100"/>
        <v>ジョウチ　キョウトシテン</v>
      </c>
      <c r="G773" s="13" t="str">
        <f t="shared" si="101"/>
        <v>神島　和也</v>
      </c>
      <c r="H773" s="13" t="str">
        <f t="shared" si="102"/>
        <v>621-0042</v>
      </c>
      <c r="I773" s="13" t="str">
        <f t="shared" si="103"/>
        <v>亀岡市千代川町高野林北ン田１番地１３</v>
      </c>
      <c r="J773" s="17" t="s">
        <v>16</v>
      </c>
    </row>
    <row r="774" spans="1:10" s="2" customFormat="1" ht="19.5" customHeight="1">
      <c r="A774" s="10">
        <f t="shared" si="96"/>
        <v>772</v>
      </c>
      <c r="B774" s="16" t="s">
        <v>141</v>
      </c>
      <c r="C774" s="12">
        <f t="shared" si="97"/>
        <v>50000013</v>
      </c>
      <c r="D774" s="13">
        <f t="shared" si="98"/>
        <v>2</v>
      </c>
      <c r="E774" s="14" t="str">
        <f t="shared" si="99"/>
        <v>（株）上智　京都支店</v>
      </c>
      <c r="F774" s="14" t="str">
        <f t="shared" si="100"/>
        <v>ジョウチ　キョウトシテン</v>
      </c>
      <c r="G774" s="13" t="str">
        <f t="shared" si="101"/>
        <v>神島　和也</v>
      </c>
      <c r="H774" s="13" t="str">
        <f t="shared" si="102"/>
        <v>621-0042</v>
      </c>
      <c r="I774" s="13" t="str">
        <f t="shared" si="103"/>
        <v>亀岡市千代川町高野林北ン田１番地１３</v>
      </c>
      <c r="J774" s="17" t="s">
        <v>17</v>
      </c>
    </row>
    <row r="775" spans="1:10" s="2" customFormat="1" ht="19.5" customHeight="1">
      <c r="A775" s="10">
        <f t="shared" si="96"/>
        <v>773</v>
      </c>
      <c r="B775" s="16" t="s">
        <v>141</v>
      </c>
      <c r="C775" s="12">
        <f t="shared" si="97"/>
        <v>50000013</v>
      </c>
      <c r="D775" s="13">
        <f t="shared" si="98"/>
        <v>2</v>
      </c>
      <c r="E775" s="14" t="str">
        <f t="shared" si="99"/>
        <v>（株）上智　京都支店</v>
      </c>
      <c r="F775" s="14" t="str">
        <f t="shared" si="100"/>
        <v>ジョウチ　キョウトシテン</v>
      </c>
      <c r="G775" s="13" t="str">
        <f t="shared" si="101"/>
        <v>神島　和也</v>
      </c>
      <c r="H775" s="13" t="str">
        <f t="shared" si="102"/>
        <v>621-0042</v>
      </c>
      <c r="I775" s="13" t="str">
        <f t="shared" si="103"/>
        <v>亀岡市千代川町高野林北ン田１番地１３</v>
      </c>
      <c r="J775" s="17" t="s">
        <v>19</v>
      </c>
    </row>
    <row r="776" spans="1:10" s="2" customFormat="1" ht="19.5" customHeight="1">
      <c r="A776" s="10">
        <f t="shared" si="96"/>
        <v>774</v>
      </c>
      <c r="B776" s="16" t="s">
        <v>141</v>
      </c>
      <c r="C776" s="12">
        <f t="shared" si="97"/>
        <v>50000013</v>
      </c>
      <c r="D776" s="13">
        <f t="shared" si="98"/>
        <v>2</v>
      </c>
      <c r="E776" s="14" t="str">
        <f t="shared" si="99"/>
        <v>（株）上智　京都支店</v>
      </c>
      <c r="F776" s="14" t="str">
        <f t="shared" si="100"/>
        <v>ジョウチ　キョウトシテン</v>
      </c>
      <c r="G776" s="13" t="str">
        <f t="shared" si="101"/>
        <v>神島　和也</v>
      </c>
      <c r="H776" s="13" t="str">
        <f t="shared" si="102"/>
        <v>621-0042</v>
      </c>
      <c r="I776" s="13" t="str">
        <f t="shared" si="103"/>
        <v>亀岡市千代川町高野林北ン田１番地１３</v>
      </c>
      <c r="J776" s="17" t="s">
        <v>21</v>
      </c>
    </row>
    <row r="777" spans="1:10" s="2" customFormat="1" ht="19.5" customHeight="1">
      <c r="A777" s="10">
        <f t="shared" si="96"/>
        <v>775</v>
      </c>
      <c r="B777" s="16" t="s">
        <v>141</v>
      </c>
      <c r="C777" s="12">
        <f t="shared" si="97"/>
        <v>50000013</v>
      </c>
      <c r="D777" s="13">
        <f t="shared" si="98"/>
        <v>2</v>
      </c>
      <c r="E777" s="14" t="str">
        <f t="shared" si="99"/>
        <v>（株）上智　京都支店</v>
      </c>
      <c r="F777" s="14" t="str">
        <f t="shared" si="100"/>
        <v>ジョウチ　キョウトシテン</v>
      </c>
      <c r="G777" s="13" t="str">
        <f t="shared" si="101"/>
        <v>神島　和也</v>
      </c>
      <c r="H777" s="13" t="str">
        <f t="shared" si="102"/>
        <v>621-0042</v>
      </c>
      <c r="I777" s="13" t="str">
        <f t="shared" si="103"/>
        <v>亀岡市千代川町高野林北ン田１番地１３</v>
      </c>
      <c r="J777" s="17" t="s">
        <v>22</v>
      </c>
    </row>
    <row r="778" spans="1:10" s="2" customFormat="1" ht="19.5" customHeight="1">
      <c r="A778" s="10">
        <f t="shared" si="96"/>
        <v>776</v>
      </c>
      <c r="B778" s="16" t="s">
        <v>141</v>
      </c>
      <c r="C778" s="12">
        <f t="shared" si="97"/>
        <v>50000013</v>
      </c>
      <c r="D778" s="13">
        <f t="shared" si="98"/>
        <v>2</v>
      </c>
      <c r="E778" s="14" t="str">
        <f t="shared" si="99"/>
        <v>（株）上智　京都支店</v>
      </c>
      <c r="F778" s="14" t="str">
        <f t="shared" si="100"/>
        <v>ジョウチ　キョウトシテン</v>
      </c>
      <c r="G778" s="13" t="str">
        <f t="shared" si="101"/>
        <v>神島　和也</v>
      </c>
      <c r="H778" s="13" t="str">
        <f t="shared" si="102"/>
        <v>621-0042</v>
      </c>
      <c r="I778" s="13" t="str">
        <f t="shared" si="103"/>
        <v>亀岡市千代川町高野林北ン田１番地１３</v>
      </c>
      <c r="J778" s="17" t="s">
        <v>27</v>
      </c>
    </row>
    <row r="779" spans="1:10" s="2" customFormat="1" ht="19.5" customHeight="1">
      <c r="A779" s="10">
        <f t="shared" si="96"/>
        <v>777</v>
      </c>
      <c r="B779" s="16" t="s">
        <v>141</v>
      </c>
      <c r="C779" s="12">
        <f t="shared" si="97"/>
        <v>50000013</v>
      </c>
      <c r="D779" s="13">
        <f t="shared" si="98"/>
        <v>2</v>
      </c>
      <c r="E779" s="14" t="str">
        <f t="shared" si="99"/>
        <v>（株）上智　京都支店</v>
      </c>
      <c r="F779" s="14" t="str">
        <f t="shared" si="100"/>
        <v>ジョウチ　キョウトシテン</v>
      </c>
      <c r="G779" s="13" t="str">
        <f t="shared" si="101"/>
        <v>神島　和也</v>
      </c>
      <c r="H779" s="13" t="str">
        <f t="shared" si="102"/>
        <v>621-0042</v>
      </c>
      <c r="I779" s="13" t="str">
        <f t="shared" si="103"/>
        <v>亀岡市千代川町高野林北ン田１番地１３</v>
      </c>
      <c r="J779" s="17" t="s">
        <v>28</v>
      </c>
    </row>
    <row r="780" spans="1:10" s="2" customFormat="1" ht="19.5" customHeight="1">
      <c r="A780" s="10">
        <f t="shared" si="96"/>
        <v>778</v>
      </c>
      <c r="B780" s="16" t="s">
        <v>142</v>
      </c>
      <c r="C780" s="12">
        <f t="shared" si="97"/>
        <v>50000620</v>
      </c>
      <c r="D780" s="13">
        <f t="shared" si="98"/>
        <v>2</v>
      </c>
      <c r="E780" s="14" t="str">
        <f t="shared" si="99"/>
        <v>（株）城南開発興業</v>
      </c>
      <c r="F780" s="14" t="str">
        <f t="shared" si="100"/>
        <v>ジョウナンカイハツコウギョウ</v>
      </c>
      <c r="G780" s="13" t="str">
        <f t="shared" si="101"/>
        <v>上田　啓</v>
      </c>
      <c r="H780" s="13" t="str">
        <f t="shared" si="102"/>
        <v>614-8073</v>
      </c>
      <c r="I780" s="13" t="str">
        <f t="shared" si="103"/>
        <v>八幡市八幡軸６８番地７</v>
      </c>
      <c r="J780" s="17" t="s">
        <v>87</v>
      </c>
    </row>
    <row r="781" spans="1:10" s="2" customFormat="1" ht="19.5" customHeight="1">
      <c r="A781" s="10">
        <f t="shared" si="96"/>
        <v>779</v>
      </c>
      <c r="B781" s="16" t="s">
        <v>143</v>
      </c>
      <c r="C781" s="12">
        <f t="shared" si="97"/>
        <v>50000314</v>
      </c>
      <c r="D781" s="13">
        <f t="shared" si="98"/>
        <v>2</v>
      </c>
      <c r="E781" s="14" t="str">
        <f t="shared" si="99"/>
        <v>昭和（株）　京都営業所</v>
      </c>
      <c r="F781" s="14" t="str">
        <f t="shared" si="100"/>
        <v>ショウワ　キョウトエイギョウショ</v>
      </c>
      <c r="G781" s="13" t="str">
        <f t="shared" si="101"/>
        <v>熊木　敏之</v>
      </c>
      <c r="H781" s="13" t="str">
        <f t="shared" si="102"/>
        <v>604-0995</v>
      </c>
      <c r="I781" s="13" t="str">
        <f t="shared" si="103"/>
        <v>京都市中京区寺町通丸太町下る下御霊前町６３３番地</v>
      </c>
      <c r="J781" s="17" t="s">
        <v>15</v>
      </c>
    </row>
    <row r="782" spans="1:10" s="2" customFormat="1" ht="19.5" customHeight="1">
      <c r="A782" s="10">
        <f t="shared" si="96"/>
        <v>780</v>
      </c>
      <c r="B782" s="16" t="s">
        <v>143</v>
      </c>
      <c r="C782" s="12">
        <f t="shared" si="97"/>
        <v>50000314</v>
      </c>
      <c r="D782" s="13">
        <f t="shared" si="98"/>
        <v>2</v>
      </c>
      <c r="E782" s="14" t="str">
        <f t="shared" si="99"/>
        <v>昭和（株）　京都営業所</v>
      </c>
      <c r="F782" s="14" t="str">
        <f t="shared" si="100"/>
        <v>ショウワ　キョウトエイギョウショ</v>
      </c>
      <c r="G782" s="13" t="str">
        <f t="shared" si="101"/>
        <v>熊木　敏之</v>
      </c>
      <c r="H782" s="13" t="str">
        <f t="shared" si="102"/>
        <v>604-0995</v>
      </c>
      <c r="I782" s="13" t="str">
        <f t="shared" si="103"/>
        <v>京都市中京区寺町通丸太町下る下御霊前町６３３番地</v>
      </c>
      <c r="J782" s="17" t="s">
        <v>16</v>
      </c>
    </row>
    <row r="783" spans="1:10" s="2" customFormat="1" ht="19.5" customHeight="1">
      <c r="A783" s="10">
        <f t="shared" si="96"/>
        <v>781</v>
      </c>
      <c r="B783" s="16" t="s">
        <v>143</v>
      </c>
      <c r="C783" s="12">
        <f t="shared" si="97"/>
        <v>50000314</v>
      </c>
      <c r="D783" s="13">
        <f t="shared" si="98"/>
        <v>2</v>
      </c>
      <c r="E783" s="14" t="str">
        <f t="shared" si="99"/>
        <v>昭和（株）　京都営業所</v>
      </c>
      <c r="F783" s="14" t="str">
        <f t="shared" si="100"/>
        <v>ショウワ　キョウトエイギョウショ</v>
      </c>
      <c r="G783" s="13" t="str">
        <f t="shared" si="101"/>
        <v>熊木　敏之</v>
      </c>
      <c r="H783" s="13" t="str">
        <f t="shared" si="102"/>
        <v>604-0995</v>
      </c>
      <c r="I783" s="13" t="str">
        <f t="shared" si="103"/>
        <v>京都市中京区寺町通丸太町下る下御霊前町６３３番地</v>
      </c>
      <c r="J783" s="17" t="s">
        <v>17</v>
      </c>
    </row>
    <row r="784" spans="1:10" s="2" customFormat="1" ht="19.5" customHeight="1">
      <c r="A784" s="10">
        <f t="shared" si="96"/>
        <v>782</v>
      </c>
      <c r="B784" s="16" t="s">
        <v>143</v>
      </c>
      <c r="C784" s="12">
        <f t="shared" si="97"/>
        <v>50000314</v>
      </c>
      <c r="D784" s="13">
        <f t="shared" si="98"/>
        <v>2</v>
      </c>
      <c r="E784" s="14" t="str">
        <f t="shared" si="99"/>
        <v>昭和（株）　京都営業所</v>
      </c>
      <c r="F784" s="14" t="str">
        <f t="shared" si="100"/>
        <v>ショウワ　キョウトエイギョウショ</v>
      </c>
      <c r="G784" s="13" t="str">
        <f t="shared" si="101"/>
        <v>熊木　敏之</v>
      </c>
      <c r="H784" s="13" t="str">
        <f t="shared" si="102"/>
        <v>604-0995</v>
      </c>
      <c r="I784" s="13" t="str">
        <f t="shared" si="103"/>
        <v>京都市中京区寺町通丸太町下る下御霊前町６３３番地</v>
      </c>
      <c r="J784" s="17" t="s">
        <v>18</v>
      </c>
    </row>
    <row r="785" spans="1:10" s="2" customFormat="1" ht="19.5" customHeight="1">
      <c r="A785" s="10">
        <f t="shared" si="96"/>
        <v>783</v>
      </c>
      <c r="B785" s="16" t="s">
        <v>143</v>
      </c>
      <c r="C785" s="12">
        <f t="shared" si="97"/>
        <v>50000314</v>
      </c>
      <c r="D785" s="13">
        <f t="shared" si="98"/>
        <v>2</v>
      </c>
      <c r="E785" s="14" t="str">
        <f t="shared" si="99"/>
        <v>昭和（株）　京都営業所</v>
      </c>
      <c r="F785" s="14" t="str">
        <f t="shared" si="100"/>
        <v>ショウワ　キョウトエイギョウショ</v>
      </c>
      <c r="G785" s="13" t="str">
        <f t="shared" si="101"/>
        <v>熊木　敏之</v>
      </c>
      <c r="H785" s="13" t="str">
        <f t="shared" si="102"/>
        <v>604-0995</v>
      </c>
      <c r="I785" s="13" t="str">
        <f t="shared" si="103"/>
        <v>京都市中京区寺町通丸太町下る下御霊前町６３３番地</v>
      </c>
      <c r="J785" s="17" t="s">
        <v>19</v>
      </c>
    </row>
    <row r="786" spans="1:10" s="2" customFormat="1" ht="19.5" customHeight="1">
      <c r="A786" s="10">
        <f t="shared" si="96"/>
        <v>784</v>
      </c>
      <c r="B786" s="16" t="s">
        <v>143</v>
      </c>
      <c r="C786" s="12">
        <f t="shared" si="97"/>
        <v>50000314</v>
      </c>
      <c r="D786" s="13">
        <f t="shared" si="98"/>
        <v>2</v>
      </c>
      <c r="E786" s="14" t="str">
        <f t="shared" si="99"/>
        <v>昭和（株）　京都営業所</v>
      </c>
      <c r="F786" s="14" t="str">
        <f t="shared" si="100"/>
        <v>ショウワ　キョウトエイギョウショ</v>
      </c>
      <c r="G786" s="13" t="str">
        <f t="shared" si="101"/>
        <v>熊木　敏之</v>
      </c>
      <c r="H786" s="13" t="str">
        <f t="shared" si="102"/>
        <v>604-0995</v>
      </c>
      <c r="I786" s="13" t="str">
        <f t="shared" si="103"/>
        <v>京都市中京区寺町通丸太町下る下御霊前町６３３番地</v>
      </c>
      <c r="J786" s="17" t="s">
        <v>33</v>
      </c>
    </row>
    <row r="787" spans="1:10" s="2" customFormat="1" ht="19.5" customHeight="1">
      <c r="A787" s="10">
        <f t="shared" si="96"/>
        <v>785</v>
      </c>
      <c r="B787" s="16" t="s">
        <v>143</v>
      </c>
      <c r="C787" s="12">
        <f t="shared" si="97"/>
        <v>50000314</v>
      </c>
      <c r="D787" s="13">
        <f t="shared" si="98"/>
        <v>2</v>
      </c>
      <c r="E787" s="14" t="str">
        <f t="shared" si="99"/>
        <v>昭和（株）　京都営業所</v>
      </c>
      <c r="F787" s="14" t="str">
        <f t="shared" si="100"/>
        <v>ショウワ　キョウトエイギョウショ</v>
      </c>
      <c r="G787" s="13" t="str">
        <f t="shared" si="101"/>
        <v>熊木　敏之</v>
      </c>
      <c r="H787" s="13" t="str">
        <f t="shared" si="102"/>
        <v>604-0995</v>
      </c>
      <c r="I787" s="13" t="str">
        <f t="shared" si="103"/>
        <v>京都市中京区寺町通丸太町下る下御霊前町６３３番地</v>
      </c>
      <c r="J787" s="17" t="s">
        <v>22</v>
      </c>
    </row>
    <row r="788" spans="1:10" s="2" customFormat="1" ht="19.5" customHeight="1">
      <c r="A788" s="10">
        <f t="shared" si="96"/>
        <v>786</v>
      </c>
      <c r="B788" s="16" t="s">
        <v>143</v>
      </c>
      <c r="C788" s="12">
        <f t="shared" si="97"/>
        <v>50000314</v>
      </c>
      <c r="D788" s="13">
        <f t="shared" si="98"/>
        <v>2</v>
      </c>
      <c r="E788" s="14" t="str">
        <f t="shared" si="99"/>
        <v>昭和（株）　京都営業所</v>
      </c>
      <c r="F788" s="14" t="str">
        <f t="shared" si="100"/>
        <v>ショウワ　キョウトエイギョウショ</v>
      </c>
      <c r="G788" s="13" t="str">
        <f t="shared" si="101"/>
        <v>熊木　敏之</v>
      </c>
      <c r="H788" s="13" t="str">
        <f t="shared" si="102"/>
        <v>604-0995</v>
      </c>
      <c r="I788" s="13" t="str">
        <f t="shared" si="103"/>
        <v>京都市中京区寺町通丸太町下る下御霊前町６３３番地</v>
      </c>
      <c r="J788" s="17" t="s">
        <v>27</v>
      </c>
    </row>
    <row r="789" spans="1:10" s="2" customFormat="1" ht="19.5" customHeight="1">
      <c r="A789" s="10">
        <f t="shared" si="96"/>
        <v>787</v>
      </c>
      <c r="B789" s="16" t="s">
        <v>143</v>
      </c>
      <c r="C789" s="12">
        <f t="shared" si="97"/>
        <v>50000314</v>
      </c>
      <c r="D789" s="13">
        <f t="shared" si="98"/>
        <v>2</v>
      </c>
      <c r="E789" s="14" t="str">
        <f t="shared" si="99"/>
        <v>昭和（株）　京都営業所</v>
      </c>
      <c r="F789" s="14" t="str">
        <f t="shared" si="100"/>
        <v>ショウワ　キョウトエイギョウショ</v>
      </c>
      <c r="G789" s="13" t="str">
        <f t="shared" si="101"/>
        <v>熊木　敏之</v>
      </c>
      <c r="H789" s="13" t="str">
        <f t="shared" si="102"/>
        <v>604-0995</v>
      </c>
      <c r="I789" s="13" t="str">
        <f t="shared" si="103"/>
        <v>京都市中京区寺町通丸太町下る下御霊前町６３３番地</v>
      </c>
      <c r="J789" s="17" t="s">
        <v>28</v>
      </c>
    </row>
    <row r="790" spans="1:10" s="2" customFormat="1" ht="19.5" customHeight="1">
      <c r="A790" s="10">
        <f t="shared" si="96"/>
        <v>788</v>
      </c>
      <c r="B790" s="16" t="s">
        <v>143</v>
      </c>
      <c r="C790" s="12">
        <f t="shared" si="97"/>
        <v>50000314</v>
      </c>
      <c r="D790" s="13">
        <f t="shared" si="98"/>
        <v>2</v>
      </c>
      <c r="E790" s="14" t="str">
        <f t="shared" si="99"/>
        <v>昭和（株）　京都営業所</v>
      </c>
      <c r="F790" s="14" t="str">
        <f t="shared" si="100"/>
        <v>ショウワ　キョウトエイギョウショ</v>
      </c>
      <c r="G790" s="13" t="str">
        <f t="shared" si="101"/>
        <v>熊木　敏之</v>
      </c>
      <c r="H790" s="13" t="str">
        <f t="shared" si="102"/>
        <v>604-0995</v>
      </c>
      <c r="I790" s="13" t="str">
        <f t="shared" si="103"/>
        <v>京都市中京区寺町通丸太町下る下御霊前町６３３番地</v>
      </c>
      <c r="J790" s="17" t="s">
        <v>40</v>
      </c>
    </row>
    <row r="791" spans="1:10" s="2" customFormat="1" ht="19.5" customHeight="1">
      <c r="A791" s="10">
        <f t="shared" si="96"/>
        <v>789</v>
      </c>
      <c r="B791" s="16" t="s">
        <v>143</v>
      </c>
      <c r="C791" s="12">
        <f t="shared" si="97"/>
        <v>50000314</v>
      </c>
      <c r="D791" s="13">
        <f t="shared" si="98"/>
        <v>2</v>
      </c>
      <c r="E791" s="14" t="str">
        <f t="shared" si="99"/>
        <v>昭和（株）　京都営業所</v>
      </c>
      <c r="F791" s="14" t="str">
        <f t="shared" si="100"/>
        <v>ショウワ　キョウトエイギョウショ</v>
      </c>
      <c r="G791" s="13" t="str">
        <f t="shared" si="101"/>
        <v>熊木　敏之</v>
      </c>
      <c r="H791" s="13" t="str">
        <f t="shared" si="102"/>
        <v>604-0995</v>
      </c>
      <c r="I791" s="13" t="str">
        <f t="shared" si="103"/>
        <v>京都市中京区寺町通丸太町下る下御霊前町６３３番地</v>
      </c>
      <c r="J791" s="17" t="s">
        <v>34</v>
      </c>
    </row>
    <row r="792" spans="1:10" s="2" customFormat="1" ht="19.5" customHeight="1">
      <c r="A792" s="10">
        <f t="shared" si="96"/>
        <v>790</v>
      </c>
      <c r="B792" s="16" t="s">
        <v>143</v>
      </c>
      <c r="C792" s="12">
        <f t="shared" si="97"/>
        <v>50000314</v>
      </c>
      <c r="D792" s="13">
        <f t="shared" si="98"/>
        <v>2</v>
      </c>
      <c r="E792" s="14" t="str">
        <f t="shared" si="99"/>
        <v>昭和（株）　京都営業所</v>
      </c>
      <c r="F792" s="14" t="str">
        <f t="shared" si="100"/>
        <v>ショウワ　キョウトエイギョウショ</v>
      </c>
      <c r="G792" s="13" t="str">
        <f t="shared" si="101"/>
        <v>熊木　敏之</v>
      </c>
      <c r="H792" s="13" t="str">
        <f t="shared" si="102"/>
        <v>604-0995</v>
      </c>
      <c r="I792" s="13" t="str">
        <f t="shared" si="103"/>
        <v>京都市中京区寺町通丸太町下る下御霊前町６３３番地</v>
      </c>
      <c r="J792" s="17" t="s">
        <v>35</v>
      </c>
    </row>
    <row r="793" spans="1:10" s="2" customFormat="1" ht="19.5" customHeight="1">
      <c r="A793" s="10">
        <f t="shared" si="96"/>
        <v>791</v>
      </c>
      <c r="B793" s="16" t="s">
        <v>143</v>
      </c>
      <c r="C793" s="12">
        <f t="shared" si="97"/>
        <v>50000314</v>
      </c>
      <c r="D793" s="13">
        <f t="shared" si="98"/>
        <v>2</v>
      </c>
      <c r="E793" s="14" t="str">
        <f t="shared" si="99"/>
        <v>昭和（株）　京都営業所</v>
      </c>
      <c r="F793" s="14" t="str">
        <f t="shared" si="100"/>
        <v>ショウワ　キョウトエイギョウショ</v>
      </c>
      <c r="G793" s="13" t="str">
        <f t="shared" si="101"/>
        <v>熊木　敏之</v>
      </c>
      <c r="H793" s="13" t="str">
        <f t="shared" si="102"/>
        <v>604-0995</v>
      </c>
      <c r="I793" s="13" t="str">
        <f t="shared" si="103"/>
        <v>京都市中京区寺町通丸太町下る下御霊前町６３３番地</v>
      </c>
      <c r="J793" s="17" t="s">
        <v>12</v>
      </c>
    </row>
    <row r="794" spans="1:10" s="2" customFormat="1" ht="19.5" customHeight="1">
      <c r="A794" s="10">
        <f t="shared" si="96"/>
        <v>792</v>
      </c>
      <c r="B794" s="16" t="s">
        <v>143</v>
      </c>
      <c r="C794" s="12">
        <f t="shared" si="97"/>
        <v>50000314</v>
      </c>
      <c r="D794" s="13">
        <f t="shared" si="98"/>
        <v>2</v>
      </c>
      <c r="E794" s="14" t="str">
        <f t="shared" si="99"/>
        <v>昭和（株）　京都営業所</v>
      </c>
      <c r="F794" s="14" t="str">
        <f t="shared" si="100"/>
        <v>ショウワ　キョウトエイギョウショ</v>
      </c>
      <c r="G794" s="13" t="str">
        <f t="shared" si="101"/>
        <v>熊木　敏之</v>
      </c>
      <c r="H794" s="13" t="str">
        <f t="shared" si="102"/>
        <v>604-0995</v>
      </c>
      <c r="I794" s="13" t="str">
        <f t="shared" si="103"/>
        <v>京都市中京区寺町通丸太町下る下御霊前町６３３番地</v>
      </c>
      <c r="J794" s="17" t="s">
        <v>13</v>
      </c>
    </row>
    <row r="795" spans="1:10" s="2" customFormat="1" ht="19.5" customHeight="1">
      <c r="A795" s="10">
        <f t="shared" si="96"/>
        <v>793</v>
      </c>
      <c r="B795" s="16" t="s">
        <v>144</v>
      </c>
      <c r="C795" s="12">
        <f t="shared" si="97"/>
        <v>50000411</v>
      </c>
      <c r="D795" s="13">
        <f t="shared" si="98"/>
        <v>2</v>
      </c>
      <c r="E795" s="14" t="str">
        <f t="shared" si="99"/>
        <v>（株）信栄補償設計　京都営業所</v>
      </c>
      <c r="F795" s="14" t="str">
        <f t="shared" si="100"/>
        <v>シンエイホショウセッケイ　キョウトエイギョウショ</v>
      </c>
      <c r="G795" s="13" t="str">
        <f t="shared" si="101"/>
        <v>斉藤　晃</v>
      </c>
      <c r="H795" s="13" t="str">
        <f t="shared" si="102"/>
        <v>606-0917</v>
      </c>
      <c r="I795" s="13" t="str">
        <f t="shared" si="103"/>
        <v>京都市左京区松ケ崎堂ノ上町１４番地１</v>
      </c>
      <c r="J795" s="17" t="s">
        <v>12</v>
      </c>
    </row>
    <row r="796" spans="1:10" s="2" customFormat="1" ht="19.5" customHeight="1">
      <c r="A796" s="10">
        <f t="shared" si="96"/>
        <v>794</v>
      </c>
      <c r="B796" s="16" t="s">
        <v>144</v>
      </c>
      <c r="C796" s="12">
        <f t="shared" si="97"/>
        <v>50000411</v>
      </c>
      <c r="D796" s="13">
        <f t="shared" si="98"/>
        <v>2</v>
      </c>
      <c r="E796" s="14" t="str">
        <f t="shared" si="99"/>
        <v>（株）信栄補償設計　京都営業所</v>
      </c>
      <c r="F796" s="14" t="str">
        <f t="shared" si="100"/>
        <v>シンエイホショウセッケイ　キョウトエイギョウショ</v>
      </c>
      <c r="G796" s="13" t="str">
        <f t="shared" si="101"/>
        <v>斉藤　晃</v>
      </c>
      <c r="H796" s="13" t="str">
        <f t="shared" si="102"/>
        <v>606-0917</v>
      </c>
      <c r="I796" s="13" t="str">
        <f t="shared" si="103"/>
        <v>京都市左京区松ケ崎堂ノ上町１４番地１</v>
      </c>
      <c r="J796" s="17" t="s">
        <v>13</v>
      </c>
    </row>
    <row r="797" spans="1:10" s="2" customFormat="1" ht="19.5" customHeight="1">
      <c r="A797" s="10">
        <f t="shared" si="96"/>
        <v>795</v>
      </c>
      <c r="B797" s="16" t="s">
        <v>145</v>
      </c>
      <c r="C797" s="12">
        <f t="shared" si="97"/>
        <v>50000147</v>
      </c>
      <c r="D797" s="13">
        <f t="shared" si="98"/>
        <v>2</v>
      </c>
      <c r="E797" s="14" t="str">
        <f t="shared" si="99"/>
        <v>（株）新大阪エンジニアリング　京都事務所</v>
      </c>
      <c r="F797" s="14" t="str">
        <f t="shared" si="100"/>
        <v>シンオオサカエンジニアリング　キョウトジムショ</v>
      </c>
      <c r="G797" s="13" t="str">
        <f t="shared" si="101"/>
        <v>佐藤　淳</v>
      </c>
      <c r="H797" s="13" t="str">
        <f t="shared" si="102"/>
        <v>615-0002</v>
      </c>
      <c r="I797" s="13" t="str">
        <f t="shared" si="103"/>
        <v>京都市右京区西院東今田町３５番地１-８０１号</v>
      </c>
      <c r="J797" s="17" t="s">
        <v>15</v>
      </c>
    </row>
    <row r="798" spans="1:10" s="2" customFormat="1" ht="19.5" customHeight="1">
      <c r="A798" s="10">
        <f t="shared" si="96"/>
        <v>796</v>
      </c>
      <c r="B798" s="16" t="s">
        <v>145</v>
      </c>
      <c r="C798" s="12">
        <f t="shared" si="97"/>
        <v>50000147</v>
      </c>
      <c r="D798" s="13">
        <f t="shared" si="98"/>
        <v>2</v>
      </c>
      <c r="E798" s="14" t="str">
        <f t="shared" si="99"/>
        <v>（株）新大阪エンジニアリング　京都事務所</v>
      </c>
      <c r="F798" s="14" t="str">
        <f t="shared" si="100"/>
        <v>シンオオサカエンジニアリング　キョウトジムショ</v>
      </c>
      <c r="G798" s="13" t="str">
        <f t="shared" si="101"/>
        <v>佐藤　淳</v>
      </c>
      <c r="H798" s="13" t="str">
        <f t="shared" si="102"/>
        <v>615-0002</v>
      </c>
      <c r="I798" s="13" t="str">
        <f t="shared" si="103"/>
        <v>京都市右京区西院東今田町３５番地１-８０１号</v>
      </c>
      <c r="J798" s="17" t="s">
        <v>31</v>
      </c>
    </row>
    <row r="799" spans="1:10" s="2" customFormat="1" ht="19.5" customHeight="1">
      <c r="A799" s="10">
        <f t="shared" si="96"/>
        <v>797</v>
      </c>
      <c r="B799" s="16" t="s">
        <v>145</v>
      </c>
      <c r="C799" s="12">
        <f t="shared" si="97"/>
        <v>50000147</v>
      </c>
      <c r="D799" s="13">
        <f t="shared" si="98"/>
        <v>2</v>
      </c>
      <c r="E799" s="14" t="str">
        <f t="shared" si="99"/>
        <v>（株）新大阪エンジニアリング　京都事務所</v>
      </c>
      <c r="F799" s="14" t="str">
        <f t="shared" si="100"/>
        <v>シンオオサカエンジニアリング　キョウトジムショ</v>
      </c>
      <c r="G799" s="13" t="str">
        <f t="shared" si="101"/>
        <v>佐藤　淳</v>
      </c>
      <c r="H799" s="13" t="str">
        <f t="shared" si="102"/>
        <v>615-0002</v>
      </c>
      <c r="I799" s="13" t="str">
        <f t="shared" si="103"/>
        <v>京都市右京区西院東今田町３５番地１-８０１号</v>
      </c>
      <c r="J799" s="17" t="s">
        <v>24</v>
      </c>
    </row>
    <row r="800" spans="1:10" s="2" customFormat="1" ht="19.5" customHeight="1">
      <c r="A800" s="10">
        <f t="shared" si="96"/>
        <v>798</v>
      </c>
      <c r="B800" s="16" t="s">
        <v>146</v>
      </c>
      <c r="C800" s="12">
        <f t="shared" si="97"/>
        <v>50000139</v>
      </c>
      <c r="D800" s="13">
        <f t="shared" si="98"/>
        <v>2</v>
      </c>
      <c r="E800" s="14" t="str">
        <f t="shared" si="99"/>
        <v>（株）新洲　京都営業所</v>
      </c>
      <c r="F800" s="14" t="str">
        <f t="shared" si="100"/>
        <v>シンシュウ　キョウトエイギョウショ</v>
      </c>
      <c r="G800" s="13" t="str">
        <f t="shared" si="101"/>
        <v>奥村　留次</v>
      </c>
      <c r="H800" s="13" t="str">
        <f t="shared" si="102"/>
        <v>607-8179</v>
      </c>
      <c r="I800" s="13" t="str">
        <f t="shared" si="103"/>
        <v>京都市山科区大宅御所田町１００番地６</v>
      </c>
      <c r="J800" s="17" t="s">
        <v>15</v>
      </c>
    </row>
    <row r="801" spans="1:10" s="2" customFormat="1" ht="19.5" customHeight="1">
      <c r="A801" s="10">
        <f t="shared" si="96"/>
        <v>799</v>
      </c>
      <c r="B801" s="16" t="s">
        <v>146</v>
      </c>
      <c r="C801" s="12">
        <f t="shared" si="97"/>
        <v>50000139</v>
      </c>
      <c r="D801" s="13">
        <f t="shared" si="98"/>
        <v>2</v>
      </c>
      <c r="E801" s="14" t="str">
        <f t="shared" si="99"/>
        <v>（株）新洲　京都営業所</v>
      </c>
      <c r="F801" s="14" t="str">
        <f t="shared" si="100"/>
        <v>シンシュウ　キョウトエイギョウショ</v>
      </c>
      <c r="G801" s="13" t="str">
        <f t="shared" si="101"/>
        <v>奥村　留次</v>
      </c>
      <c r="H801" s="13" t="str">
        <f t="shared" si="102"/>
        <v>607-8179</v>
      </c>
      <c r="I801" s="13" t="str">
        <f t="shared" si="103"/>
        <v>京都市山科区大宅御所田町１００番地６</v>
      </c>
      <c r="J801" s="17" t="s">
        <v>16</v>
      </c>
    </row>
    <row r="802" spans="1:10" s="2" customFormat="1" ht="19.5" customHeight="1">
      <c r="A802" s="10">
        <f t="shared" si="96"/>
        <v>800</v>
      </c>
      <c r="B802" s="16" t="s">
        <v>146</v>
      </c>
      <c r="C802" s="12">
        <f t="shared" si="97"/>
        <v>50000139</v>
      </c>
      <c r="D802" s="13">
        <f t="shared" si="98"/>
        <v>2</v>
      </c>
      <c r="E802" s="14" t="str">
        <f t="shared" si="99"/>
        <v>（株）新洲　京都営業所</v>
      </c>
      <c r="F802" s="14" t="str">
        <f t="shared" si="100"/>
        <v>シンシュウ　キョウトエイギョウショ</v>
      </c>
      <c r="G802" s="13" t="str">
        <f t="shared" si="101"/>
        <v>奥村　留次</v>
      </c>
      <c r="H802" s="13" t="str">
        <f t="shared" si="102"/>
        <v>607-8179</v>
      </c>
      <c r="I802" s="13" t="str">
        <f t="shared" si="103"/>
        <v>京都市山科区大宅御所田町１００番地６</v>
      </c>
      <c r="J802" s="17" t="s">
        <v>17</v>
      </c>
    </row>
    <row r="803" spans="1:10" s="2" customFormat="1" ht="19.5" customHeight="1">
      <c r="A803" s="10">
        <f t="shared" si="96"/>
        <v>801</v>
      </c>
      <c r="B803" s="16" t="s">
        <v>146</v>
      </c>
      <c r="C803" s="12">
        <f t="shared" si="97"/>
        <v>50000139</v>
      </c>
      <c r="D803" s="13">
        <f t="shared" si="98"/>
        <v>2</v>
      </c>
      <c r="E803" s="14" t="str">
        <f t="shared" si="99"/>
        <v>（株）新洲　京都営業所</v>
      </c>
      <c r="F803" s="14" t="str">
        <f t="shared" si="100"/>
        <v>シンシュウ　キョウトエイギョウショ</v>
      </c>
      <c r="G803" s="13" t="str">
        <f t="shared" si="101"/>
        <v>奥村　留次</v>
      </c>
      <c r="H803" s="13" t="str">
        <f t="shared" si="102"/>
        <v>607-8179</v>
      </c>
      <c r="I803" s="13" t="str">
        <f t="shared" si="103"/>
        <v>京都市山科区大宅御所田町１００番地６</v>
      </c>
      <c r="J803" s="17" t="s">
        <v>18</v>
      </c>
    </row>
    <row r="804" spans="1:10" s="2" customFormat="1" ht="19.5" customHeight="1">
      <c r="A804" s="10">
        <f t="shared" si="96"/>
        <v>802</v>
      </c>
      <c r="B804" s="16" t="s">
        <v>146</v>
      </c>
      <c r="C804" s="12">
        <f t="shared" si="97"/>
        <v>50000139</v>
      </c>
      <c r="D804" s="13">
        <f t="shared" si="98"/>
        <v>2</v>
      </c>
      <c r="E804" s="14" t="str">
        <f t="shared" si="99"/>
        <v>（株）新洲　京都営業所</v>
      </c>
      <c r="F804" s="14" t="str">
        <f t="shared" si="100"/>
        <v>シンシュウ　キョウトエイギョウショ</v>
      </c>
      <c r="G804" s="13" t="str">
        <f t="shared" si="101"/>
        <v>奥村　留次</v>
      </c>
      <c r="H804" s="13" t="str">
        <f t="shared" si="102"/>
        <v>607-8179</v>
      </c>
      <c r="I804" s="13" t="str">
        <f t="shared" si="103"/>
        <v>京都市山科区大宅御所田町１００番地６</v>
      </c>
      <c r="J804" s="17" t="s">
        <v>19</v>
      </c>
    </row>
    <row r="805" spans="1:10" s="2" customFormat="1" ht="19.5" customHeight="1">
      <c r="A805" s="10">
        <f t="shared" si="96"/>
        <v>803</v>
      </c>
      <c r="B805" s="16" t="s">
        <v>146</v>
      </c>
      <c r="C805" s="12">
        <f t="shared" si="97"/>
        <v>50000139</v>
      </c>
      <c r="D805" s="13">
        <f t="shared" si="98"/>
        <v>2</v>
      </c>
      <c r="E805" s="14" t="str">
        <f t="shared" si="99"/>
        <v>（株）新洲　京都営業所</v>
      </c>
      <c r="F805" s="14" t="str">
        <f t="shared" si="100"/>
        <v>シンシュウ　キョウトエイギョウショ</v>
      </c>
      <c r="G805" s="13" t="str">
        <f t="shared" si="101"/>
        <v>奥村　留次</v>
      </c>
      <c r="H805" s="13" t="str">
        <f t="shared" si="102"/>
        <v>607-8179</v>
      </c>
      <c r="I805" s="13" t="str">
        <f t="shared" si="103"/>
        <v>京都市山科区大宅御所田町１００番地６</v>
      </c>
      <c r="J805" s="17" t="s">
        <v>20</v>
      </c>
    </row>
    <row r="806" spans="1:10" s="2" customFormat="1" ht="19.5" customHeight="1">
      <c r="A806" s="10">
        <f t="shared" si="96"/>
        <v>804</v>
      </c>
      <c r="B806" s="16" t="s">
        <v>146</v>
      </c>
      <c r="C806" s="12">
        <f t="shared" si="97"/>
        <v>50000139</v>
      </c>
      <c r="D806" s="13">
        <f t="shared" si="98"/>
        <v>2</v>
      </c>
      <c r="E806" s="14" t="str">
        <f t="shared" si="99"/>
        <v>（株）新洲　京都営業所</v>
      </c>
      <c r="F806" s="14" t="str">
        <f t="shared" si="100"/>
        <v>シンシュウ　キョウトエイギョウショ</v>
      </c>
      <c r="G806" s="13" t="str">
        <f t="shared" si="101"/>
        <v>奥村　留次</v>
      </c>
      <c r="H806" s="13" t="str">
        <f t="shared" si="102"/>
        <v>607-8179</v>
      </c>
      <c r="I806" s="13" t="str">
        <f t="shared" si="103"/>
        <v>京都市山科区大宅御所田町１００番地６</v>
      </c>
      <c r="J806" s="17" t="s">
        <v>21</v>
      </c>
    </row>
    <row r="807" spans="1:10" s="2" customFormat="1" ht="19.5" customHeight="1">
      <c r="A807" s="10">
        <f t="shared" si="96"/>
        <v>805</v>
      </c>
      <c r="B807" s="16" t="s">
        <v>146</v>
      </c>
      <c r="C807" s="12">
        <f t="shared" si="97"/>
        <v>50000139</v>
      </c>
      <c r="D807" s="13">
        <f t="shared" si="98"/>
        <v>2</v>
      </c>
      <c r="E807" s="14" t="str">
        <f t="shared" si="99"/>
        <v>（株）新洲　京都営業所</v>
      </c>
      <c r="F807" s="14" t="str">
        <f t="shared" si="100"/>
        <v>シンシュウ　キョウトエイギョウショ</v>
      </c>
      <c r="G807" s="13" t="str">
        <f t="shared" si="101"/>
        <v>奥村　留次</v>
      </c>
      <c r="H807" s="13" t="str">
        <f t="shared" si="102"/>
        <v>607-8179</v>
      </c>
      <c r="I807" s="13" t="str">
        <f t="shared" si="103"/>
        <v>京都市山科区大宅御所田町１００番地６</v>
      </c>
      <c r="J807" s="17" t="s">
        <v>31</v>
      </c>
    </row>
    <row r="808" spans="1:10" s="2" customFormat="1" ht="19.5" customHeight="1">
      <c r="A808" s="10">
        <f t="shared" si="96"/>
        <v>806</v>
      </c>
      <c r="B808" s="16" t="s">
        <v>146</v>
      </c>
      <c r="C808" s="12">
        <f t="shared" si="97"/>
        <v>50000139</v>
      </c>
      <c r="D808" s="13">
        <f t="shared" si="98"/>
        <v>2</v>
      </c>
      <c r="E808" s="14" t="str">
        <f t="shared" si="99"/>
        <v>（株）新洲　京都営業所</v>
      </c>
      <c r="F808" s="14" t="str">
        <f t="shared" si="100"/>
        <v>シンシュウ　キョウトエイギョウショ</v>
      </c>
      <c r="G808" s="13" t="str">
        <f t="shared" si="101"/>
        <v>奥村　留次</v>
      </c>
      <c r="H808" s="13" t="str">
        <f t="shared" si="102"/>
        <v>607-8179</v>
      </c>
      <c r="I808" s="13" t="str">
        <f t="shared" si="103"/>
        <v>京都市山科区大宅御所田町１００番地６</v>
      </c>
      <c r="J808" s="17" t="s">
        <v>22</v>
      </c>
    </row>
    <row r="809" spans="1:10" s="2" customFormat="1" ht="19.5" customHeight="1">
      <c r="A809" s="10">
        <f t="shared" si="96"/>
        <v>807</v>
      </c>
      <c r="B809" s="16" t="s">
        <v>146</v>
      </c>
      <c r="C809" s="12">
        <f t="shared" si="97"/>
        <v>50000139</v>
      </c>
      <c r="D809" s="13">
        <f t="shared" si="98"/>
        <v>2</v>
      </c>
      <c r="E809" s="14" t="str">
        <f t="shared" si="99"/>
        <v>（株）新洲　京都営業所</v>
      </c>
      <c r="F809" s="14" t="str">
        <f t="shared" si="100"/>
        <v>シンシュウ　キョウトエイギョウショ</v>
      </c>
      <c r="G809" s="13" t="str">
        <f t="shared" si="101"/>
        <v>奥村　留次</v>
      </c>
      <c r="H809" s="13" t="str">
        <f t="shared" si="102"/>
        <v>607-8179</v>
      </c>
      <c r="I809" s="13" t="str">
        <f t="shared" si="103"/>
        <v>京都市山科区大宅御所田町１００番地６</v>
      </c>
      <c r="J809" s="17" t="s">
        <v>28</v>
      </c>
    </row>
    <row r="810" spans="1:10" s="2" customFormat="1" ht="19.5" customHeight="1">
      <c r="A810" s="10">
        <f t="shared" si="96"/>
        <v>808</v>
      </c>
      <c r="B810" s="16" t="s">
        <v>146</v>
      </c>
      <c r="C810" s="12">
        <f t="shared" si="97"/>
        <v>50000139</v>
      </c>
      <c r="D810" s="13">
        <f t="shared" si="98"/>
        <v>2</v>
      </c>
      <c r="E810" s="14" t="str">
        <f t="shared" si="99"/>
        <v>（株）新洲　京都営業所</v>
      </c>
      <c r="F810" s="14" t="str">
        <f t="shared" si="100"/>
        <v>シンシュウ　キョウトエイギョウショ</v>
      </c>
      <c r="G810" s="13" t="str">
        <f t="shared" si="101"/>
        <v>奥村　留次</v>
      </c>
      <c r="H810" s="13" t="str">
        <f t="shared" si="102"/>
        <v>607-8179</v>
      </c>
      <c r="I810" s="13" t="str">
        <f t="shared" si="103"/>
        <v>京都市山科区大宅御所田町１００番地６</v>
      </c>
      <c r="J810" s="17" t="s">
        <v>40</v>
      </c>
    </row>
    <row r="811" spans="1:10" s="2" customFormat="1" ht="19.5" customHeight="1">
      <c r="A811" s="10">
        <f t="shared" si="96"/>
        <v>809</v>
      </c>
      <c r="B811" s="16" t="s">
        <v>146</v>
      </c>
      <c r="C811" s="12">
        <f t="shared" si="97"/>
        <v>50000139</v>
      </c>
      <c r="D811" s="13">
        <f t="shared" si="98"/>
        <v>2</v>
      </c>
      <c r="E811" s="14" t="str">
        <f t="shared" si="99"/>
        <v>（株）新洲　京都営業所</v>
      </c>
      <c r="F811" s="14" t="str">
        <f t="shared" si="100"/>
        <v>シンシュウ　キョウトエイギョウショ</v>
      </c>
      <c r="G811" s="13" t="str">
        <f t="shared" si="101"/>
        <v>奥村　留次</v>
      </c>
      <c r="H811" s="13" t="str">
        <f t="shared" si="102"/>
        <v>607-8179</v>
      </c>
      <c r="I811" s="13" t="str">
        <f t="shared" si="103"/>
        <v>京都市山科区大宅御所田町１００番地６</v>
      </c>
      <c r="J811" s="17" t="s">
        <v>23</v>
      </c>
    </row>
    <row r="812" spans="1:10" s="2" customFormat="1" ht="19.5" customHeight="1">
      <c r="A812" s="10">
        <f t="shared" si="96"/>
        <v>810</v>
      </c>
      <c r="B812" s="16" t="s">
        <v>146</v>
      </c>
      <c r="C812" s="12">
        <f t="shared" si="97"/>
        <v>50000139</v>
      </c>
      <c r="D812" s="13">
        <f t="shared" si="98"/>
        <v>2</v>
      </c>
      <c r="E812" s="14" t="str">
        <f t="shared" si="99"/>
        <v>（株）新洲　京都営業所</v>
      </c>
      <c r="F812" s="14" t="str">
        <f t="shared" si="100"/>
        <v>シンシュウ　キョウトエイギョウショ</v>
      </c>
      <c r="G812" s="13" t="str">
        <f t="shared" si="101"/>
        <v>奥村　留次</v>
      </c>
      <c r="H812" s="13" t="str">
        <f t="shared" si="102"/>
        <v>607-8179</v>
      </c>
      <c r="I812" s="13" t="str">
        <f t="shared" si="103"/>
        <v>京都市山科区大宅御所田町１００番地６</v>
      </c>
      <c r="J812" s="17" t="s">
        <v>24</v>
      </c>
    </row>
    <row r="813" spans="1:10" s="2" customFormat="1" ht="19.5" customHeight="1">
      <c r="A813" s="10">
        <f t="shared" si="96"/>
        <v>811</v>
      </c>
      <c r="B813" s="16" t="s">
        <v>146</v>
      </c>
      <c r="C813" s="12">
        <f t="shared" si="97"/>
        <v>50000139</v>
      </c>
      <c r="D813" s="13">
        <f t="shared" si="98"/>
        <v>2</v>
      </c>
      <c r="E813" s="14" t="str">
        <f t="shared" si="99"/>
        <v>（株）新洲　京都営業所</v>
      </c>
      <c r="F813" s="14" t="str">
        <f t="shared" si="100"/>
        <v>シンシュウ　キョウトエイギョウショ</v>
      </c>
      <c r="G813" s="13" t="str">
        <f t="shared" si="101"/>
        <v>奥村　留次</v>
      </c>
      <c r="H813" s="13" t="str">
        <f t="shared" si="102"/>
        <v>607-8179</v>
      </c>
      <c r="I813" s="13" t="str">
        <f t="shared" si="103"/>
        <v>京都市山科区大宅御所田町１００番地６</v>
      </c>
      <c r="J813" s="17" t="s">
        <v>35</v>
      </c>
    </row>
    <row r="814" spans="1:10" s="2" customFormat="1" ht="19.5" customHeight="1">
      <c r="A814" s="10">
        <f t="shared" si="96"/>
        <v>812</v>
      </c>
      <c r="B814" s="16" t="s">
        <v>146</v>
      </c>
      <c r="C814" s="12">
        <f t="shared" si="97"/>
        <v>50000139</v>
      </c>
      <c r="D814" s="13">
        <f t="shared" si="98"/>
        <v>2</v>
      </c>
      <c r="E814" s="14" t="str">
        <f t="shared" si="99"/>
        <v>（株）新洲　京都営業所</v>
      </c>
      <c r="F814" s="14" t="str">
        <f t="shared" si="100"/>
        <v>シンシュウ　キョウトエイギョウショ</v>
      </c>
      <c r="G814" s="13" t="str">
        <f t="shared" si="101"/>
        <v>奥村　留次</v>
      </c>
      <c r="H814" s="13" t="str">
        <f t="shared" si="102"/>
        <v>607-8179</v>
      </c>
      <c r="I814" s="13" t="str">
        <f t="shared" si="103"/>
        <v>京都市山科区大宅御所田町１００番地６</v>
      </c>
      <c r="J814" s="17" t="s">
        <v>12</v>
      </c>
    </row>
    <row r="815" spans="1:10" s="2" customFormat="1" ht="19.5" customHeight="1">
      <c r="A815" s="10">
        <f t="shared" si="96"/>
        <v>813</v>
      </c>
      <c r="B815" s="16" t="s">
        <v>146</v>
      </c>
      <c r="C815" s="12">
        <f t="shared" si="97"/>
        <v>50000139</v>
      </c>
      <c r="D815" s="13">
        <f t="shared" si="98"/>
        <v>2</v>
      </c>
      <c r="E815" s="14" t="str">
        <f t="shared" si="99"/>
        <v>（株）新洲　京都営業所</v>
      </c>
      <c r="F815" s="14" t="str">
        <f t="shared" si="100"/>
        <v>シンシュウ　キョウトエイギョウショ</v>
      </c>
      <c r="G815" s="13" t="str">
        <f t="shared" si="101"/>
        <v>奥村　留次</v>
      </c>
      <c r="H815" s="13" t="str">
        <f t="shared" si="102"/>
        <v>607-8179</v>
      </c>
      <c r="I815" s="13" t="str">
        <f t="shared" si="103"/>
        <v>京都市山科区大宅御所田町１００番地６</v>
      </c>
      <c r="J815" s="17" t="s">
        <v>37</v>
      </c>
    </row>
    <row r="816" spans="1:10" s="2" customFormat="1" ht="19.5" customHeight="1">
      <c r="A816" s="10">
        <f t="shared" si="96"/>
        <v>814</v>
      </c>
      <c r="B816" s="16" t="s">
        <v>147</v>
      </c>
      <c r="C816" s="12">
        <f t="shared" si="97"/>
        <v>50000098</v>
      </c>
      <c r="D816" s="13">
        <f t="shared" si="98"/>
        <v>2</v>
      </c>
      <c r="E816" s="14" t="str">
        <f t="shared" si="99"/>
        <v>（株）スリーエスコンサルタンツ　京都営業所</v>
      </c>
      <c r="F816" s="14" t="str">
        <f t="shared" si="100"/>
        <v>スリーエスコンサルタンツ　キョウトエイギョウショ</v>
      </c>
      <c r="G816" s="13" t="str">
        <f t="shared" si="101"/>
        <v>安藤　真</v>
      </c>
      <c r="H816" s="13" t="str">
        <f t="shared" si="102"/>
        <v>603-8427</v>
      </c>
      <c r="I816" s="13" t="str">
        <f t="shared" si="103"/>
        <v>京都市北区紫竹上緑町１３</v>
      </c>
      <c r="J816" s="17" t="s">
        <v>15</v>
      </c>
    </row>
    <row r="817" spans="1:10" s="2" customFormat="1" ht="19.5" customHeight="1">
      <c r="A817" s="10">
        <f t="shared" si="96"/>
        <v>815</v>
      </c>
      <c r="B817" s="16" t="s">
        <v>147</v>
      </c>
      <c r="C817" s="12">
        <f t="shared" si="97"/>
        <v>50000098</v>
      </c>
      <c r="D817" s="13">
        <f t="shared" si="98"/>
        <v>2</v>
      </c>
      <c r="E817" s="14" t="str">
        <f t="shared" si="99"/>
        <v>（株）スリーエスコンサルタンツ　京都営業所</v>
      </c>
      <c r="F817" s="14" t="str">
        <f t="shared" si="100"/>
        <v>スリーエスコンサルタンツ　キョウトエイギョウショ</v>
      </c>
      <c r="G817" s="13" t="str">
        <f t="shared" si="101"/>
        <v>安藤　真</v>
      </c>
      <c r="H817" s="13" t="str">
        <f t="shared" si="102"/>
        <v>603-8427</v>
      </c>
      <c r="I817" s="13" t="str">
        <f t="shared" si="103"/>
        <v>京都市北区紫竹上緑町１３</v>
      </c>
      <c r="J817" s="17" t="s">
        <v>18</v>
      </c>
    </row>
    <row r="818" spans="1:10" s="2" customFormat="1" ht="19.5" customHeight="1">
      <c r="A818" s="10">
        <f t="shared" si="96"/>
        <v>816</v>
      </c>
      <c r="B818" s="16" t="s">
        <v>147</v>
      </c>
      <c r="C818" s="12">
        <f t="shared" si="97"/>
        <v>50000098</v>
      </c>
      <c r="D818" s="13">
        <f t="shared" si="98"/>
        <v>2</v>
      </c>
      <c r="E818" s="14" t="str">
        <f t="shared" si="99"/>
        <v>（株）スリーエスコンサルタンツ　京都営業所</v>
      </c>
      <c r="F818" s="14" t="str">
        <f t="shared" si="100"/>
        <v>スリーエスコンサルタンツ　キョウトエイギョウショ</v>
      </c>
      <c r="G818" s="13" t="str">
        <f t="shared" si="101"/>
        <v>安藤　真</v>
      </c>
      <c r="H818" s="13" t="str">
        <f t="shared" si="102"/>
        <v>603-8427</v>
      </c>
      <c r="I818" s="13" t="str">
        <f t="shared" si="103"/>
        <v>京都市北区紫竹上緑町１３</v>
      </c>
      <c r="J818" s="17" t="s">
        <v>19</v>
      </c>
    </row>
    <row r="819" spans="1:10" s="2" customFormat="1" ht="19.5" customHeight="1">
      <c r="A819" s="10">
        <f t="shared" si="96"/>
        <v>817</v>
      </c>
      <c r="B819" s="16" t="s">
        <v>147</v>
      </c>
      <c r="C819" s="12">
        <f t="shared" si="97"/>
        <v>50000098</v>
      </c>
      <c r="D819" s="13">
        <f t="shared" si="98"/>
        <v>2</v>
      </c>
      <c r="E819" s="14" t="str">
        <f t="shared" si="99"/>
        <v>（株）スリーエスコンサルタンツ　京都営業所</v>
      </c>
      <c r="F819" s="14" t="str">
        <f t="shared" si="100"/>
        <v>スリーエスコンサルタンツ　キョウトエイギョウショ</v>
      </c>
      <c r="G819" s="13" t="str">
        <f t="shared" si="101"/>
        <v>安藤　真</v>
      </c>
      <c r="H819" s="13" t="str">
        <f t="shared" si="102"/>
        <v>603-8427</v>
      </c>
      <c r="I819" s="13" t="str">
        <f t="shared" si="103"/>
        <v>京都市北区紫竹上緑町１３</v>
      </c>
      <c r="J819" s="17" t="s">
        <v>20</v>
      </c>
    </row>
    <row r="820" spans="1:10" s="2" customFormat="1" ht="19.5" customHeight="1">
      <c r="A820" s="10">
        <f t="shared" si="96"/>
        <v>818</v>
      </c>
      <c r="B820" s="16" t="s">
        <v>147</v>
      </c>
      <c r="C820" s="12">
        <f t="shared" si="97"/>
        <v>50000098</v>
      </c>
      <c r="D820" s="13">
        <f t="shared" si="98"/>
        <v>2</v>
      </c>
      <c r="E820" s="14" t="str">
        <f t="shared" si="99"/>
        <v>（株）スリーエスコンサルタンツ　京都営業所</v>
      </c>
      <c r="F820" s="14" t="str">
        <f t="shared" si="100"/>
        <v>スリーエスコンサルタンツ　キョウトエイギョウショ</v>
      </c>
      <c r="G820" s="13" t="str">
        <f t="shared" si="101"/>
        <v>安藤　真</v>
      </c>
      <c r="H820" s="13" t="str">
        <f t="shared" si="102"/>
        <v>603-8427</v>
      </c>
      <c r="I820" s="13" t="str">
        <f t="shared" si="103"/>
        <v>京都市北区紫竹上緑町１３</v>
      </c>
      <c r="J820" s="17" t="s">
        <v>21</v>
      </c>
    </row>
    <row r="821" spans="1:10" s="2" customFormat="1" ht="19.5" customHeight="1">
      <c r="A821" s="10">
        <f t="shared" si="96"/>
        <v>819</v>
      </c>
      <c r="B821" s="16" t="s">
        <v>147</v>
      </c>
      <c r="C821" s="12">
        <f t="shared" si="97"/>
        <v>50000098</v>
      </c>
      <c r="D821" s="13">
        <f t="shared" si="98"/>
        <v>2</v>
      </c>
      <c r="E821" s="14" t="str">
        <f t="shared" si="99"/>
        <v>（株）スリーエスコンサルタンツ　京都営業所</v>
      </c>
      <c r="F821" s="14" t="str">
        <f t="shared" si="100"/>
        <v>スリーエスコンサルタンツ　キョウトエイギョウショ</v>
      </c>
      <c r="G821" s="13" t="str">
        <f t="shared" si="101"/>
        <v>安藤　真</v>
      </c>
      <c r="H821" s="13" t="str">
        <f t="shared" si="102"/>
        <v>603-8427</v>
      </c>
      <c r="I821" s="13" t="str">
        <f t="shared" si="103"/>
        <v>京都市北区紫竹上緑町１３</v>
      </c>
      <c r="J821" s="17" t="s">
        <v>22</v>
      </c>
    </row>
    <row r="822" spans="1:10" s="2" customFormat="1" ht="19.5" customHeight="1">
      <c r="A822" s="10">
        <f t="shared" si="96"/>
        <v>820</v>
      </c>
      <c r="B822" s="16" t="s">
        <v>147</v>
      </c>
      <c r="C822" s="12">
        <f t="shared" si="97"/>
        <v>50000098</v>
      </c>
      <c r="D822" s="13">
        <f t="shared" si="98"/>
        <v>2</v>
      </c>
      <c r="E822" s="14" t="str">
        <f t="shared" si="99"/>
        <v>（株）スリーエスコンサルタンツ　京都営業所</v>
      </c>
      <c r="F822" s="14" t="str">
        <f t="shared" si="100"/>
        <v>スリーエスコンサルタンツ　キョウトエイギョウショ</v>
      </c>
      <c r="G822" s="13" t="str">
        <f t="shared" si="101"/>
        <v>安藤　真</v>
      </c>
      <c r="H822" s="13" t="str">
        <f t="shared" si="102"/>
        <v>603-8427</v>
      </c>
      <c r="I822" s="13" t="str">
        <f t="shared" si="103"/>
        <v>京都市北区紫竹上緑町１３</v>
      </c>
      <c r="J822" s="17" t="s">
        <v>28</v>
      </c>
    </row>
    <row r="823" spans="1:10" s="2" customFormat="1" ht="19.5" customHeight="1">
      <c r="A823" s="10">
        <f t="shared" si="96"/>
        <v>821</v>
      </c>
      <c r="B823" s="16" t="s">
        <v>147</v>
      </c>
      <c r="C823" s="12">
        <f t="shared" si="97"/>
        <v>50000098</v>
      </c>
      <c r="D823" s="13">
        <f t="shared" si="98"/>
        <v>2</v>
      </c>
      <c r="E823" s="14" t="str">
        <f t="shared" si="99"/>
        <v>（株）スリーエスコンサルタンツ　京都営業所</v>
      </c>
      <c r="F823" s="14" t="str">
        <f t="shared" si="100"/>
        <v>スリーエスコンサルタンツ　キョウトエイギョウショ</v>
      </c>
      <c r="G823" s="13" t="str">
        <f t="shared" si="101"/>
        <v>安藤　真</v>
      </c>
      <c r="H823" s="13" t="str">
        <f t="shared" si="102"/>
        <v>603-8427</v>
      </c>
      <c r="I823" s="13" t="str">
        <f t="shared" si="103"/>
        <v>京都市北区紫竹上緑町１３</v>
      </c>
      <c r="J823" s="17" t="s">
        <v>66</v>
      </c>
    </row>
    <row r="824" spans="1:10" s="2" customFormat="1" ht="19.5" customHeight="1">
      <c r="A824" s="10">
        <f t="shared" si="96"/>
        <v>822</v>
      </c>
      <c r="B824" s="16" t="s">
        <v>147</v>
      </c>
      <c r="C824" s="12">
        <f t="shared" si="97"/>
        <v>50000098</v>
      </c>
      <c r="D824" s="13">
        <f t="shared" si="98"/>
        <v>2</v>
      </c>
      <c r="E824" s="14" t="str">
        <f t="shared" si="99"/>
        <v>（株）スリーエスコンサルタンツ　京都営業所</v>
      </c>
      <c r="F824" s="14" t="str">
        <f t="shared" si="100"/>
        <v>スリーエスコンサルタンツ　キョウトエイギョウショ</v>
      </c>
      <c r="G824" s="13" t="str">
        <f t="shared" si="101"/>
        <v>安藤　真</v>
      </c>
      <c r="H824" s="13" t="str">
        <f t="shared" si="102"/>
        <v>603-8427</v>
      </c>
      <c r="I824" s="13" t="str">
        <f t="shared" si="103"/>
        <v>京都市北区紫竹上緑町１３</v>
      </c>
      <c r="J824" s="17" t="s">
        <v>23</v>
      </c>
    </row>
    <row r="825" spans="1:10" s="2" customFormat="1" ht="19.5" customHeight="1">
      <c r="A825" s="10">
        <f t="shared" si="96"/>
        <v>823</v>
      </c>
      <c r="B825" s="16" t="s">
        <v>147</v>
      </c>
      <c r="C825" s="12">
        <f t="shared" si="97"/>
        <v>50000098</v>
      </c>
      <c r="D825" s="13">
        <f t="shared" si="98"/>
        <v>2</v>
      </c>
      <c r="E825" s="14" t="str">
        <f t="shared" si="99"/>
        <v>（株）スリーエスコンサルタンツ　京都営業所</v>
      </c>
      <c r="F825" s="14" t="str">
        <f t="shared" si="100"/>
        <v>スリーエスコンサルタンツ　キョウトエイギョウショ</v>
      </c>
      <c r="G825" s="13" t="str">
        <f t="shared" si="101"/>
        <v>安藤　真</v>
      </c>
      <c r="H825" s="13" t="str">
        <f t="shared" si="102"/>
        <v>603-8427</v>
      </c>
      <c r="I825" s="13" t="str">
        <f t="shared" si="103"/>
        <v>京都市北区紫竹上緑町１３</v>
      </c>
      <c r="J825" s="17" t="s">
        <v>37</v>
      </c>
    </row>
    <row r="826" spans="1:10" s="2" customFormat="1" ht="19.5" customHeight="1">
      <c r="A826" s="10">
        <f t="shared" si="96"/>
        <v>824</v>
      </c>
      <c r="B826" s="16" t="s">
        <v>148</v>
      </c>
      <c r="C826" s="12">
        <f t="shared" si="97"/>
        <v>50000224</v>
      </c>
      <c r="D826" s="13">
        <f t="shared" si="98"/>
        <v>2</v>
      </c>
      <c r="E826" s="14" t="str">
        <f t="shared" si="99"/>
        <v>（株）西播設計　京都支店</v>
      </c>
      <c r="F826" s="14" t="str">
        <f t="shared" si="100"/>
        <v>セイバンセッケイ　キョウトシテン</v>
      </c>
      <c r="G826" s="13" t="str">
        <f t="shared" si="101"/>
        <v>石田　利彦</v>
      </c>
      <c r="H826" s="13" t="str">
        <f t="shared" si="102"/>
        <v>620-0052</v>
      </c>
      <c r="I826" s="13" t="str">
        <f t="shared" si="103"/>
        <v>福知山市昭和町７７番地１８号</v>
      </c>
      <c r="J826" s="17" t="s">
        <v>15</v>
      </c>
    </row>
    <row r="827" spans="1:10" s="2" customFormat="1" ht="19.5" customHeight="1">
      <c r="A827" s="10">
        <f t="shared" si="96"/>
        <v>825</v>
      </c>
      <c r="B827" s="16" t="s">
        <v>148</v>
      </c>
      <c r="C827" s="12">
        <f t="shared" si="97"/>
        <v>50000224</v>
      </c>
      <c r="D827" s="13">
        <f t="shared" si="98"/>
        <v>2</v>
      </c>
      <c r="E827" s="14" t="str">
        <f t="shared" si="99"/>
        <v>（株）西播設計　京都支店</v>
      </c>
      <c r="F827" s="14" t="str">
        <f t="shared" si="100"/>
        <v>セイバンセッケイ　キョウトシテン</v>
      </c>
      <c r="G827" s="13" t="str">
        <f t="shared" si="101"/>
        <v>石田　利彦</v>
      </c>
      <c r="H827" s="13" t="str">
        <f t="shared" si="102"/>
        <v>620-0052</v>
      </c>
      <c r="I827" s="13" t="str">
        <f t="shared" si="103"/>
        <v>福知山市昭和町７７番地１８号</v>
      </c>
      <c r="J827" s="17" t="s">
        <v>18</v>
      </c>
    </row>
    <row r="828" spans="1:10" s="2" customFormat="1" ht="19.5" customHeight="1">
      <c r="A828" s="10">
        <f t="shared" si="96"/>
        <v>826</v>
      </c>
      <c r="B828" s="16" t="s">
        <v>148</v>
      </c>
      <c r="C828" s="12">
        <f t="shared" si="97"/>
        <v>50000224</v>
      </c>
      <c r="D828" s="13">
        <f t="shared" si="98"/>
        <v>2</v>
      </c>
      <c r="E828" s="14" t="str">
        <f t="shared" si="99"/>
        <v>（株）西播設計　京都支店</v>
      </c>
      <c r="F828" s="14" t="str">
        <f t="shared" si="100"/>
        <v>セイバンセッケイ　キョウトシテン</v>
      </c>
      <c r="G828" s="13" t="str">
        <f t="shared" si="101"/>
        <v>石田　利彦</v>
      </c>
      <c r="H828" s="13" t="str">
        <f t="shared" si="102"/>
        <v>620-0052</v>
      </c>
      <c r="I828" s="13" t="str">
        <f t="shared" si="103"/>
        <v>福知山市昭和町７７番地１８号</v>
      </c>
      <c r="J828" s="17" t="s">
        <v>43</v>
      </c>
    </row>
    <row r="829" spans="1:10" s="2" customFormat="1" ht="19.5" customHeight="1">
      <c r="A829" s="10">
        <f t="shared" si="96"/>
        <v>827</v>
      </c>
      <c r="B829" s="16" t="s">
        <v>148</v>
      </c>
      <c r="C829" s="12">
        <f t="shared" si="97"/>
        <v>50000224</v>
      </c>
      <c r="D829" s="13">
        <f t="shared" si="98"/>
        <v>2</v>
      </c>
      <c r="E829" s="14" t="str">
        <f t="shared" si="99"/>
        <v>（株）西播設計　京都支店</v>
      </c>
      <c r="F829" s="14" t="str">
        <f t="shared" si="100"/>
        <v>セイバンセッケイ　キョウトシテン</v>
      </c>
      <c r="G829" s="13" t="str">
        <f t="shared" si="101"/>
        <v>石田　利彦</v>
      </c>
      <c r="H829" s="13" t="str">
        <f t="shared" si="102"/>
        <v>620-0052</v>
      </c>
      <c r="I829" s="13" t="str">
        <f t="shared" si="103"/>
        <v>福知山市昭和町７７番地１８号</v>
      </c>
      <c r="J829" s="17" t="s">
        <v>19</v>
      </c>
    </row>
    <row r="830" spans="1:10" s="2" customFormat="1" ht="19.5" customHeight="1">
      <c r="A830" s="10">
        <f t="shared" si="96"/>
        <v>828</v>
      </c>
      <c r="B830" s="16" t="s">
        <v>148</v>
      </c>
      <c r="C830" s="12">
        <f t="shared" si="97"/>
        <v>50000224</v>
      </c>
      <c r="D830" s="13">
        <f t="shared" si="98"/>
        <v>2</v>
      </c>
      <c r="E830" s="14" t="str">
        <f t="shared" si="99"/>
        <v>（株）西播設計　京都支店</v>
      </c>
      <c r="F830" s="14" t="str">
        <f t="shared" si="100"/>
        <v>セイバンセッケイ　キョウトシテン</v>
      </c>
      <c r="G830" s="13" t="str">
        <f t="shared" si="101"/>
        <v>石田　利彦</v>
      </c>
      <c r="H830" s="13" t="str">
        <f t="shared" si="102"/>
        <v>620-0052</v>
      </c>
      <c r="I830" s="13" t="str">
        <f t="shared" si="103"/>
        <v>福知山市昭和町７７番地１８号</v>
      </c>
      <c r="J830" s="17" t="s">
        <v>20</v>
      </c>
    </row>
    <row r="831" spans="1:10" s="2" customFormat="1" ht="19.5" customHeight="1">
      <c r="A831" s="10">
        <f t="shared" si="96"/>
        <v>829</v>
      </c>
      <c r="B831" s="16" t="s">
        <v>148</v>
      </c>
      <c r="C831" s="12">
        <f t="shared" si="97"/>
        <v>50000224</v>
      </c>
      <c r="D831" s="13">
        <f t="shared" si="98"/>
        <v>2</v>
      </c>
      <c r="E831" s="14" t="str">
        <f t="shared" si="99"/>
        <v>（株）西播設計　京都支店</v>
      </c>
      <c r="F831" s="14" t="str">
        <f t="shared" si="100"/>
        <v>セイバンセッケイ　キョウトシテン</v>
      </c>
      <c r="G831" s="13" t="str">
        <f t="shared" si="101"/>
        <v>石田　利彦</v>
      </c>
      <c r="H831" s="13" t="str">
        <f t="shared" si="102"/>
        <v>620-0052</v>
      </c>
      <c r="I831" s="13" t="str">
        <f t="shared" si="103"/>
        <v>福知山市昭和町７７番地１８号</v>
      </c>
      <c r="J831" s="17" t="s">
        <v>21</v>
      </c>
    </row>
    <row r="832" spans="1:10" s="2" customFormat="1" ht="19.5" customHeight="1">
      <c r="A832" s="10">
        <f t="shared" si="96"/>
        <v>830</v>
      </c>
      <c r="B832" s="16" t="s">
        <v>148</v>
      </c>
      <c r="C832" s="12">
        <f t="shared" si="97"/>
        <v>50000224</v>
      </c>
      <c r="D832" s="13">
        <f t="shared" si="98"/>
        <v>2</v>
      </c>
      <c r="E832" s="14" t="str">
        <f t="shared" si="99"/>
        <v>（株）西播設計　京都支店</v>
      </c>
      <c r="F832" s="14" t="str">
        <f t="shared" si="100"/>
        <v>セイバンセッケイ　キョウトシテン</v>
      </c>
      <c r="G832" s="13" t="str">
        <f t="shared" si="101"/>
        <v>石田　利彦</v>
      </c>
      <c r="H832" s="13" t="str">
        <f t="shared" si="102"/>
        <v>620-0052</v>
      </c>
      <c r="I832" s="13" t="str">
        <f t="shared" si="103"/>
        <v>福知山市昭和町７７番地１８号</v>
      </c>
      <c r="J832" s="17" t="s">
        <v>24</v>
      </c>
    </row>
    <row r="833" spans="1:10" s="2" customFormat="1" ht="19.5" customHeight="1">
      <c r="A833" s="10">
        <f t="shared" si="96"/>
        <v>831</v>
      </c>
      <c r="B833" s="16" t="s">
        <v>148</v>
      </c>
      <c r="C833" s="12">
        <f t="shared" si="97"/>
        <v>50000224</v>
      </c>
      <c r="D833" s="13">
        <f t="shared" si="98"/>
        <v>2</v>
      </c>
      <c r="E833" s="14" t="str">
        <f t="shared" si="99"/>
        <v>（株）西播設計　京都支店</v>
      </c>
      <c r="F833" s="14" t="str">
        <f t="shared" si="100"/>
        <v>セイバンセッケイ　キョウトシテン</v>
      </c>
      <c r="G833" s="13" t="str">
        <f t="shared" si="101"/>
        <v>石田　利彦</v>
      </c>
      <c r="H833" s="13" t="str">
        <f t="shared" si="102"/>
        <v>620-0052</v>
      </c>
      <c r="I833" s="13" t="str">
        <f t="shared" si="103"/>
        <v>福知山市昭和町７７番地１８号</v>
      </c>
      <c r="J833" s="17" t="s">
        <v>34</v>
      </c>
    </row>
    <row r="834" spans="1:10" s="2" customFormat="1" ht="19.5" customHeight="1">
      <c r="A834" s="10">
        <f t="shared" si="96"/>
        <v>832</v>
      </c>
      <c r="B834" s="16" t="s">
        <v>148</v>
      </c>
      <c r="C834" s="12">
        <f t="shared" si="97"/>
        <v>50000224</v>
      </c>
      <c r="D834" s="13">
        <f t="shared" si="98"/>
        <v>2</v>
      </c>
      <c r="E834" s="14" t="str">
        <f t="shared" si="99"/>
        <v>（株）西播設計　京都支店</v>
      </c>
      <c r="F834" s="14" t="str">
        <f t="shared" si="100"/>
        <v>セイバンセッケイ　キョウトシテン</v>
      </c>
      <c r="G834" s="13" t="str">
        <f t="shared" si="101"/>
        <v>石田　利彦</v>
      </c>
      <c r="H834" s="13" t="str">
        <f t="shared" si="102"/>
        <v>620-0052</v>
      </c>
      <c r="I834" s="13" t="str">
        <f t="shared" si="103"/>
        <v>福知山市昭和町７７番地１８号</v>
      </c>
      <c r="J834" s="17" t="s">
        <v>35</v>
      </c>
    </row>
    <row r="835" spans="1:10" s="2" customFormat="1" ht="19.5" customHeight="1">
      <c r="A835" s="10">
        <f t="shared" ref="A835:A898" si="104">ROW()-2</f>
        <v>833</v>
      </c>
      <c r="B835" s="16" t="s">
        <v>148</v>
      </c>
      <c r="C835" s="12">
        <f t="shared" ref="C835:C898" si="105">IF($B835="","",VLOOKUP($B835,索引簿,17,0))</f>
        <v>50000224</v>
      </c>
      <c r="D835" s="13">
        <f t="shared" ref="D835:D898" si="106">IF($B835="","",VLOOKUP($B835,索引簿,2,0))</f>
        <v>2</v>
      </c>
      <c r="E835" s="14" t="str">
        <f t="shared" ref="E835:E898" si="107">IF($B835="","",VLOOKUP($B835,索引簿,3,0))</f>
        <v>（株）西播設計　京都支店</v>
      </c>
      <c r="F835" s="14" t="str">
        <f t="shared" ref="F835:F898" si="108">IF($B835="","",VLOOKUP($B835,索引簿,4,0))</f>
        <v>セイバンセッケイ　キョウトシテン</v>
      </c>
      <c r="G835" s="13" t="str">
        <f t="shared" ref="G835:G898" si="109">IF($B835="","",VLOOKUP($B835,索引簿,5,0))</f>
        <v>石田　利彦</v>
      </c>
      <c r="H835" s="13" t="str">
        <f t="shared" ref="H835:H898" si="110">IF($B835="","",VLOOKUP($B835,索引簿,8,0))</f>
        <v>620-0052</v>
      </c>
      <c r="I835" s="13" t="str">
        <f t="shared" ref="I835:I898" si="111">IF($B835="","",VLOOKUP($B835,索引簿,9,0))</f>
        <v>福知山市昭和町７７番地１８号</v>
      </c>
      <c r="J835" s="17" t="s">
        <v>12</v>
      </c>
    </row>
    <row r="836" spans="1:10" s="2" customFormat="1" ht="19.5" customHeight="1">
      <c r="A836" s="10">
        <f t="shared" si="104"/>
        <v>834</v>
      </c>
      <c r="B836" s="16" t="s">
        <v>148</v>
      </c>
      <c r="C836" s="12">
        <f t="shared" si="105"/>
        <v>50000224</v>
      </c>
      <c r="D836" s="13">
        <f t="shared" si="106"/>
        <v>2</v>
      </c>
      <c r="E836" s="14" t="str">
        <f t="shared" si="107"/>
        <v>（株）西播設計　京都支店</v>
      </c>
      <c r="F836" s="14" t="str">
        <f t="shared" si="108"/>
        <v>セイバンセッケイ　キョウトシテン</v>
      </c>
      <c r="G836" s="13" t="str">
        <f t="shared" si="109"/>
        <v>石田　利彦</v>
      </c>
      <c r="H836" s="13" t="str">
        <f t="shared" si="110"/>
        <v>620-0052</v>
      </c>
      <c r="I836" s="13" t="str">
        <f t="shared" si="111"/>
        <v>福知山市昭和町７７番地１８号</v>
      </c>
      <c r="J836" s="17" t="s">
        <v>13</v>
      </c>
    </row>
    <row r="837" spans="1:10" s="2" customFormat="1" ht="19.5" customHeight="1">
      <c r="A837" s="10">
        <f t="shared" si="104"/>
        <v>835</v>
      </c>
      <c r="B837" s="16" t="s">
        <v>148</v>
      </c>
      <c r="C837" s="12">
        <f t="shared" si="105"/>
        <v>50000224</v>
      </c>
      <c r="D837" s="13">
        <f t="shared" si="106"/>
        <v>2</v>
      </c>
      <c r="E837" s="14" t="str">
        <f t="shared" si="107"/>
        <v>（株）西播設計　京都支店</v>
      </c>
      <c r="F837" s="14" t="str">
        <f t="shared" si="108"/>
        <v>セイバンセッケイ　キョウトシテン</v>
      </c>
      <c r="G837" s="13" t="str">
        <f t="shared" si="109"/>
        <v>石田　利彦</v>
      </c>
      <c r="H837" s="13" t="str">
        <f t="shared" si="110"/>
        <v>620-0052</v>
      </c>
      <c r="I837" s="13" t="str">
        <f t="shared" si="111"/>
        <v>福知山市昭和町７７番地１８号</v>
      </c>
      <c r="J837" s="17" t="s">
        <v>37</v>
      </c>
    </row>
    <row r="838" spans="1:10" s="2" customFormat="1" ht="19.5" customHeight="1">
      <c r="A838" s="10">
        <f t="shared" si="104"/>
        <v>836</v>
      </c>
      <c r="B838" s="16" t="s">
        <v>149</v>
      </c>
      <c r="C838" s="12">
        <f t="shared" si="105"/>
        <v>50000165</v>
      </c>
      <c r="D838" s="13">
        <f t="shared" si="106"/>
        <v>2</v>
      </c>
      <c r="E838" s="14" t="str">
        <f t="shared" si="107"/>
        <v>正和設計（株）　京都営業所</v>
      </c>
      <c r="F838" s="14" t="str">
        <f t="shared" si="108"/>
        <v>セイワセッケイ　キョウトエイギョウショ</v>
      </c>
      <c r="G838" s="13" t="str">
        <f t="shared" si="109"/>
        <v>田中　伸明</v>
      </c>
      <c r="H838" s="13" t="str">
        <f t="shared" si="110"/>
        <v>616-8147</v>
      </c>
      <c r="I838" s="13" t="str">
        <f t="shared" si="111"/>
        <v>京都市右京区太秦土本町１１-６２</v>
      </c>
      <c r="J838" s="17" t="s">
        <v>15</v>
      </c>
    </row>
    <row r="839" spans="1:10" s="2" customFormat="1" ht="19.5" customHeight="1">
      <c r="A839" s="10">
        <f t="shared" si="104"/>
        <v>837</v>
      </c>
      <c r="B839" s="16" t="s">
        <v>149</v>
      </c>
      <c r="C839" s="12">
        <f t="shared" si="105"/>
        <v>50000165</v>
      </c>
      <c r="D839" s="13">
        <f t="shared" si="106"/>
        <v>2</v>
      </c>
      <c r="E839" s="14" t="str">
        <f t="shared" si="107"/>
        <v>正和設計（株）　京都営業所</v>
      </c>
      <c r="F839" s="14" t="str">
        <f t="shared" si="108"/>
        <v>セイワセッケイ　キョウトエイギョウショ</v>
      </c>
      <c r="G839" s="13" t="str">
        <f t="shared" si="109"/>
        <v>田中　伸明</v>
      </c>
      <c r="H839" s="13" t="str">
        <f t="shared" si="110"/>
        <v>616-8147</v>
      </c>
      <c r="I839" s="13" t="str">
        <f t="shared" si="111"/>
        <v>京都市右京区太秦土本町１１-６２</v>
      </c>
      <c r="J839" s="17" t="s">
        <v>18</v>
      </c>
    </row>
    <row r="840" spans="1:10" s="2" customFormat="1" ht="19.5" customHeight="1">
      <c r="A840" s="10">
        <f t="shared" si="104"/>
        <v>838</v>
      </c>
      <c r="B840" s="16" t="s">
        <v>149</v>
      </c>
      <c r="C840" s="12">
        <f t="shared" si="105"/>
        <v>50000165</v>
      </c>
      <c r="D840" s="13">
        <f t="shared" si="106"/>
        <v>2</v>
      </c>
      <c r="E840" s="14" t="str">
        <f t="shared" si="107"/>
        <v>正和設計（株）　京都営業所</v>
      </c>
      <c r="F840" s="14" t="str">
        <f t="shared" si="108"/>
        <v>セイワセッケイ　キョウトエイギョウショ</v>
      </c>
      <c r="G840" s="13" t="str">
        <f t="shared" si="109"/>
        <v>田中　伸明</v>
      </c>
      <c r="H840" s="13" t="str">
        <f t="shared" si="110"/>
        <v>616-8147</v>
      </c>
      <c r="I840" s="13" t="str">
        <f t="shared" si="111"/>
        <v>京都市右京区太秦土本町１１-６２</v>
      </c>
      <c r="J840" s="17" t="s">
        <v>19</v>
      </c>
    </row>
    <row r="841" spans="1:10" s="2" customFormat="1" ht="19.5" customHeight="1">
      <c r="A841" s="10">
        <f t="shared" si="104"/>
        <v>839</v>
      </c>
      <c r="B841" s="16" t="s">
        <v>149</v>
      </c>
      <c r="C841" s="12">
        <f t="shared" si="105"/>
        <v>50000165</v>
      </c>
      <c r="D841" s="13">
        <f t="shared" si="106"/>
        <v>2</v>
      </c>
      <c r="E841" s="14" t="str">
        <f t="shared" si="107"/>
        <v>正和設計（株）　京都営業所</v>
      </c>
      <c r="F841" s="14" t="str">
        <f t="shared" si="108"/>
        <v>セイワセッケイ　キョウトエイギョウショ</v>
      </c>
      <c r="G841" s="13" t="str">
        <f t="shared" si="109"/>
        <v>田中　伸明</v>
      </c>
      <c r="H841" s="13" t="str">
        <f t="shared" si="110"/>
        <v>616-8147</v>
      </c>
      <c r="I841" s="13" t="str">
        <f t="shared" si="111"/>
        <v>京都市右京区太秦土本町１１-６２</v>
      </c>
      <c r="J841" s="17" t="s">
        <v>20</v>
      </c>
    </row>
    <row r="842" spans="1:10" s="2" customFormat="1" ht="19.5" customHeight="1">
      <c r="A842" s="10">
        <f t="shared" si="104"/>
        <v>840</v>
      </c>
      <c r="B842" s="16" t="s">
        <v>149</v>
      </c>
      <c r="C842" s="12">
        <f t="shared" si="105"/>
        <v>50000165</v>
      </c>
      <c r="D842" s="13">
        <f t="shared" si="106"/>
        <v>2</v>
      </c>
      <c r="E842" s="14" t="str">
        <f t="shared" si="107"/>
        <v>正和設計（株）　京都営業所</v>
      </c>
      <c r="F842" s="14" t="str">
        <f t="shared" si="108"/>
        <v>セイワセッケイ　キョウトエイギョウショ</v>
      </c>
      <c r="G842" s="13" t="str">
        <f t="shared" si="109"/>
        <v>田中　伸明</v>
      </c>
      <c r="H842" s="13" t="str">
        <f t="shared" si="110"/>
        <v>616-8147</v>
      </c>
      <c r="I842" s="13" t="str">
        <f t="shared" si="111"/>
        <v>京都市右京区太秦土本町１１-６２</v>
      </c>
      <c r="J842" s="17" t="s">
        <v>21</v>
      </c>
    </row>
    <row r="843" spans="1:10" s="2" customFormat="1" ht="19.5" customHeight="1">
      <c r="A843" s="10">
        <f t="shared" si="104"/>
        <v>841</v>
      </c>
      <c r="B843" s="16" t="s">
        <v>149</v>
      </c>
      <c r="C843" s="12">
        <f t="shared" si="105"/>
        <v>50000165</v>
      </c>
      <c r="D843" s="13">
        <f t="shared" si="106"/>
        <v>2</v>
      </c>
      <c r="E843" s="14" t="str">
        <f t="shared" si="107"/>
        <v>正和設計（株）　京都営業所</v>
      </c>
      <c r="F843" s="14" t="str">
        <f t="shared" si="108"/>
        <v>セイワセッケイ　キョウトエイギョウショ</v>
      </c>
      <c r="G843" s="13" t="str">
        <f t="shared" si="109"/>
        <v>田中　伸明</v>
      </c>
      <c r="H843" s="13" t="str">
        <f t="shared" si="110"/>
        <v>616-8147</v>
      </c>
      <c r="I843" s="13" t="str">
        <f t="shared" si="111"/>
        <v>京都市右京区太秦土本町１１-６２</v>
      </c>
      <c r="J843" s="17" t="s">
        <v>31</v>
      </c>
    </row>
    <row r="844" spans="1:10" s="2" customFormat="1" ht="19.5" customHeight="1">
      <c r="A844" s="10">
        <f t="shared" si="104"/>
        <v>842</v>
      </c>
      <c r="B844" s="16" t="s">
        <v>149</v>
      </c>
      <c r="C844" s="12">
        <f t="shared" si="105"/>
        <v>50000165</v>
      </c>
      <c r="D844" s="13">
        <f t="shared" si="106"/>
        <v>2</v>
      </c>
      <c r="E844" s="14" t="str">
        <f t="shared" si="107"/>
        <v>正和設計（株）　京都営業所</v>
      </c>
      <c r="F844" s="14" t="str">
        <f t="shared" si="108"/>
        <v>セイワセッケイ　キョウトエイギョウショ</v>
      </c>
      <c r="G844" s="13" t="str">
        <f t="shared" si="109"/>
        <v>田中　伸明</v>
      </c>
      <c r="H844" s="13" t="str">
        <f t="shared" si="110"/>
        <v>616-8147</v>
      </c>
      <c r="I844" s="13" t="str">
        <f t="shared" si="111"/>
        <v>京都市右京区太秦土本町１１-６２</v>
      </c>
      <c r="J844" s="17" t="s">
        <v>22</v>
      </c>
    </row>
    <row r="845" spans="1:10" s="2" customFormat="1" ht="19.5" customHeight="1">
      <c r="A845" s="10">
        <f t="shared" si="104"/>
        <v>843</v>
      </c>
      <c r="B845" s="16" t="s">
        <v>149</v>
      </c>
      <c r="C845" s="12">
        <f t="shared" si="105"/>
        <v>50000165</v>
      </c>
      <c r="D845" s="13">
        <f t="shared" si="106"/>
        <v>2</v>
      </c>
      <c r="E845" s="14" t="str">
        <f t="shared" si="107"/>
        <v>正和設計（株）　京都営業所</v>
      </c>
      <c r="F845" s="14" t="str">
        <f t="shared" si="108"/>
        <v>セイワセッケイ　キョウトエイギョウショ</v>
      </c>
      <c r="G845" s="13" t="str">
        <f t="shared" si="109"/>
        <v>田中　伸明</v>
      </c>
      <c r="H845" s="13" t="str">
        <f t="shared" si="110"/>
        <v>616-8147</v>
      </c>
      <c r="I845" s="13" t="str">
        <f t="shared" si="111"/>
        <v>京都市右京区太秦土本町１１-６２</v>
      </c>
      <c r="J845" s="17" t="s">
        <v>27</v>
      </c>
    </row>
    <row r="846" spans="1:10" s="2" customFormat="1" ht="19.5" customHeight="1">
      <c r="A846" s="10">
        <f t="shared" si="104"/>
        <v>844</v>
      </c>
      <c r="B846" s="16" t="s">
        <v>149</v>
      </c>
      <c r="C846" s="12">
        <f t="shared" si="105"/>
        <v>50000165</v>
      </c>
      <c r="D846" s="13">
        <f t="shared" si="106"/>
        <v>2</v>
      </c>
      <c r="E846" s="14" t="str">
        <f t="shared" si="107"/>
        <v>正和設計（株）　京都営業所</v>
      </c>
      <c r="F846" s="14" t="str">
        <f t="shared" si="108"/>
        <v>セイワセッケイ　キョウトエイギョウショ</v>
      </c>
      <c r="G846" s="13" t="str">
        <f t="shared" si="109"/>
        <v>田中　伸明</v>
      </c>
      <c r="H846" s="13" t="str">
        <f t="shared" si="110"/>
        <v>616-8147</v>
      </c>
      <c r="I846" s="13" t="str">
        <f t="shared" si="111"/>
        <v>京都市右京区太秦土本町１１-６２</v>
      </c>
      <c r="J846" s="17" t="s">
        <v>28</v>
      </c>
    </row>
    <row r="847" spans="1:10" s="2" customFormat="1" ht="19.5" customHeight="1">
      <c r="A847" s="10">
        <f t="shared" si="104"/>
        <v>845</v>
      </c>
      <c r="B847" s="16" t="s">
        <v>149</v>
      </c>
      <c r="C847" s="12">
        <f t="shared" si="105"/>
        <v>50000165</v>
      </c>
      <c r="D847" s="13">
        <f t="shared" si="106"/>
        <v>2</v>
      </c>
      <c r="E847" s="14" t="str">
        <f t="shared" si="107"/>
        <v>正和設計（株）　京都営業所</v>
      </c>
      <c r="F847" s="14" t="str">
        <f t="shared" si="108"/>
        <v>セイワセッケイ　キョウトエイギョウショ</v>
      </c>
      <c r="G847" s="13" t="str">
        <f t="shared" si="109"/>
        <v>田中　伸明</v>
      </c>
      <c r="H847" s="13" t="str">
        <f t="shared" si="110"/>
        <v>616-8147</v>
      </c>
      <c r="I847" s="13" t="str">
        <f t="shared" si="111"/>
        <v>京都市右京区太秦土本町１１-６２</v>
      </c>
      <c r="J847" s="17" t="s">
        <v>40</v>
      </c>
    </row>
    <row r="848" spans="1:10" s="2" customFormat="1" ht="19.5" customHeight="1">
      <c r="A848" s="10">
        <f t="shared" si="104"/>
        <v>846</v>
      </c>
      <c r="B848" s="16" t="s">
        <v>149</v>
      </c>
      <c r="C848" s="12">
        <f t="shared" si="105"/>
        <v>50000165</v>
      </c>
      <c r="D848" s="13">
        <f t="shared" si="106"/>
        <v>2</v>
      </c>
      <c r="E848" s="14" t="str">
        <f t="shared" si="107"/>
        <v>正和設計（株）　京都営業所</v>
      </c>
      <c r="F848" s="14" t="str">
        <f t="shared" si="108"/>
        <v>セイワセッケイ　キョウトエイギョウショ</v>
      </c>
      <c r="G848" s="13" t="str">
        <f t="shared" si="109"/>
        <v>田中　伸明</v>
      </c>
      <c r="H848" s="13" t="str">
        <f t="shared" si="110"/>
        <v>616-8147</v>
      </c>
      <c r="I848" s="13" t="str">
        <f t="shared" si="111"/>
        <v>京都市右京区太秦土本町１１-６２</v>
      </c>
      <c r="J848" s="17" t="s">
        <v>23</v>
      </c>
    </row>
    <row r="849" spans="1:10" s="2" customFormat="1" ht="19.5" customHeight="1">
      <c r="A849" s="10">
        <f t="shared" si="104"/>
        <v>847</v>
      </c>
      <c r="B849" s="16" t="s">
        <v>149</v>
      </c>
      <c r="C849" s="12">
        <f t="shared" si="105"/>
        <v>50000165</v>
      </c>
      <c r="D849" s="13">
        <f t="shared" si="106"/>
        <v>2</v>
      </c>
      <c r="E849" s="14" t="str">
        <f t="shared" si="107"/>
        <v>正和設計（株）　京都営業所</v>
      </c>
      <c r="F849" s="14" t="str">
        <f t="shared" si="108"/>
        <v>セイワセッケイ　キョウトエイギョウショ</v>
      </c>
      <c r="G849" s="13" t="str">
        <f t="shared" si="109"/>
        <v>田中　伸明</v>
      </c>
      <c r="H849" s="13" t="str">
        <f t="shared" si="110"/>
        <v>616-8147</v>
      </c>
      <c r="I849" s="13" t="str">
        <f t="shared" si="111"/>
        <v>京都市右京区太秦土本町１１-６２</v>
      </c>
      <c r="J849" s="17" t="s">
        <v>24</v>
      </c>
    </row>
    <row r="850" spans="1:10" s="2" customFormat="1" ht="19.5" customHeight="1">
      <c r="A850" s="10">
        <f t="shared" si="104"/>
        <v>848</v>
      </c>
      <c r="B850" s="16" t="s">
        <v>149</v>
      </c>
      <c r="C850" s="12">
        <f t="shared" si="105"/>
        <v>50000165</v>
      </c>
      <c r="D850" s="13">
        <f t="shared" si="106"/>
        <v>2</v>
      </c>
      <c r="E850" s="14" t="str">
        <f t="shared" si="107"/>
        <v>正和設計（株）　京都営業所</v>
      </c>
      <c r="F850" s="14" t="str">
        <f t="shared" si="108"/>
        <v>セイワセッケイ　キョウトエイギョウショ</v>
      </c>
      <c r="G850" s="13" t="str">
        <f t="shared" si="109"/>
        <v>田中　伸明</v>
      </c>
      <c r="H850" s="13" t="str">
        <f t="shared" si="110"/>
        <v>616-8147</v>
      </c>
      <c r="I850" s="13" t="str">
        <f t="shared" si="111"/>
        <v>京都市右京区太秦土本町１１-６２</v>
      </c>
      <c r="J850" s="17" t="s">
        <v>34</v>
      </c>
    </row>
    <row r="851" spans="1:10" s="2" customFormat="1" ht="19.5" customHeight="1">
      <c r="A851" s="10">
        <f t="shared" si="104"/>
        <v>849</v>
      </c>
      <c r="B851" s="16" t="s">
        <v>149</v>
      </c>
      <c r="C851" s="12">
        <f t="shared" si="105"/>
        <v>50000165</v>
      </c>
      <c r="D851" s="13">
        <f t="shared" si="106"/>
        <v>2</v>
      </c>
      <c r="E851" s="14" t="str">
        <f t="shared" si="107"/>
        <v>正和設計（株）　京都営業所</v>
      </c>
      <c r="F851" s="14" t="str">
        <f t="shared" si="108"/>
        <v>セイワセッケイ　キョウトエイギョウショ</v>
      </c>
      <c r="G851" s="13" t="str">
        <f t="shared" si="109"/>
        <v>田中　伸明</v>
      </c>
      <c r="H851" s="13" t="str">
        <f t="shared" si="110"/>
        <v>616-8147</v>
      </c>
      <c r="I851" s="13" t="str">
        <f t="shared" si="111"/>
        <v>京都市右京区太秦土本町１１-６２</v>
      </c>
      <c r="J851" s="17" t="s">
        <v>35</v>
      </c>
    </row>
    <row r="852" spans="1:10" s="2" customFormat="1" ht="19.5" customHeight="1">
      <c r="A852" s="10">
        <f t="shared" si="104"/>
        <v>850</v>
      </c>
      <c r="B852" s="16" t="s">
        <v>149</v>
      </c>
      <c r="C852" s="12">
        <f t="shared" si="105"/>
        <v>50000165</v>
      </c>
      <c r="D852" s="13">
        <f t="shared" si="106"/>
        <v>2</v>
      </c>
      <c r="E852" s="14" t="str">
        <f t="shared" si="107"/>
        <v>正和設計（株）　京都営業所</v>
      </c>
      <c r="F852" s="14" t="str">
        <f t="shared" si="108"/>
        <v>セイワセッケイ　キョウトエイギョウショ</v>
      </c>
      <c r="G852" s="13" t="str">
        <f t="shared" si="109"/>
        <v>田中　伸明</v>
      </c>
      <c r="H852" s="13" t="str">
        <f t="shared" si="110"/>
        <v>616-8147</v>
      </c>
      <c r="I852" s="13" t="str">
        <f t="shared" si="111"/>
        <v>京都市右京区太秦土本町１１-６２</v>
      </c>
      <c r="J852" s="17" t="s">
        <v>37</v>
      </c>
    </row>
    <row r="853" spans="1:10" s="2" customFormat="1" ht="19.5" customHeight="1">
      <c r="A853" s="10">
        <f t="shared" si="104"/>
        <v>851</v>
      </c>
      <c r="B853" s="16" t="s">
        <v>149</v>
      </c>
      <c r="C853" s="12">
        <f t="shared" si="105"/>
        <v>50000165</v>
      </c>
      <c r="D853" s="13">
        <f t="shared" si="106"/>
        <v>2</v>
      </c>
      <c r="E853" s="14" t="str">
        <f t="shared" si="107"/>
        <v>正和設計（株）　京都営業所</v>
      </c>
      <c r="F853" s="14" t="str">
        <f t="shared" si="108"/>
        <v>セイワセッケイ　キョウトエイギョウショ</v>
      </c>
      <c r="G853" s="13" t="str">
        <f t="shared" si="109"/>
        <v>田中　伸明</v>
      </c>
      <c r="H853" s="13" t="str">
        <f t="shared" si="110"/>
        <v>616-8147</v>
      </c>
      <c r="I853" s="13" t="str">
        <f t="shared" si="111"/>
        <v>京都市右京区太秦土本町１１-６２</v>
      </c>
      <c r="J853" s="17" t="s">
        <v>150</v>
      </c>
    </row>
    <row r="854" spans="1:10" s="2" customFormat="1" ht="19.5" customHeight="1">
      <c r="A854" s="10">
        <f t="shared" si="104"/>
        <v>852</v>
      </c>
      <c r="B854" s="16" t="s">
        <v>151</v>
      </c>
      <c r="C854" s="12">
        <f t="shared" si="105"/>
        <v>50000614</v>
      </c>
      <c r="D854" s="13">
        <f t="shared" si="106"/>
        <v>2</v>
      </c>
      <c r="E854" s="14" t="str">
        <f t="shared" si="107"/>
        <v>（株）ゼネス</v>
      </c>
      <c r="F854" s="14" t="str">
        <f t="shared" si="108"/>
        <v>ゼネス</v>
      </c>
      <c r="G854" s="13" t="str">
        <f t="shared" si="109"/>
        <v>吉川　隆信</v>
      </c>
      <c r="H854" s="13" t="str">
        <f t="shared" si="110"/>
        <v>611-0031</v>
      </c>
      <c r="I854" s="13" t="str">
        <f t="shared" si="111"/>
        <v>宇治市広野町西裏２８番地の３</v>
      </c>
      <c r="J854" s="17" t="s">
        <v>15</v>
      </c>
    </row>
    <row r="855" spans="1:10" s="2" customFormat="1" ht="19.5" customHeight="1">
      <c r="A855" s="10">
        <f t="shared" si="104"/>
        <v>853</v>
      </c>
      <c r="B855" s="16" t="s">
        <v>151</v>
      </c>
      <c r="C855" s="12">
        <f t="shared" si="105"/>
        <v>50000614</v>
      </c>
      <c r="D855" s="13">
        <f t="shared" si="106"/>
        <v>2</v>
      </c>
      <c r="E855" s="14" t="str">
        <f t="shared" si="107"/>
        <v>（株）ゼネス</v>
      </c>
      <c r="F855" s="14" t="str">
        <f t="shared" si="108"/>
        <v>ゼネス</v>
      </c>
      <c r="G855" s="13" t="str">
        <f t="shared" si="109"/>
        <v>吉川　隆信</v>
      </c>
      <c r="H855" s="13" t="str">
        <f t="shared" si="110"/>
        <v>611-0031</v>
      </c>
      <c r="I855" s="13" t="str">
        <f t="shared" si="111"/>
        <v>宇治市広野町西裏２８番地の３</v>
      </c>
      <c r="J855" s="17" t="s">
        <v>19</v>
      </c>
    </row>
    <row r="856" spans="1:10" s="2" customFormat="1" ht="19.5" customHeight="1">
      <c r="A856" s="10">
        <f t="shared" si="104"/>
        <v>854</v>
      </c>
      <c r="B856" s="16" t="s">
        <v>151</v>
      </c>
      <c r="C856" s="12">
        <f t="shared" si="105"/>
        <v>50000614</v>
      </c>
      <c r="D856" s="13">
        <f t="shared" si="106"/>
        <v>2</v>
      </c>
      <c r="E856" s="14" t="str">
        <f t="shared" si="107"/>
        <v>（株）ゼネス</v>
      </c>
      <c r="F856" s="14" t="str">
        <f t="shared" si="108"/>
        <v>ゼネス</v>
      </c>
      <c r="G856" s="13" t="str">
        <f t="shared" si="109"/>
        <v>吉川　隆信</v>
      </c>
      <c r="H856" s="13" t="str">
        <f t="shared" si="110"/>
        <v>611-0031</v>
      </c>
      <c r="I856" s="13" t="str">
        <f t="shared" si="111"/>
        <v>宇治市広野町西裏２８番地の３</v>
      </c>
      <c r="J856" s="17" t="s">
        <v>23</v>
      </c>
    </row>
    <row r="857" spans="1:10" s="2" customFormat="1" ht="19.5" customHeight="1">
      <c r="A857" s="10">
        <f t="shared" si="104"/>
        <v>855</v>
      </c>
      <c r="B857" s="16" t="s">
        <v>152</v>
      </c>
      <c r="C857" s="12">
        <f t="shared" si="105"/>
        <v>50000296</v>
      </c>
      <c r="D857" s="13">
        <f t="shared" si="106"/>
        <v>2</v>
      </c>
      <c r="E857" s="14" t="str">
        <f t="shared" si="107"/>
        <v>セントラルコンサルタント（株）　京都営業所</v>
      </c>
      <c r="F857" s="14" t="str">
        <f t="shared" si="108"/>
        <v>セントラルコンサルタント　キョウトエイギョウショ</v>
      </c>
      <c r="G857" s="13" t="str">
        <f t="shared" si="109"/>
        <v>山中　宏之</v>
      </c>
      <c r="H857" s="13" t="str">
        <f t="shared" si="110"/>
        <v>601-8414</v>
      </c>
      <c r="I857" s="13" t="str">
        <f t="shared" si="111"/>
        <v>京都市南区西九条蔵王町５３番地　京都プラザホテルオフィススクエア７Ｆ</v>
      </c>
      <c r="J857" s="17" t="s">
        <v>15</v>
      </c>
    </row>
    <row r="858" spans="1:10" s="2" customFormat="1" ht="19.5" customHeight="1">
      <c r="A858" s="10">
        <f t="shared" si="104"/>
        <v>856</v>
      </c>
      <c r="B858" s="16" t="s">
        <v>152</v>
      </c>
      <c r="C858" s="12">
        <f t="shared" si="105"/>
        <v>50000296</v>
      </c>
      <c r="D858" s="13">
        <f t="shared" si="106"/>
        <v>2</v>
      </c>
      <c r="E858" s="14" t="str">
        <f t="shared" si="107"/>
        <v>セントラルコンサルタント（株）　京都営業所</v>
      </c>
      <c r="F858" s="14" t="str">
        <f t="shared" si="108"/>
        <v>セントラルコンサルタント　キョウトエイギョウショ</v>
      </c>
      <c r="G858" s="13" t="str">
        <f t="shared" si="109"/>
        <v>山中　宏之</v>
      </c>
      <c r="H858" s="13" t="str">
        <f t="shared" si="110"/>
        <v>601-8414</v>
      </c>
      <c r="I858" s="13" t="str">
        <f t="shared" si="111"/>
        <v>京都市南区西九条蔵王町５３番地　京都プラザホテルオフィススクエア７Ｆ</v>
      </c>
      <c r="J858" s="17" t="s">
        <v>18</v>
      </c>
    </row>
    <row r="859" spans="1:10" s="2" customFormat="1" ht="19.5" customHeight="1">
      <c r="A859" s="10">
        <f t="shared" si="104"/>
        <v>857</v>
      </c>
      <c r="B859" s="16" t="s">
        <v>152</v>
      </c>
      <c r="C859" s="12">
        <f t="shared" si="105"/>
        <v>50000296</v>
      </c>
      <c r="D859" s="13">
        <f t="shared" si="106"/>
        <v>2</v>
      </c>
      <c r="E859" s="14" t="str">
        <f t="shared" si="107"/>
        <v>セントラルコンサルタント（株）　京都営業所</v>
      </c>
      <c r="F859" s="14" t="str">
        <f t="shared" si="108"/>
        <v>セントラルコンサルタント　キョウトエイギョウショ</v>
      </c>
      <c r="G859" s="13" t="str">
        <f t="shared" si="109"/>
        <v>山中　宏之</v>
      </c>
      <c r="H859" s="13" t="str">
        <f t="shared" si="110"/>
        <v>601-8414</v>
      </c>
      <c r="I859" s="13" t="str">
        <f t="shared" si="111"/>
        <v>京都市南区西九条蔵王町５３番地　京都プラザホテルオフィススクエア７Ｆ</v>
      </c>
      <c r="J859" s="17" t="s">
        <v>43</v>
      </c>
    </row>
    <row r="860" spans="1:10" s="2" customFormat="1" ht="19.5" customHeight="1">
      <c r="A860" s="10">
        <f t="shared" si="104"/>
        <v>858</v>
      </c>
      <c r="B860" s="16" t="s">
        <v>152</v>
      </c>
      <c r="C860" s="12">
        <f t="shared" si="105"/>
        <v>50000296</v>
      </c>
      <c r="D860" s="13">
        <f t="shared" si="106"/>
        <v>2</v>
      </c>
      <c r="E860" s="14" t="str">
        <f t="shared" si="107"/>
        <v>セントラルコンサルタント（株）　京都営業所</v>
      </c>
      <c r="F860" s="14" t="str">
        <f t="shared" si="108"/>
        <v>セントラルコンサルタント　キョウトエイギョウショ</v>
      </c>
      <c r="G860" s="13" t="str">
        <f t="shared" si="109"/>
        <v>山中　宏之</v>
      </c>
      <c r="H860" s="13" t="str">
        <f t="shared" si="110"/>
        <v>601-8414</v>
      </c>
      <c r="I860" s="13" t="str">
        <f t="shared" si="111"/>
        <v>京都市南区西九条蔵王町５３番地　京都プラザホテルオフィススクエア７Ｆ</v>
      </c>
      <c r="J860" s="17" t="s">
        <v>19</v>
      </c>
    </row>
    <row r="861" spans="1:10" s="2" customFormat="1" ht="19.5" customHeight="1">
      <c r="A861" s="10">
        <f t="shared" si="104"/>
        <v>859</v>
      </c>
      <c r="B861" s="16" t="s">
        <v>152</v>
      </c>
      <c r="C861" s="12">
        <f t="shared" si="105"/>
        <v>50000296</v>
      </c>
      <c r="D861" s="13">
        <f t="shared" si="106"/>
        <v>2</v>
      </c>
      <c r="E861" s="14" t="str">
        <f t="shared" si="107"/>
        <v>セントラルコンサルタント（株）　京都営業所</v>
      </c>
      <c r="F861" s="14" t="str">
        <f t="shared" si="108"/>
        <v>セントラルコンサルタント　キョウトエイギョウショ</v>
      </c>
      <c r="G861" s="13" t="str">
        <f t="shared" si="109"/>
        <v>山中　宏之</v>
      </c>
      <c r="H861" s="13" t="str">
        <f t="shared" si="110"/>
        <v>601-8414</v>
      </c>
      <c r="I861" s="13" t="str">
        <f t="shared" si="111"/>
        <v>京都市南区西九条蔵王町５３番地　京都プラザホテルオフィススクエア７Ｆ</v>
      </c>
      <c r="J861" s="17" t="s">
        <v>20</v>
      </c>
    </row>
    <row r="862" spans="1:10" s="2" customFormat="1" ht="19.5" customHeight="1">
      <c r="A862" s="10">
        <f t="shared" si="104"/>
        <v>860</v>
      </c>
      <c r="B862" s="16" t="s">
        <v>152</v>
      </c>
      <c r="C862" s="12">
        <f t="shared" si="105"/>
        <v>50000296</v>
      </c>
      <c r="D862" s="13">
        <f t="shared" si="106"/>
        <v>2</v>
      </c>
      <c r="E862" s="14" t="str">
        <f t="shared" si="107"/>
        <v>セントラルコンサルタント（株）　京都営業所</v>
      </c>
      <c r="F862" s="14" t="str">
        <f t="shared" si="108"/>
        <v>セントラルコンサルタント　キョウトエイギョウショ</v>
      </c>
      <c r="G862" s="13" t="str">
        <f t="shared" si="109"/>
        <v>山中　宏之</v>
      </c>
      <c r="H862" s="13" t="str">
        <f t="shared" si="110"/>
        <v>601-8414</v>
      </c>
      <c r="I862" s="13" t="str">
        <f t="shared" si="111"/>
        <v>京都市南区西九条蔵王町５３番地　京都プラザホテルオフィススクエア７Ｆ</v>
      </c>
      <c r="J862" s="17" t="s">
        <v>21</v>
      </c>
    </row>
    <row r="863" spans="1:10" s="2" customFormat="1" ht="19.5" customHeight="1">
      <c r="A863" s="10">
        <f t="shared" si="104"/>
        <v>861</v>
      </c>
      <c r="B863" s="16" t="s">
        <v>152</v>
      </c>
      <c r="C863" s="12">
        <f t="shared" si="105"/>
        <v>50000296</v>
      </c>
      <c r="D863" s="13">
        <f t="shared" si="106"/>
        <v>2</v>
      </c>
      <c r="E863" s="14" t="str">
        <f t="shared" si="107"/>
        <v>セントラルコンサルタント（株）　京都営業所</v>
      </c>
      <c r="F863" s="14" t="str">
        <f t="shared" si="108"/>
        <v>セントラルコンサルタント　キョウトエイギョウショ</v>
      </c>
      <c r="G863" s="13" t="str">
        <f t="shared" si="109"/>
        <v>山中　宏之</v>
      </c>
      <c r="H863" s="13" t="str">
        <f t="shared" si="110"/>
        <v>601-8414</v>
      </c>
      <c r="I863" s="13" t="str">
        <f t="shared" si="111"/>
        <v>京都市南区西九条蔵王町５３番地　京都プラザホテルオフィススクエア７Ｆ</v>
      </c>
      <c r="J863" s="17" t="s">
        <v>33</v>
      </c>
    </row>
    <row r="864" spans="1:10" s="2" customFormat="1" ht="19.5" customHeight="1">
      <c r="A864" s="10">
        <f t="shared" si="104"/>
        <v>862</v>
      </c>
      <c r="B864" s="16" t="s">
        <v>152</v>
      </c>
      <c r="C864" s="12">
        <f t="shared" si="105"/>
        <v>50000296</v>
      </c>
      <c r="D864" s="13">
        <f t="shared" si="106"/>
        <v>2</v>
      </c>
      <c r="E864" s="14" t="str">
        <f t="shared" si="107"/>
        <v>セントラルコンサルタント（株）　京都営業所</v>
      </c>
      <c r="F864" s="14" t="str">
        <f t="shared" si="108"/>
        <v>セントラルコンサルタント　キョウトエイギョウショ</v>
      </c>
      <c r="G864" s="13" t="str">
        <f t="shared" si="109"/>
        <v>山中　宏之</v>
      </c>
      <c r="H864" s="13" t="str">
        <f t="shared" si="110"/>
        <v>601-8414</v>
      </c>
      <c r="I864" s="13" t="str">
        <f t="shared" si="111"/>
        <v>京都市南区西九条蔵王町５３番地　京都プラザホテルオフィススクエア７Ｆ</v>
      </c>
      <c r="J864" s="17" t="s">
        <v>31</v>
      </c>
    </row>
    <row r="865" spans="1:10" s="2" customFormat="1" ht="19.5" customHeight="1">
      <c r="A865" s="10">
        <f t="shared" si="104"/>
        <v>863</v>
      </c>
      <c r="B865" s="16" t="s">
        <v>152</v>
      </c>
      <c r="C865" s="12">
        <f t="shared" si="105"/>
        <v>50000296</v>
      </c>
      <c r="D865" s="13">
        <f t="shared" si="106"/>
        <v>2</v>
      </c>
      <c r="E865" s="14" t="str">
        <f t="shared" si="107"/>
        <v>セントラルコンサルタント（株）　京都営業所</v>
      </c>
      <c r="F865" s="14" t="str">
        <f t="shared" si="108"/>
        <v>セントラルコンサルタント　キョウトエイギョウショ</v>
      </c>
      <c r="G865" s="13" t="str">
        <f t="shared" si="109"/>
        <v>山中　宏之</v>
      </c>
      <c r="H865" s="13" t="str">
        <f t="shared" si="110"/>
        <v>601-8414</v>
      </c>
      <c r="I865" s="13" t="str">
        <f t="shared" si="111"/>
        <v>京都市南区西九条蔵王町５３番地　京都プラザホテルオフィススクエア７Ｆ</v>
      </c>
      <c r="J865" s="17" t="s">
        <v>22</v>
      </c>
    </row>
    <row r="866" spans="1:10" s="2" customFormat="1" ht="19.5" customHeight="1">
      <c r="A866" s="10">
        <f t="shared" si="104"/>
        <v>864</v>
      </c>
      <c r="B866" s="16" t="s">
        <v>152</v>
      </c>
      <c r="C866" s="12">
        <f t="shared" si="105"/>
        <v>50000296</v>
      </c>
      <c r="D866" s="13">
        <f t="shared" si="106"/>
        <v>2</v>
      </c>
      <c r="E866" s="14" t="str">
        <f t="shared" si="107"/>
        <v>セントラルコンサルタント（株）　京都営業所</v>
      </c>
      <c r="F866" s="14" t="str">
        <f t="shared" si="108"/>
        <v>セントラルコンサルタント　キョウトエイギョウショ</v>
      </c>
      <c r="G866" s="13" t="str">
        <f t="shared" si="109"/>
        <v>山中　宏之</v>
      </c>
      <c r="H866" s="13" t="str">
        <f t="shared" si="110"/>
        <v>601-8414</v>
      </c>
      <c r="I866" s="13" t="str">
        <f t="shared" si="111"/>
        <v>京都市南区西九条蔵王町５３番地　京都プラザホテルオフィススクエア７Ｆ</v>
      </c>
      <c r="J866" s="17" t="s">
        <v>28</v>
      </c>
    </row>
    <row r="867" spans="1:10" s="2" customFormat="1" ht="19.5" customHeight="1">
      <c r="A867" s="10">
        <f t="shared" si="104"/>
        <v>865</v>
      </c>
      <c r="B867" s="16" t="s">
        <v>152</v>
      </c>
      <c r="C867" s="12">
        <f t="shared" si="105"/>
        <v>50000296</v>
      </c>
      <c r="D867" s="13">
        <f t="shared" si="106"/>
        <v>2</v>
      </c>
      <c r="E867" s="14" t="str">
        <f t="shared" si="107"/>
        <v>セントラルコンサルタント（株）　京都営業所</v>
      </c>
      <c r="F867" s="14" t="str">
        <f t="shared" si="108"/>
        <v>セントラルコンサルタント　キョウトエイギョウショ</v>
      </c>
      <c r="G867" s="13" t="str">
        <f t="shared" si="109"/>
        <v>山中　宏之</v>
      </c>
      <c r="H867" s="13" t="str">
        <f t="shared" si="110"/>
        <v>601-8414</v>
      </c>
      <c r="I867" s="13" t="str">
        <f t="shared" si="111"/>
        <v>京都市南区西九条蔵王町５３番地　京都プラザホテルオフィススクエア７Ｆ</v>
      </c>
      <c r="J867" s="17" t="s">
        <v>40</v>
      </c>
    </row>
    <row r="868" spans="1:10" s="2" customFormat="1" ht="19.5" customHeight="1">
      <c r="A868" s="10">
        <f t="shared" si="104"/>
        <v>866</v>
      </c>
      <c r="B868" s="16" t="s">
        <v>152</v>
      </c>
      <c r="C868" s="12">
        <f t="shared" si="105"/>
        <v>50000296</v>
      </c>
      <c r="D868" s="13">
        <f t="shared" si="106"/>
        <v>2</v>
      </c>
      <c r="E868" s="14" t="str">
        <f t="shared" si="107"/>
        <v>セントラルコンサルタント（株）　京都営業所</v>
      </c>
      <c r="F868" s="14" t="str">
        <f t="shared" si="108"/>
        <v>セントラルコンサルタント　キョウトエイギョウショ</v>
      </c>
      <c r="G868" s="13" t="str">
        <f t="shared" si="109"/>
        <v>山中　宏之</v>
      </c>
      <c r="H868" s="13" t="str">
        <f t="shared" si="110"/>
        <v>601-8414</v>
      </c>
      <c r="I868" s="13" t="str">
        <f t="shared" si="111"/>
        <v>京都市南区西九条蔵王町５３番地　京都プラザホテルオフィススクエア７Ｆ</v>
      </c>
      <c r="J868" s="17" t="s">
        <v>23</v>
      </c>
    </row>
    <row r="869" spans="1:10" s="2" customFormat="1" ht="19.5" customHeight="1">
      <c r="A869" s="10">
        <f t="shared" si="104"/>
        <v>867</v>
      </c>
      <c r="B869" s="16" t="s">
        <v>152</v>
      </c>
      <c r="C869" s="12">
        <f t="shared" si="105"/>
        <v>50000296</v>
      </c>
      <c r="D869" s="13">
        <f t="shared" si="106"/>
        <v>2</v>
      </c>
      <c r="E869" s="14" t="str">
        <f t="shared" si="107"/>
        <v>セントラルコンサルタント（株）　京都営業所</v>
      </c>
      <c r="F869" s="14" t="str">
        <f t="shared" si="108"/>
        <v>セントラルコンサルタント　キョウトエイギョウショ</v>
      </c>
      <c r="G869" s="13" t="str">
        <f t="shared" si="109"/>
        <v>山中　宏之</v>
      </c>
      <c r="H869" s="13" t="str">
        <f t="shared" si="110"/>
        <v>601-8414</v>
      </c>
      <c r="I869" s="13" t="str">
        <f t="shared" si="111"/>
        <v>京都市南区西九条蔵王町５３番地　京都プラザホテルオフィススクエア７Ｆ</v>
      </c>
      <c r="J869" s="17" t="s">
        <v>24</v>
      </c>
    </row>
    <row r="870" spans="1:10" s="2" customFormat="1" ht="19.5" customHeight="1">
      <c r="A870" s="10">
        <f t="shared" si="104"/>
        <v>868</v>
      </c>
      <c r="B870" s="16" t="s">
        <v>152</v>
      </c>
      <c r="C870" s="12">
        <f t="shared" si="105"/>
        <v>50000296</v>
      </c>
      <c r="D870" s="13">
        <f t="shared" si="106"/>
        <v>2</v>
      </c>
      <c r="E870" s="14" t="str">
        <f t="shared" si="107"/>
        <v>セントラルコンサルタント（株）　京都営業所</v>
      </c>
      <c r="F870" s="14" t="str">
        <f t="shared" si="108"/>
        <v>セントラルコンサルタント　キョウトエイギョウショ</v>
      </c>
      <c r="G870" s="13" t="str">
        <f t="shared" si="109"/>
        <v>山中　宏之</v>
      </c>
      <c r="H870" s="13" t="str">
        <f t="shared" si="110"/>
        <v>601-8414</v>
      </c>
      <c r="I870" s="13" t="str">
        <f t="shared" si="111"/>
        <v>京都市南区西九条蔵王町５３番地　京都プラザホテルオフィススクエア７Ｆ</v>
      </c>
      <c r="J870" s="17" t="s">
        <v>34</v>
      </c>
    </row>
    <row r="871" spans="1:10" s="2" customFormat="1" ht="19.5" customHeight="1">
      <c r="A871" s="10">
        <f t="shared" si="104"/>
        <v>869</v>
      </c>
      <c r="B871" s="16" t="s">
        <v>153</v>
      </c>
      <c r="C871" s="12">
        <f t="shared" si="105"/>
        <v>50000103</v>
      </c>
      <c r="D871" s="13">
        <f t="shared" si="106"/>
        <v>2</v>
      </c>
      <c r="E871" s="14" t="str">
        <f t="shared" si="107"/>
        <v>全日本コンサルタント（株）　京都営業所</v>
      </c>
      <c r="F871" s="14" t="str">
        <f t="shared" si="108"/>
        <v>ゼンニッポンコンサルタント　キョウトエイギョウショ</v>
      </c>
      <c r="G871" s="13" t="str">
        <f t="shared" si="109"/>
        <v>峰田　純成</v>
      </c>
      <c r="H871" s="13" t="str">
        <f t="shared" si="110"/>
        <v>601-8444</v>
      </c>
      <c r="I871" s="13" t="str">
        <f t="shared" si="111"/>
        <v>京都市南区西九条森本町７７-３０８</v>
      </c>
      <c r="J871" s="17" t="s">
        <v>15</v>
      </c>
    </row>
    <row r="872" spans="1:10" s="2" customFormat="1" ht="19.5" customHeight="1">
      <c r="A872" s="10">
        <f t="shared" si="104"/>
        <v>870</v>
      </c>
      <c r="B872" s="16" t="s">
        <v>153</v>
      </c>
      <c r="C872" s="12">
        <f t="shared" si="105"/>
        <v>50000103</v>
      </c>
      <c r="D872" s="13">
        <f t="shared" si="106"/>
        <v>2</v>
      </c>
      <c r="E872" s="14" t="str">
        <f t="shared" si="107"/>
        <v>全日本コンサルタント（株）　京都営業所</v>
      </c>
      <c r="F872" s="14" t="str">
        <f t="shared" si="108"/>
        <v>ゼンニッポンコンサルタント　キョウトエイギョウショ</v>
      </c>
      <c r="G872" s="13" t="str">
        <f t="shared" si="109"/>
        <v>峰田　純成</v>
      </c>
      <c r="H872" s="13" t="str">
        <f t="shared" si="110"/>
        <v>601-8444</v>
      </c>
      <c r="I872" s="13" t="str">
        <f t="shared" si="111"/>
        <v>京都市南区西九条森本町７７-３０８</v>
      </c>
      <c r="J872" s="17" t="s">
        <v>18</v>
      </c>
    </row>
    <row r="873" spans="1:10" s="2" customFormat="1" ht="19.5" customHeight="1">
      <c r="A873" s="10">
        <f t="shared" si="104"/>
        <v>871</v>
      </c>
      <c r="B873" s="16" t="s">
        <v>153</v>
      </c>
      <c r="C873" s="12">
        <f t="shared" si="105"/>
        <v>50000103</v>
      </c>
      <c r="D873" s="13">
        <f t="shared" si="106"/>
        <v>2</v>
      </c>
      <c r="E873" s="14" t="str">
        <f t="shared" si="107"/>
        <v>全日本コンサルタント（株）　京都営業所</v>
      </c>
      <c r="F873" s="14" t="str">
        <f t="shared" si="108"/>
        <v>ゼンニッポンコンサルタント　キョウトエイギョウショ</v>
      </c>
      <c r="G873" s="13" t="str">
        <f t="shared" si="109"/>
        <v>峰田　純成</v>
      </c>
      <c r="H873" s="13" t="str">
        <f t="shared" si="110"/>
        <v>601-8444</v>
      </c>
      <c r="I873" s="13" t="str">
        <f t="shared" si="111"/>
        <v>京都市南区西九条森本町７７-３０８</v>
      </c>
      <c r="J873" s="17" t="s">
        <v>19</v>
      </c>
    </row>
    <row r="874" spans="1:10" s="2" customFormat="1" ht="19.5" customHeight="1">
      <c r="A874" s="10">
        <f t="shared" si="104"/>
        <v>872</v>
      </c>
      <c r="B874" s="16" t="s">
        <v>153</v>
      </c>
      <c r="C874" s="12">
        <f t="shared" si="105"/>
        <v>50000103</v>
      </c>
      <c r="D874" s="13">
        <f t="shared" si="106"/>
        <v>2</v>
      </c>
      <c r="E874" s="14" t="str">
        <f t="shared" si="107"/>
        <v>全日本コンサルタント（株）　京都営業所</v>
      </c>
      <c r="F874" s="14" t="str">
        <f t="shared" si="108"/>
        <v>ゼンニッポンコンサルタント　キョウトエイギョウショ</v>
      </c>
      <c r="G874" s="13" t="str">
        <f t="shared" si="109"/>
        <v>峰田　純成</v>
      </c>
      <c r="H874" s="13" t="str">
        <f t="shared" si="110"/>
        <v>601-8444</v>
      </c>
      <c r="I874" s="13" t="str">
        <f t="shared" si="111"/>
        <v>京都市南区西九条森本町７７-３０８</v>
      </c>
      <c r="J874" s="17" t="s">
        <v>20</v>
      </c>
    </row>
    <row r="875" spans="1:10" s="2" customFormat="1" ht="19.5" customHeight="1">
      <c r="A875" s="10">
        <f t="shared" si="104"/>
        <v>873</v>
      </c>
      <c r="B875" s="16" t="s">
        <v>153</v>
      </c>
      <c r="C875" s="12">
        <f t="shared" si="105"/>
        <v>50000103</v>
      </c>
      <c r="D875" s="13">
        <f t="shared" si="106"/>
        <v>2</v>
      </c>
      <c r="E875" s="14" t="str">
        <f t="shared" si="107"/>
        <v>全日本コンサルタント（株）　京都営業所</v>
      </c>
      <c r="F875" s="14" t="str">
        <f t="shared" si="108"/>
        <v>ゼンニッポンコンサルタント　キョウトエイギョウショ</v>
      </c>
      <c r="G875" s="13" t="str">
        <f t="shared" si="109"/>
        <v>峰田　純成</v>
      </c>
      <c r="H875" s="13" t="str">
        <f t="shared" si="110"/>
        <v>601-8444</v>
      </c>
      <c r="I875" s="13" t="str">
        <f t="shared" si="111"/>
        <v>京都市南区西九条森本町７７-３０８</v>
      </c>
      <c r="J875" s="17" t="s">
        <v>21</v>
      </c>
    </row>
    <row r="876" spans="1:10" s="2" customFormat="1" ht="19.5" customHeight="1">
      <c r="A876" s="10">
        <f t="shared" si="104"/>
        <v>874</v>
      </c>
      <c r="B876" s="16" t="s">
        <v>153</v>
      </c>
      <c r="C876" s="12">
        <f t="shared" si="105"/>
        <v>50000103</v>
      </c>
      <c r="D876" s="13">
        <f t="shared" si="106"/>
        <v>2</v>
      </c>
      <c r="E876" s="14" t="str">
        <f t="shared" si="107"/>
        <v>全日本コンサルタント（株）　京都営業所</v>
      </c>
      <c r="F876" s="14" t="str">
        <f t="shared" si="108"/>
        <v>ゼンニッポンコンサルタント　キョウトエイギョウショ</v>
      </c>
      <c r="G876" s="13" t="str">
        <f t="shared" si="109"/>
        <v>峰田　純成</v>
      </c>
      <c r="H876" s="13" t="str">
        <f t="shared" si="110"/>
        <v>601-8444</v>
      </c>
      <c r="I876" s="13" t="str">
        <f t="shared" si="111"/>
        <v>京都市南区西九条森本町７７-３０８</v>
      </c>
      <c r="J876" s="17" t="s">
        <v>31</v>
      </c>
    </row>
    <row r="877" spans="1:10" s="2" customFormat="1" ht="19.5" customHeight="1">
      <c r="A877" s="10">
        <f t="shared" si="104"/>
        <v>875</v>
      </c>
      <c r="B877" s="16" t="s">
        <v>153</v>
      </c>
      <c r="C877" s="12">
        <f t="shared" si="105"/>
        <v>50000103</v>
      </c>
      <c r="D877" s="13">
        <f t="shared" si="106"/>
        <v>2</v>
      </c>
      <c r="E877" s="14" t="str">
        <f t="shared" si="107"/>
        <v>全日本コンサルタント（株）　京都営業所</v>
      </c>
      <c r="F877" s="14" t="str">
        <f t="shared" si="108"/>
        <v>ゼンニッポンコンサルタント　キョウトエイギョウショ</v>
      </c>
      <c r="G877" s="13" t="str">
        <f t="shared" si="109"/>
        <v>峰田　純成</v>
      </c>
      <c r="H877" s="13" t="str">
        <f t="shared" si="110"/>
        <v>601-8444</v>
      </c>
      <c r="I877" s="13" t="str">
        <f t="shared" si="111"/>
        <v>京都市南区西九条森本町７７-３０８</v>
      </c>
      <c r="J877" s="17" t="s">
        <v>22</v>
      </c>
    </row>
    <row r="878" spans="1:10" s="2" customFormat="1" ht="19.5" customHeight="1">
      <c r="A878" s="10">
        <f t="shared" si="104"/>
        <v>876</v>
      </c>
      <c r="B878" s="16" t="s">
        <v>153</v>
      </c>
      <c r="C878" s="12">
        <f t="shared" si="105"/>
        <v>50000103</v>
      </c>
      <c r="D878" s="13">
        <f t="shared" si="106"/>
        <v>2</v>
      </c>
      <c r="E878" s="14" t="str">
        <f t="shared" si="107"/>
        <v>全日本コンサルタント（株）　京都営業所</v>
      </c>
      <c r="F878" s="14" t="str">
        <f t="shared" si="108"/>
        <v>ゼンニッポンコンサルタント　キョウトエイギョウショ</v>
      </c>
      <c r="G878" s="13" t="str">
        <f t="shared" si="109"/>
        <v>峰田　純成</v>
      </c>
      <c r="H878" s="13" t="str">
        <f t="shared" si="110"/>
        <v>601-8444</v>
      </c>
      <c r="I878" s="13" t="str">
        <f t="shared" si="111"/>
        <v>京都市南区西九条森本町７７-３０８</v>
      </c>
      <c r="J878" s="17" t="s">
        <v>28</v>
      </c>
    </row>
    <row r="879" spans="1:10" s="2" customFormat="1" ht="19.5" customHeight="1">
      <c r="A879" s="10">
        <f t="shared" si="104"/>
        <v>877</v>
      </c>
      <c r="B879" s="16" t="s">
        <v>153</v>
      </c>
      <c r="C879" s="12">
        <f t="shared" si="105"/>
        <v>50000103</v>
      </c>
      <c r="D879" s="13">
        <f t="shared" si="106"/>
        <v>2</v>
      </c>
      <c r="E879" s="14" t="str">
        <f t="shared" si="107"/>
        <v>全日本コンサルタント（株）　京都営業所</v>
      </c>
      <c r="F879" s="14" t="str">
        <f t="shared" si="108"/>
        <v>ゼンニッポンコンサルタント　キョウトエイギョウショ</v>
      </c>
      <c r="G879" s="13" t="str">
        <f t="shared" si="109"/>
        <v>峰田　純成</v>
      </c>
      <c r="H879" s="13" t="str">
        <f t="shared" si="110"/>
        <v>601-8444</v>
      </c>
      <c r="I879" s="13" t="str">
        <f t="shared" si="111"/>
        <v>京都市南区西九条森本町７７-３０８</v>
      </c>
      <c r="J879" s="17" t="s">
        <v>23</v>
      </c>
    </row>
    <row r="880" spans="1:10" s="2" customFormat="1" ht="19.5" customHeight="1">
      <c r="A880" s="10">
        <f t="shared" si="104"/>
        <v>878</v>
      </c>
      <c r="B880" s="16" t="s">
        <v>153</v>
      </c>
      <c r="C880" s="12">
        <f t="shared" si="105"/>
        <v>50000103</v>
      </c>
      <c r="D880" s="13">
        <f t="shared" si="106"/>
        <v>2</v>
      </c>
      <c r="E880" s="14" t="str">
        <f t="shared" si="107"/>
        <v>全日本コンサルタント（株）　京都営業所</v>
      </c>
      <c r="F880" s="14" t="str">
        <f t="shared" si="108"/>
        <v>ゼンニッポンコンサルタント　キョウトエイギョウショ</v>
      </c>
      <c r="G880" s="13" t="str">
        <f t="shared" si="109"/>
        <v>峰田　純成</v>
      </c>
      <c r="H880" s="13" t="str">
        <f t="shared" si="110"/>
        <v>601-8444</v>
      </c>
      <c r="I880" s="13" t="str">
        <f t="shared" si="111"/>
        <v>京都市南区西九条森本町７７-３０８</v>
      </c>
      <c r="J880" s="17" t="s">
        <v>24</v>
      </c>
    </row>
    <row r="881" spans="1:10" s="2" customFormat="1" ht="19.5" customHeight="1">
      <c r="A881" s="10">
        <f t="shared" si="104"/>
        <v>879</v>
      </c>
      <c r="B881" s="16" t="s">
        <v>153</v>
      </c>
      <c r="C881" s="12">
        <f t="shared" si="105"/>
        <v>50000103</v>
      </c>
      <c r="D881" s="13">
        <f t="shared" si="106"/>
        <v>2</v>
      </c>
      <c r="E881" s="14" t="str">
        <f t="shared" si="107"/>
        <v>全日本コンサルタント（株）　京都営業所</v>
      </c>
      <c r="F881" s="14" t="str">
        <f t="shared" si="108"/>
        <v>ゼンニッポンコンサルタント　キョウトエイギョウショ</v>
      </c>
      <c r="G881" s="13" t="str">
        <f t="shared" si="109"/>
        <v>峰田　純成</v>
      </c>
      <c r="H881" s="13" t="str">
        <f t="shared" si="110"/>
        <v>601-8444</v>
      </c>
      <c r="I881" s="13" t="str">
        <f t="shared" si="111"/>
        <v>京都市南区西九条森本町７７-３０８</v>
      </c>
      <c r="J881" s="17" t="s">
        <v>34</v>
      </c>
    </row>
    <row r="882" spans="1:10" s="2" customFormat="1" ht="19.5" customHeight="1">
      <c r="A882" s="10">
        <f t="shared" si="104"/>
        <v>880</v>
      </c>
      <c r="B882" s="16" t="s">
        <v>154</v>
      </c>
      <c r="C882" s="12">
        <f t="shared" si="105"/>
        <v>50000406</v>
      </c>
      <c r="D882" s="13">
        <f t="shared" si="106"/>
        <v>2</v>
      </c>
      <c r="E882" s="14" t="str">
        <f t="shared" si="107"/>
        <v>（株）綜企画設計　京都支店</v>
      </c>
      <c r="F882" s="14" t="str">
        <f t="shared" si="108"/>
        <v>ソウキカクセッケイ　キョウトシテン</v>
      </c>
      <c r="G882" s="13" t="str">
        <f t="shared" si="109"/>
        <v>三浦　光寛</v>
      </c>
      <c r="H882" s="13" t="str">
        <f t="shared" si="110"/>
        <v>600-8107</v>
      </c>
      <c r="I882" s="13" t="str">
        <f t="shared" si="111"/>
        <v>京都市下京区東錺屋町１８９番地</v>
      </c>
      <c r="J882" s="17" t="s">
        <v>34</v>
      </c>
    </row>
    <row r="883" spans="1:10" s="2" customFormat="1" ht="19.5" customHeight="1">
      <c r="A883" s="10">
        <f t="shared" si="104"/>
        <v>881</v>
      </c>
      <c r="B883" s="16" t="s">
        <v>154</v>
      </c>
      <c r="C883" s="12">
        <f t="shared" si="105"/>
        <v>50000406</v>
      </c>
      <c r="D883" s="13">
        <f t="shared" si="106"/>
        <v>2</v>
      </c>
      <c r="E883" s="14" t="str">
        <f t="shared" si="107"/>
        <v>（株）綜企画設計　京都支店</v>
      </c>
      <c r="F883" s="14" t="str">
        <f t="shared" si="108"/>
        <v>ソウキカクセッケイ　キョウトシテン</v>
      </c>
      <c r="G883" s="13" t="str">
        <f t="shared" si="109"/>
        <v>三浦　光寛</v>
      </c>
      <c r="H883" s="13" t="str">
        <f t="shared" si="110"/>
        <v>600-8107</v>
      </c>
      <c r="I883" s="13" t="str">
        <f t="shared" si="111"/>
        <v>京都市下京区東錺屋町１８９番地</v>
      </c>
      <c r="J883" s="17" t="s">
        <v>155</v>
      </c>
    </row>
    <row r="884" spans="1:10" s="2" customFormat="1" ht="19.5" customHeight="1">
      <c r="A884" s="10">
        <f t="shared" si="104"/>
        <v>882</v>
      </c>
      <c r="B884" s="16" t="s">
        <v>154</v>
      </c>
      <c r="C884" s="12">
        <f t="shared" si="105"/>
        <v>50000406</v>
      </c>
      <c r="D884" s="13">
        <f t="shared" si="106"/>
        <v>2</v>
      </c>
      <c r="E884" s="14" t="str">
        <f t="shared" si="107"/>
        <v>（株）綜企画設計　京都支店</v>
      </c>
      <c r="F884" s="14" t="str">
        <f t="shared" si="108"/>
        <v>ソウキカクセッケイ　キョウトシテン</v>
      </c>
      <c r="G884" s="13" t="str">
        <f t="shared" si="109"/>
        <v>三浦　光寛</v>
      </c>
      <c r="H884" s="13" t="str">
        <f t="shared" si="110"/>
        <v>600-8107</v>
      </c>
      <c r="I884" s="13" t="str">
        <f t="shared" si="111"/>
        <v>京都市下京区東錺屋町１８９番地</v>
      </c>
      <c r="J884" s="17" t="s">
        <v>156</v>
      </c>
    </row>
    <row r="885" spans="1:10" s="2" customFormat="1" ht="19.5" customHeight="1">
      <c r="A885" s="10">
        <f t="shared" si="104"/>
        <v>883</v>
      </c>
      <c r="B885" s="16" t="s">
        <v>157</v>
      </c>
      <c r="C885" s="12">
        <f t="shared" si="105"/>
        <v>50000062</v>
      </c>
      <c r="D885" s="13">
        <f t="shared" si="106"/>
        <v>2</v>
      </c>
      <c r="E885" s="14" t="str">
        <f t="shared" si="107"/>
        <v>（株）総合環境計画　京都事務所</v>
      </c>
      <c r="F885" s="14" t="str">
        <f t="shared" si="108"/>
        <v>ソウゴウカンキョウケイカク　キョウトジムショ</v>
      </c>
      <c r="G885" s="13" t="str">
        <f t="shared" si="109"/>
        <v>赤井　裕</v>
      </c>
      <c r="H885" s="13" t="str">
        <f t="shared" si="110"/>
        <v>600-8427</v>
      </c>
      <c r="I885" s="13" t="str">
        <f t="shared" si="111"/>
        <v>京都市下京区玉津島町２９４番地</v>
      </c>
      <c r="J885" s="17" t="s">
        <v>15</v>
      </c>
    </row>
    <row r="886" spans="1:10" s="2" customFormat="1" ht="19.5" customHeight="1">
      <c r="A886" s="10">
        <f t="shared" si="104"/>
        <v>884</v>
      </c>
      <c r="B886" s="16" t="s">
        <v>157</v>
      </c>
      <c r="C886" s="12">
        <f t="shared" si="105"/>
        <v>50000062</v>
      </c>
      <c r="D886" s="13">
        <f t="shared" si="106"/>
        <v>2</v>
      </c>
      <c r="E886" s="14" t="str">
        <f t="shared" si="107"/>
        <v>（株）総合環境計画　京都事務所</v>
      </c>
      <c r="F886" s="14" t="str">
        <f t="shared" si="108"/>
        <v>ソウゴウカンキョウケイカク　キョウトジムショ</v>
      </c>
      <c r="G886" s="13" t="str">
        <f t="shared" si="109"/>
        <v>赤井　裕</v>
      </c>
      <c r="H886" s="13" t="str">
        <f t="shared" si="110"/>
        <v>600-8427</v>
      </c>
      <c r="I886" s="13" t="str">
        <f t="shared" si="111"/>
        <v>京都市下京区玉津島町２９４番地</v>
      </c>
      <c r="J886" s="17" t="s">
        <v>28</v>
      </c>
    </row>
    <row r="887" spans="1:10" s="2" customFormat="1" ht="19.5" customHeight="1">
      <c r="A887" s="10">
        <f t="shared" si="104"/>
        <v>885</v>
      </c>
      <c r="B887" s="16" t="s">
        <v>157</v>
      </c>
      <c r="C887" s="12">
        <f t="shared" si="105"/>
        <v>50000062</v>
      </c>
      <c r="D887" s="13">
        <f t="shared" si="106"/>
        <v>2</v>
      </c>
      <c r="E887" s="14" t="str">
        <f t="shared" si="107"/>
        <v>（株）総合環境計画　京都事務所</v>
      </c>
      <c r="F887" s="14" t="str">
        <f t="shared" si="108"/>
        <v>ソウゴウカンキョウケイカク　キョウトジムショ</v>
      </c>
      <c r="G887" s="13" t="str">
        <f t="shared" si="109"/>
        <v>赤井　裕</v>
      </c>
      <c r="H887" s="13" t="str">
        <f t="shared" si="110"/>
        <v>600-8427</v>
      </c>
      <c r="I887" s="13" t="str">
        <f t="shared" si="111"/>
        <v>京都市下京区玉津島町２９４番地</v>
      </c>
      <c r="J887" s="17" t="s">
        <v>40</v>
      </c>
    </row>
    <row r="888" spans="1:10" s="2" customFormat="1" ht="19.5" customHeight="1">
      <c r="A888" s="10">
        <f t="shared" si="104"/>
        <v>886</v>
      </c>
      <c r="B888" s="16" t="s">
        <v>157</v>
      </c>
      <c r="C888" s="12">
        <f t="shared" si="105"/>
        <v>50000062</v>
      </c>
      <c r="D888" s="13">
        <f t="shared" si="106"/>
        <v>2</v>
      </c>
      <c r="E888" s="14" t="str">
        <f t="shared" si="107"/>
        <v>（株）総合環境計画　京都事務所</v>
      </c>
      <c r="F888" s="14" t="str">
        <f t="shared" si="108"/>
        <v>ソウゴウカンキョウケイカク　キョウトジムショ</v>
      </c>
      <c r="G888" s="13" t="str">
        <f t="shared" si="109"/>
        <v>赤井　裕</v>
      </c>
      <c r="H888" s="13" t="str">
        <f t="shared" si="110"/>
        <v>600-8427</v>
      </c>
      <c r="I888" s="13" t="str">
        <f t="shared" si="111"/>
        <v>京都市下京区玉津島町２９４番地</v>
      </c>
      <c r="J888" s="17" t="s">
        <v>23</v>
      </c>
    </row>
    <row r="889" spans="1:10" s="2" customFormat="1" ht="19.5" customHeight="1">
      <c r="A889" s="10">
        <f t="shared" si="104"/>
        <v>887</v>
      </c>
      <c r="B889" s="16" t="s">
        <v>157</v>
      </c>
      <c r="C889" s="12">
        <f t="shared" si="105"/>
        <v>50000062</v>
      </c>
      <c r="D889" s="13">
        <f t="shared" si="106"/>
        <v>2</v>
      </c>
      <c r="E889" s="14" t="str">
        <f t="shared" si="107"/>
        <v>（株）総合環境計画　京都事務所</v>
      </c>
      <c r="F889" s="14" t="str">
        <f t="shared" si="108"/>
        <v>ソウゴウカンキョウケイカク　キョウトジムショ</v>
      </c>
      <c r="G889" s="13" t="str">
        <f t="shared" si="109"/>
        <v>赤井　裕</v>
      </c>
      <c r="H889" s="13" t="str">
        <f t="shared" si="110"/>
        <v>600-8427</v>
      </c>
      <c r="I889" s="13" t="str">
        <f t="shared" si="111"/>
        <v>京都市下京区玉津島町２９４番地</v>
      </c>
      <c r="J889" s="17" t="s">
        <v>47</v>
      </c>
    </row>
    <row r="890" spans="1:10" s="2" customFormat="1" ht="19.5" customHeight="1">
      <c r="A890" s="10">
        <f t="shared" si="104"/>
        <v>888</v>
      </c>
      <c r="B890" s="16" t="s">
        <v>158</v>
      </c>
      <c r="C890" s="12">
        <f t="shared" si="105"/>
        <v>50000071</v>
      </c>
      <c r="D890" s="13">
        <f t="shared" si="106"/>
        <v>2</v>
      </c>
      <c r="E890" s="14" t="str">
        <f t="shared" si="107"/>
        <v>（株）綜合技術コンサルタント</v>
      </c>
      <c r="F890" s="14" t="str">
        <f t="shared" si="108"/>
        <v>ソウゴウギジュツコンサルタント</v>
      </c>
      <c r="G890" s="13" t="str">
        <f t="shared" si="109"/>
        <v>山口　芳彦</v>
      </c>
      <c r="H890" s="13" t="str">
        <f t="shared" si="110"/>
        <v>601-8304</v>
      </c>
      <c r="I890" s="13" t="str">
        <f t="shared" si="111"/>
        <v>京都市南区吉祥院前河原町１番地</v>
      </c>
      <c r="J890" s="17" t="s">
        <v>24</v>
      </c>
    </row>
    <row r="891" spans="1:10" s="2" customFormat="1" ht="19.5" customHeight="1">
      <c r="A891" s="10">
        <f t="shared" si="104"/>
        <v>889</v>
      </c>
      <c r="B891" s="16" t="s">
        <v>159</v>
      </c>
      <c r="C891" s="12">
        <f t="shared" si="105"/>
        <v>50000712</v>
      </c>
      <c r="D891" s="13">
        <f t="shared" si="106"/>
        <v>2</v>
      </c>
      <c r="E891" s="14" t="str">
        <f t="shared" si="107"/>
        <v>（株）相互設計事務所　京都事務所</v>
      </c>
      <c r="F891" s="14" t="str">
        <f t="shared" si="108"/>
        <v>ソウゴセッケイジムショ　キョウトジムショ</v>
      </c>
      <c r="G891" s="13" t="str">
        <f t="shared" si="109"/>
        <v>戸田　弘人</v>
      </c>
      <c r="H891" s="13" t="str">
        <f t="shared" si="110"/>
        <v>611-0021</v>
      </c>
      <c r="I891" s="13" t="str">
        <f t="shared" si="111"/>
        <v>宇治市宇治池森２０-６-３Ａ</v>
      </c>
      <c r="J891" s="17" t="s">
        <v>15</v>
      </c>
    </row>
    <row r="892" spans="1:10" s="2" customFormat="1" ht="19.5" customHeight="1">
      <c r="A892" s="10">
        <f t="shared" si="104"/>
        <v>890</v>
      </c>
      <c r="B892" s="16" t="s">
        <v>159</v>
      </c>
      <c r="C892" s="12">
        <f t="shared" si="105"/>
        <v>50000712</v>
      </c>
      <c r="D892" s="13">
        <f t="shared" si="106"/>
        <v>2</v>
      </c>
      <c r="E892" s="14" t="str">
        <f t="shared" si="107"/>
        <v>（株）相互設計事務所　京都事務所</v>
      </c>
      <c r="F892" s="14" t="str">
        <f t="shared" si="108"/>
        <v>ソウゴセッケイジムショ　キョウトジムショ</v>
      </c>
      <c r="G892" s="13" t="str">
        <f t="shared" si="109"/>
        <v>戸田　弘人</v>
      </c>
      <c r="H892" s="13" t="str">
        <f t="shared" si="110"/>
        <v>611-0021</v>
      </c>
      <c r="I892" s="13" t="str">
        <f t="shared" si="111"/>
        <v>宇治市宇治池森２０-６-３Ａ</v>
      </c>
      <c r="J892" s="17" t="s">
        <v>21</v>
      </c>
    </row>
    <row r="893" spans="1:10" s="2" customFormat="1" ht="19.5" customHeight="1">
      <c r="A893" s="10">
        <f t="shared" si="104"/>
        <v>891</v>
      </c>
      <c r="B893" s="16" t="s">
        <v>159</v>
      </c>
      <c r="C893" s="12">
        <f t="shared" si="105"/>
        <v>50000712</v>
      </c>
      <c r="D893" s="13">
        <f t="shared" si="106"/>
        <v>2</v>
      </c>
      <c r="E893" s="14" t="str">
        <f t="shared" si="107"/>
        <v>（株）相互設計事務所　京都事務所</v>
      </c>
      <c r="F893" s="14" t="str">
        <f t="shared" si="108"/>
        <v>ソウゴセッケイジムショ　キョウトジムショ</v>
      </c>
      <c r="G893" s="13" t="str">
        <f t="shared" si="109"/>
        <v>戸田　弘人</v>
      </c>
      <c r="H893" s="13" t="str">
        <f t="shared" si="110"/>
        <v>611-0021</v>
      </c>
      <c r="I893" s="13" t="str">
        <f t="shared" si="111"/>
        <v>宇治市宇治池森２０-６-３Ａ</v>
      </c>
      <c r="J893" s="17" t="s">
        <v>31</v>
      </c>
    </row>
    <row r="894" spans="1:10" s="2" customFormat="1" ht="19.5" customHeight="1">
      <c r="A894" s="10">
        <f t="shared" si="104"/>
        <v>892</v>
      </c>
      <c r="B894" s="16" t="s">
        <v>159</v>
      </c>
      <c r="C894" s="12">
        <f t="shared" si="105"/>
        <v>50000712</v>
      </c>
      <c r="D894" s="13">
        <f t="shared" si="106"/>
        <v>2</v>
      </c>
      <c r="E894" s="14" t="str">
        <f t="shared" si="107"/>
        <v>（株）相互設計事務所　京都事務所</v>
      </c>
      <c r="F894" s="14" t="str">
        <f t="shared" si="108"/>
        <v>ソウゴセッケイジムショ　キョウトジムショ</v>
      </c>
      <c r="G894" s="13" t="str">
        <f t="shared" si="109"/>
        <v>戸田　弘人</v>
      </c>
      <c r="H894" s="13" t="str">
        <f t="shared" si="110"/>
        <v>611-0021</v>
      </c>
      <c r="I894" s="13" t="str">
        <f t="shared" si="111"/>
        <v>宇治市宇治池森２０-６-３Ａ</v>
      </c>
      <c r="J894" s="17" t="s">
        <v>22</v>
      </c>
    </row>
    <row r="895" spans="1:10" s="2" customFormat="1" ht="19.5" customHeight="1">
      <c r="A895" s="10">
        <f t="shared" si="104"/>
        <v>893</v>
      </c>
      <c r="B895" s="16" t="s">
        <v>159</v>
      </c>
      <c r="C895" s="12">
        <f t="shared" si="105"/>
        <v>50000712</v>
      </c>
      <c r="D895" s="13">
        <f t="shared" si="106"/>
        <v>2</v>
      </c>
      <c r="E895" s="14" t="str">
        <f t="shared" si="107"/>
        <v>（株）相互設計事務所　京都事務所</v>
      </c>
      <c r="F895" s="14" t="str">
        <f t="shared" si="108"/>
        <v>ソウゴセッケイジムショ　キョウトジムショ</v>
      </c>
      <c r="G895" s="13" t="str">
        <f t="shared" si="109"/>
        <v>戸田　弘人</v>
      </c>
      <c r="H895" s="13" t="str">
        <f t="shared" si="110"/>
        <v>611-0021</v>
      </c>
      <c r="I895" s="13" t="str">
        <f t="shared" si="111"/>
        <v>宇治市宇治池森２０-６-３Ａ</v>
      </c>
      <c r="J895" s="17" t="s">
        <v>34</v>
      </c>
    </row>
    <row r="896" spans="1:10" s="2" customFormat="1" ht="19.5" customHeight="1">
      <c r="A896" s="10">
        <f t="shared" si="104"/>
        <v>894</v>
      </c>
      <c r="B896" s="16" t="s">
        <v>160</v>
      </c>
      <c r="C896" s="12">
        <f t="shared" si="105"/>
        <v>50000417</v>
      </c>
      <c r="D896" s="13">
        <f t="shared" si="106"/>
        <v>2</v>
      </c>
      <c r="E896" s="14" t="str">
        <f t="shared" si="107"/>
        <v>（株）ソーゴーギケン</v>
      </c>
      <c r="F896" s="14" t="str">
        <f t="shared" si="108"/>
        <v>ソーゴーギケン</v>
      </c>
      <c r="G896" s="13" t="str">
        <f t="shared" si="109"/>
        <v>門河　良典</v>
      </c>
      <c r="H896" s="13" t="str">
        <f t="shared" si="110"/>
        <v>629-2251</v>
      </c>
      <c r="I896" s="13" t="str">
        <f t="shared" si="111"/>
        <v>宮津市字須津１６７６-１</v>
      </c>
      <c r="J896" s="17" t="s">
        <v>15</v>
      </c>
    </row>
    <row r="897" spans="1:10" s="2" customFormat="1" ht="19.5" customHeight="1">
      <c r="A897" s="10">
        <f t="shared" si="104"/>
        <v>895</v>
      </c>
      <c r="B897" s="16" t="s">
        <v>160</v>
      </c>
      <c r="C897" s="12">
        <f t="shared" si="105"/>
        <v>50000417</v>
      </c>
      <c r="D897" s="13">
        <f t="shared" si="106"/>
        <v>2</v>
      </c>
      <c r="E897" s="14" t="str">
        <f t="shared" si="107"/>
        <v>（株）ソーゴーギケン</v>
      </c>
      <c r="F897" s="14" t="str">
        <f t="shared" si="108"/>
        <v>ソーゴーギケン</v>
      </c>
      <c r="G897" s="13" t="str">
        <f t="shared" si="109"/>
        <v>門河　良典</v>
      </c>
      <c r="H897" s="13" t="str">
        <f t="shared" si="110"/>
        <v>629-2251</v>
      </c>
      <c r="I897" s="13" t="str">
        <f t="shared" si="111"/>
        <v>宮津市字須津１６７６-１</v>
      </c>
      <c r="J897" s="17" t="s">
        <v>16</v>
      </c>
    </row>
    <row r="898" spans="1:10" s="2" customFormat="1" ht="19.5" customHeight="1">
      <c r="A898" s="10">
        <f t="shared" si="104"/>
        <v>896</v>
      </c>
      <c r="B898" s="16" t="s">
        <v>160</v>
      </c>
      <c r="C898" s="12">
        <f t="shared" si="105"/>
        <v>50000417</v>
      </c>
      <c r="D898" s="13">
        <f t="shared" si="106"/>
        <v>2</v>
      </c>
      <c r="E898" s="14" t="str">
        <f t="shared" si="107"/>
        <v>（株）ソーゴーギケン</v>
      </c>
      <c r="F898" s="14" t="str">
        <f t="shared" si="108"/>
        <v>ソーゴーギケン</v>
      </c>
      <c r="G898" s="13" t="str">
        <f t="shared" si="109"/>
        <v>門河　良典</v>
      </c>
      <c r="H898" s="13" t="str">
        <f t="shared" si="110"/>
        <v>629-2251</v>
      </c>
      <c r="I898" s="13" t="str">
        <f t="shared" si="111"/>
        <v>宮津市字須津１６７６-１</v>
      </c>
      <c r="J898" s="17" t="s">
        <v>19</v>
      </c>
    </row>
    <row r="899" spans="1:10" s="2" customFormat="1" ht="19.5" customHeight="1">
      <c r="A899" s="10">
        <f t="shared" ref="A899:A962" si="112">ROW()-2</f>
        <v>897</v>
      </c>
      <c r="B899" s="16" t="s">
        <v>160</v>
      </c>
      <c r="C899" s="12">
        <f t="shared" ref="C899:C962" si="113">IF($B899="","",VLOOKUP($B899,索引簿,17,0))</f>
        <v>50000417</v>
      </c>
      <c r="D899" s="13">
        <f t="shared" ref="D899:D962" si="114">IF($B899="","",VLOOKUP($B899,索引簿,2,0))</f>
        <v>2</v>
      </c>
      <c r="E899" s="14" t="str">
        <f t="shared" ref="E899:E962" si="115">IF($B899="","",VLOOKUP($B899,索引簿,3,0))</f>
        <v>（株）ソーゴーギケン</v>
      </c>
      <c r="F899" s="14" t="str">
        <f t="shared" ref="F899:F962" si="116">IF($B899="","",VLOOKUP($B899,索引簿,4,0))</f>
        <v>ソーゴーギケン</v>
      </c>
      <c r="G899" s="13" t="str">
        <f t="shared" ref="G899:G962" si="117">IF($B899="","",VLOOKUP($B899,索引簿,5,0))</f>
        <v>門河　良典</v>
      </c>
      <c r="H899" s="13" t="str">
        <f t="shared" ref="H899:H962" si="118">IF($B899="","",VLOOKUP($B899,索引簿,8,0))</f>
        <v>629-2251</v>
      </c>
      <c r="I899" s="13" t="str">
        <f t="shared" ref="I899:I962" si="119">IF($B899="","",VLOOKUP($B899,索引簿,9,0))</f>
        <v>宮津市字須津１６７６-１</v>
      </c>
      <c r="J899" s="17" t="s">
        <v>20</v>
      </c>
    </row>
    <row r="900" spans="1:10" s="2" customFormat="1" ht="19.5" customHeight="1">
      <c r="A900" s="10">
        <f t="shared" si="112"/>
        <v>898</v>
      </c>
      <c r="B900" s="16" t="s">
        <v>160</v>
      </c>
      <c r="C900" s="12">
        <f t="shared" si="113"/>
        <v>50000417</v>
      </c>
      <c r="D900" s="13">
        <f t="shared" si="114"/>
        <v>2</v>
      </c>
      <c r="E900" s="14" t="str">
        <f t="shared" si="115"/>
        <v>（株）ソーゴーギケン</v>
      </c>
      <c r="F900" s="14" t="str">
        <f t="shared" si="116"/>
        <v>ソーゴーギケン</v>
      </c>
      <c r="G900" s="13" t="str">
        <f t="shared" si="117"/>
        <v>門河　良典</v>
      </c>
      <c r="H900" s="13" t="str">
        <f t="shared" si="118"/>
        <v>629-2251</v>
      </c>
      <c r="I900" s="13" t="str">
        <f t="shared" si="119"/>
        <v>宮津市字須津１６７６-１</v>
      </c>
      <c r="J900" s="17" t="s">
        <v>24</v>
      </c>
    </row>
    <row r="901" spans="1:10" s="2" customFormat="1" ht="19.5" customHeight="1">
      <c r="A901" s="10">
        <f t="shared" si="112"/>
        <v>899</v>
      </c>
      <c r="B901" s="16" t="s">
        <v>161</v>
      </c>
      <c r="C901" s="12">
        <f t="shared" si="113"/>
        <v>50000699</v>
      </c>
      <c r="D901" s="13">
        <f t="shared" si="114"/>
        <v>2</v>
      </c>
      <c r="E901" s="14" t="str">
        <f t="shared" si="115"/>
        <v>第一設計監理（株）　京都営業所</v>
      </c>
      <c r="F901" s="14" t="str">
        <f t="shared" si="116"/>
        <v>ダイイチセッケイカンリ　キョウトエイギョウショ</v>
      </c>
      <c r="G901" s="13" t="str">
        <f t="shared" si="117"/>
        <v>福永　茂門</v>
      </c>
      <c r="H901" s="13" t="str">
        <f t="shared" si="118"/>
        <v>603-8423</v>
      </c>
      <c r="I901" s="13" t="str">
        <f t="shared" si="119"/>
        <v>京都市北区紫竹上芝本町９３</v>
      </c>
      <c r="J901" s="17" t="s">
        <v>15</v>
      </c>
    </row>
    <row r="902" spans="1:10" s="2" customFormat="1" ht="19.5" customHeight="1">
      <c r="A902" s="10">
        <f t="shared" si="112"/>
        <v>900</v>
      </c>
      <c r="B902" s="16" t="s">
        <v>161</v>
      </c>
      <c r="C902" s="12">
        <f t="shared" si="113"/>
        <v>50000699</v>
      </c>
      <c r="D902" s="13">
        <f t="shared" si="114"/>
        <v>2</v>
      </c>
      <c r="E902" s="14" t="str">
        <f t="shared" si="115"/>
        <v>第一設計監理（株）　京都営業所</v>
      </c>
      <c r="F902" s="14" t="str">
        <f t="shared" si="116"/>
        <v>ダイイチセッケイカンリ　キョウトエイギョウショ</v>
      </c>
      <c r="G902" s="13" t="str">
        <f t="shared" si="117"/>
        <v>福永　茂門</v>
      </c>
      <c r="H902" s="13" t="str">
        <f t="shared" si="118"/>
        <v>603-8423</v>
      </c>
      <c r="I902" s="13" t="str">
        <f t="shared" si="119"/>
        <v>京都市北区紫竹上芝本町９３</v>
      </c>
      <c r="J902" s="17" t="s">
        <v>16</v>
      </c>
    </row>
    <row r="903" spans="1:10" s="2" customFormat="1" ht="19.5" customHeight="1">
      <c r="A903" s="10">
        <f t="shared" si="112"/>
        <v>901</v>
      </c>
      <c r="B903" s="16" t="s">
        <v>161</v>
      </c>
      <c r="C903" s="12">
        <f t="shared" si="113"/>
        <v>50000699</v>
      </c>
      <c r="D903" s="13">
        <f t="shared" si="114"/>
        <v>2</v>
      </c>
      <c r="E903" s="14" t="str">
        <f t="shared" si="115"/>
        <v>第一設計監理（株）　京都営業所</v>
      </c>
      <c r="F903" s="14" t="str">
        <f t="shared" si="116"/>
        <v>ダイイチセッケイカンリ　キョウトエイギョウショ</v>
      </c>
      <c r="G903" s="13" t="str">
        <f t="shared" si="117"/>
        <v>福永　茂門</v>
      </c>
      <c r="H903" s="13" t="str">
        <f t="shared" si="118"/>
        <v>603-8423</v>
      </c>
      <c r="I903" s="13" t="str">
        <f t="shared" si="119"/>
        <v>京都市北区紫竹上芝本町９３</v>
      </c>
      <c r="J903" s="17" t="s">
        <v>17</v>
      </c>
    </row>
    <row r="904" spans="1:10" s="2" customFormat="1" ht="19.5" customHeight="1">
      <c r="A904" s="10">
        <f t="shared" si="112"/>
        <v>902</v>
      </c>
      <c r="B904" s="16" t="s">
        <v>161</v>
      </c>
      <c r="C904" s="12">
        <f t="shared" si="113"/>
        <v>50000699</v>
      </c>
      <c r="D904" s="13">
        <f t="shared" si="114"/>
        <v>2</v>
      </c>
      <c r="E904" s="14" t="str">
        <f t="shared" si="115"/>
        <v>第一設計監理（株）　京都営業所</v>
      </c>
      <c r="F904" s="14" t="str">
        <f t="shared" si="116"/>
        <v>ダイイチセッケイカンリ　キョウトエイギョウショ</v>
      </c>
      <c r="G904" s="13" t="str">
        <f t="shared" si="117"/>
        <v>福永　茂門</v>
      </c>
      <c r="H904" s="13" t="str">
        <f t="shared" si="118"/>
        <v>603-8423</v>
      </c>
      <c r="I904" s="13" t="str">
        <f t="shared" si="119"/>
        <v>京都市北区紫竹上芝本町９３</v>
      </c>
      <c r="J904" s="17" t="s">
        <v>19</v>
      </c>
    </row>
    <row r="905" spans="1:10" s="2" customFormat="1" ht="19.5" customHeight="1">
      <c r="A905" s="10">
        <f t="shared" si="112"/>
        <v>903</v>
      </c>
      <c r="B905" s="16" t="s">
        <v>161</v>
      </c>
      <c r="C905" s="12">
        <f t="shared" si="113"/>
        <v>50000699</v>
      </c>
      <c r="D905" s="13">
        <f t="shared" si="114"/>
        <v>2</v>
      </c>
      <c r="E905" s="14" t="str">
        <f t="shared" si="115"/>
        <v>第一設計監理（株）　京都営業所</v>
      </c>
      <c r="F905" s="14" t="str">
        <f t="shared" si="116"/>
        <v>ダイイチセッケイカンリ　キョウトエイギョウショ</v>
      </c>
      <c r="G905" s="13" t="str">
        <f t="shared" si="117"/>
        <v>福永　茂門</v>
      </c>
      <c r="H905" s="13" t="str">
        <f t="shared" si="118"/>
        <v>603-8423</v>
      </c>
      <c r="I905" s="13" t="str">
        <f t="shared" si="119"/>
        <v>京都市北区紫竹上芝本町９３</v>
      </c>
      <c r="J905" s="17" t="s">
        <v>20</v>
      </c>
    </row>
    <row r="906" spans="1:10" s="2" customFormat="1" ht="19.5" customHeight="1">
      <c r="A906" s="10">
        <f t="shared" si="112"/>
        <v>904</v>
      </c>
      <c r="B906" s="16" t="s">
        <v>161</v>
      </c>
      <c r="C906" s="12">
        <f t="shared" si="113"/>
        <v>50000699</v>
      </c>
      <c r="D906" s="13">
        <f t="shared" si="114"/>
        <v>2</v>
      </c>
      <c r="E906" s="14" t="str">
        <f t="shared" si="115"/>
        <v>第一設計監理（株）　京都営業所</v>
      </c>
      <c r="F906" s="14" t="str">
        <f t="shared" si="116"/>
        <v>ダイイチセッケイカンリ　キョウトエイギョウショ</v>
      </c>
      <c r="G906" s="13" t="str">
        <f t="shared" si="117"/>
        <v>福永　茂門</v>
      </c>
      <c r="H906" s="13" t="str">
        <f t="shared" si="118"/>
        <v>603-8423</v>
      </c>
      <c r="I906" s="13" t="str">
        <f t="shared" si="119"/>
        <v>京都市北区紫竹上芝本町９３</v>
      </c>
      <c r="J906" s="17" t="s">
        <v>21</v>
      </c>
    </row>
    <row r="907" spans="1:10" s="2" customFormat="1" ht="19.5" customHeight="1">
      <c r="A907" s="10">
        <f t="shared" si="112"/>
        <v>905</v>
      </c>
      <c r="B907" s="16" t="s">
        <v>161</v>
      </c>
      <c r="C907" s="12">
        <f t="shared" si="113"/>
        <v>50000699</v>
      </c>
      <c r="D907" s="13">
        <f t="shared" si="114"/>
        <v>2</v>
      </c>
      <c r="E907" s="14" t="str">
        <f t="shared" si="115"/>
        <v>第一設計監理（株）　京都営業所</v>
      </c>
      <c r="F907" s="14" t="str">
        <f t="shared" si="116"/>
        <v>ダイイチセッケイカンリ　キョウトエイギョウショ</v>
      </c>
      <c r="G907" s="13" t="str">
        <f t="shared" si="117"/>
        <v>福永　茂門</v>
      </c>
      <c r="H907" s="13" t="str">
        <f t="shared" si="118"/>
        <v>603-8423</v>
      </c>
      <c r="I907" s="13" t="str">
        <f t="shared" si="119"/>
        <v>京都市北区紫竹上芝本町９３</v>
      </c>
      <c r="J907" s="17" t="s">
        <v>22</v>
      </c>
    </row>
    <row r="908" spans="1:10" s="2" customFormat="1" ht="19.5" customHeight="1">
      <c r="A908" s="10">
        <f t="shared" si="112"/>
        <v>906</v>
      </c>
      <c r="B908" s="16" t="s">
        <v>161</v>
      </c>
      <c r="C908" s="12">
        <f t="shared" si="113"/>
        <v>50000699</v>
      </c>
      <c r="D908" s="13">
        <f t="shared" si="114"/>
        <v>2</v>
      </c>
      <c r="E908" s="14" t="str">
        <f t="shared" si="115"/>
        <v>第一設計監理（株）　京都営業所</v>
      </c>
      <c r="F908" s="14" t="str">
        <f t="shared" si="116"/>
        <v>ダイイチセッケイカンリ　キョウトエイギョウショ</v>
      </c>
      <c r="G908" s="13" t="str">
        <f t="shared" si="117"/>
        <v>福永　茂門</v>
      </c>
      <c r="H908" s="13" t="str">
        <f t="shared" si="118"/>
        <v>603-8423</v>
      </c>
      <c r="I908" s="13" t="str">
        <f t="shared" si="119"/>
        <v>京都市北区紫竹上芝本町９３</v>
      </c>
      <c r="J908" s="17" t="s">
        <v>28</v>
      </c>
    </row>
    <row r="909" spans="1:10" s="2" customFormat="1" ht="19.5" customHeight="1">
      <c r="A909" s="10">
        <f t="shared" si="112"/>
        <v>907</v>
      </c>
      <c r="B909" s="16" t="s">
        <v>161</v>
      </c>
      <c r="C909" s="12">
        <f t="shared" si="113"/>
        <v>50000699</v>
      </c>
      <c r="D909" s="13">
        <f t="shared" si="114"/>
        <v>2</v>
      </c>
      <c r="E909" s="14" t="str">
        <f t="shared" si="115"/>
        <v>第一設計監理（株）　京都営業所</v>
      </c>
      <c r="F909" s="14" t="str">
        <f t="shared" si="116"/>
        <v>ダイイチセッケイカンリ　キョウトエイギョウショ</v>
      </c>
      <c r="G909" s="13" t="str">
        <f t="shared" si="117"/>
        <v>福永　茂門</v>
      </c>
      <c r="H909" s="13" t="str">
        <f t="shared" si="118"/>
        <v>603-8423</v>
      </c>
      <c r="I909" s="13" t="str">
        <f t="shared" si="119"/>
        <v>京都市北区紫竹上芝本町９３</v>
      </c>
      <c r="J909" s="17" t="s">
        <v>66</v>
      </c>
    </row>
    <row r="910" spans="1:10" s="2" customFormat="1" ht="19.5" customHeight="1">
      <c r="A910" s="10">
        <f t="shared" si="112"/>
        <v>908</v>
      </c>
      <c r="B910" s="16" t="s">
        <v>161</v>
      </c>
      <c r="C910" s="12">
        <f t="shared" si="113"/>
        <v>50000699</v>
      </c>
      <c r="D910" s="13">
        <f t="shared" si="114"/>
        <v>2</v>
      </c>
      <c r="E910" s="14" t="str">
        <f t="shared" si="115"/>
        <v>第一設計監理（株）　京都営業所</v>
      </c>
      <c r="F910" s="14" t="str">
        <f t="shared" si="116"/>
        <v>ダイイチセッケイカンリ　キョウトエイギョウショ</v>
      </c>
      <c r="G910" s="13" t="str">
        <f t="shared" si="117"/>
        <v>福永　茂門</v>
      </c>
      <c r="H910" s="13" t="str">
        <f t="shared" si="118"/>
        <v>603-8423</v>
      </c>
      <c r="I910" s="13" t="str">
        <f t="shared" si="119"/>
        <v>京都市北区紫竹上芝本町９３</v>
      </c>
      <c r="J910" s="17" t="s">
        <v>23</v>
      </c>
    </row>
    <row r="911" spans="1:10" s="2" customFormat="1" ht="19.5" customHeight="1">
      <c r="A911" s="10">
        <f t="shared" si="112"/>
        <v>909</v>
      </c>
      <c r="B911" s="16" t="s">
        <v>161</v>
      </c>
      <c r="C911" s="12">
        <f t="shared" si="113"/>
        <v>50000699</v>
      </c>
      <c r="D911" s="13">
        <f t="shared" si="114"/>
        <v>2</v>
      </c>
      <c r="E911" s="14" t="str">
        <f t="shared" si="115"/>
        <v>第一設計監理（株）　京都営業所</v>
      </c>
      <c r="F911" s="14" t="str">
        <f t="shared" si="116"/>
        <v>ダイイチセッケイカンリ　キョウトエイギョウショ</v>
      </c>
      <c r="G911" s="13" t="str">
        <f t="shared" si="117"/>
        <v>福永　茂門</v>
      </c>
      <c r="H911" s="13" t="str">
        <f t="shared" si="118"/>
        <v>603-8423</v>
      </c>
      <c r="I911" s="13" t="str">
        <f t="shared" si="119"/>
        <v>京都市北区紫竹上芝本町９３</v>
      </c>
      <c r="J911" s="17" t="s">
        <v>24</v>
      </c>
    </row>
    <row r="912" spans="1:10" s="2" customFormat="1" ht="19.5" customHeight="1">
      <c r="A912" s="10">
        <f t="shared" si="112"/>
        <v>910</v>
      </c>
      <c r="B912" s="16" t="s">
        <v>161</v>
      </c>
      <c r="C912" s="12">
        <f t="shared" si="113"/>
        <v>50000699</v>
      </c>
      <c r="D912" s="13">
        <f t="shared" si="114"/>
        <v>2</v>
      </c>
      <c r="E912" s="14" t="str">
        <f t="shared" si="115"/>
        <v>第一設計監理（株）　京都営業所</v>
      </c>
      <c r="F912" s="14" t="str">
        <f t="shared" si="116"/>
        <v>ダイイチセッケイカンリ　キョウトエイギョウショ</v>
      </c>
      <c r="G912" s="13" t="str">
        <f t="shared" si="117"/>
        <v>福永　茂門</v>
      </c>
      <c r="H912" s="13" t="str">
        <f t="shared" si="118"/>
        <v>603-8423</v>
      </c>
      <c r="I912" s="13" t="str">
        <f t="shared" si="119"/>
        <v>京都市北区紫竹上芝本町９３</v>
      </c>
      <c r="J912" s="17" t="s">
        <v>34</v>
      </c>
    </row>
    <row r="913" spans="1:10" s="2" customFormat="1" ht="19.5" customHeight="1">
      <c r="A913" s="10">
        <f t="shared" si="112"/>
        <v>911</v>
      </c>
      <c r="B913" s="16" t="s">
        <v>161</v>
      </c>
      <c r="C913" s="12">
        <f t="shared" si="113"/>
        <v>50000699</v>
      </c>
      <c r="D913" s="13">
        <f t="shared" si="114"/>
        <v>2</v>
      </c>
      <c r="E913" s="14" t="str">
        <f t="shared" si="115"/>
        <v>第一設計監理（株）　京都営業所</v>
      </c>
      <c r="F913" s="14" t="str">
        <f t="shared" si="116"/>
        <v>ダイイチセッケイカンリ　キョウトエイギョウショ</v>
      </c>
      <c r="G913" s="13" t="str">
        <f t="shared" si="117"/>
        <v>福永　茂門</v>
      </c>
      <c r="H913" s="13" t="str">
        <f t="shared" si="118"/>
        <v>603-8423</v>
      </c>
      <c r="I913" s="13" t="str">
        <f t="shared" si="119"/>
        <v>京都市北区紫竹上芝本町９３</v>
      </c>
      <c r="J913" s="17" t="s">
        <v>35</v>
      </c>
    </row>
    <row r="914" spans="1:10" s="2" customFormat="1" ht="19.5" customHeight="1">
      <c r="A914" s="10">
        <f t="shared" si="112"/>
        <v>912</v>
      </c>
      <c r="B914" s="16" t="s">
        <v>161</v>
      </c>
      <c r="C914" s="12">
        <f t="shared" si="113"/>
        <v>50000699</v>
      </c>
      <c r="D914" s="13">
        <f t="shared" si="114"/>
        <v>2</v>
      </c>
      <c r="E914" s="14" t="str">
        <f t="shared" si="115"/>
        <v>第一設計監理（株）　京都営業所</v>
      </c>
      <c r="F914" s="14" t="str">
        <f t="shared" si="116"/>
        <v>ダイイチセッケイカンリ　キョウトエイギョウショ</v>
      </c>
      <c r="G914" s="13" t="str">
        <f t="shared" si="117"/>
        <v>福永　茂門</v>
      </c>
      <c r="H914" s="13" t="str">
        <f t="shared" si="118"/>
        <v>603-8423</v>
      </c>
      <c r="I914" s="13" t="str">
        <f t="shared" si="119"/>
        <v>京都市北区紫竹上芝本町９３</v>
      </c>
      <c r="J914" s="17" t="s">
        <v>37</v>
      </c>
    </row>
    <row r="915" spans="1:10" s="2" customFormat="1" ht="19.5" customHeight="1">
      <c r="A915" s="10">
        <f t="shared" si="112"/>
        <v>913</v>
      </c>
      <c r="B915" s="16">
        <v>12</v>
      </c>
      <c r="C915" s="12">
        <f t="shared" si="113"/>
        <v>50000332</v>
      </c>
      <c r="D915" s="13">
        <f t="shared" si="114"/>
        <v>2</v>
      </c>
      <c r="E915" s="14" t="str">
        <f t="shared" si="115"/>
        <v>第一測量設計（株）</v>
      </c>
      <c r="F915" s="14" t="str">
        <f t="shared" si="116"/>
        <v>ダイイチソクリョウセッケイ</v>
      </c>
      <c r="G915" s="13" t="str">
        <f t="shared" si="117"/>
        <v>土屋　滿祥</v>
      </c>
      <c r="H915" s="13" t="str">
        <f t="shared" si="118"/>
        <v>615-0842</v>
      </c>
      <c r="I915" s="13" t="str">
        <f t="shared" si="119"/>
        <v>京都市右京区西京極薮開町１２番地</v>
      </c>
      <c r="J915" s="17" t="s">
        <v>15</v>
      </c>
    </row>
    <row r="916" spans="1:10" s="2" customFormat="1" ht="19.5" customHeight="1">
      <c r="A916" s="10">
        <f t="shared" si="112"/>
        <v>914</v>
      </c>
      <c r="B916" s="16">
        <v>12</v>
      </c>
      <c r="C916" s="12">
        <f t="shared" si="113"/>
        <v>50000332</v>
      </c>
      <c r="D916" s="13">
        <f t="shared" si="114"/>
        <v>2</v>
      </c>
      <c r="E916" s="14" t="str">
        <f t="shared" si="115"/>
        <v>第一測量設計（株）</v>
      </c>
      <c r="F916" s="14" t="str">
        <f t="shared" si="116"/>
        <v>ダイイチソクリョウセッケイ</v>
      </c>
      <c r="G916" s="13" t="str">
        <f t="shared" si="117"/>
        <v>土屋　滿祥</v>
      </c>
      <c r="H916" s="13" t="str">
        <f t="shared" si="118"/>
        <v>615-0842</v>
      </c>
      <c r="I916" s="13" t="str">
        <f t="shared" si="119"/>
        <v>京都市右京区西京極薮開町１２番地</v>
      </c>
      <c r="J916" s="17" t="s">
        <v>19</v>
      </c>
    </row>
    <row r="917" spans="1:10" s="2" customFormat="1" ht="19.5" customHeight="1">
      <c r="A917" s="10">
        <f t="shared" si="112"/>
        <v>915</v>
      </c>
      <c r="B917" s="16">
        <v>12</v>
      </c>
      <c r="C917" s="12">
        <f t="shared" si="113"/>
        <v>50000332</v>
      </c>
      <c r="D917" s="13">
        <f t="shared" si="114"/>
        <v>2</v>
      </c>
      <c r="E917" s="14" t="str">
        <f t="shared" si="115"/>
        <v>第一測量設計（株）</v>
      </c>
      <c r="F917" s="14" t="str">
        <f t="shared" si="116"/>
        <v>ダイイチソクリョウセッケイ</v>
      </c>
      <c r="G917" s="13" t="str">
        <f t="shared" si="117"/>
        <v>土屋　滿祥</v>
      </c>
      <c r="H917" s="13" t="str">
        <f t="shared" si="118"/>
        <v>615-0842</v>
      </c>
      <c r="I917" s="13" t="str">
        <f t="shared" si="119"/>
        <v>京都市右京区西京極薮開町１２番地</v>
      </c>
      <c r="J917" s="17" t="s">
        <v>31</v>
      </c>
    </row>
    <row r="918" spans="1:10" s="2" customFormat="1" ht="19.5" customHeight="1">
      <c r="A918" s="10">
        <f t="shared" si="112"/>
        <v>916</v>
      </c>
      <c r="B918" s="16">
        <v>12</v>
      </c>
      <c r="C918" s="12">
        <f t="shared" si="113"/>
        <v>50000332</v>
      </c>
      <c r="D918" s="13">
        <f t="shared" si="114"/>
        <v>2</v>
      </c>
      <c r="E918" s="14" t="str">
        <f t="shared" si="115"/>
        <v>第一測量設計（株）</v>
      </c>
      <c r="F918" s="14" t="str">
        <f t="shared" si="116"/>
        <v>ダイイチソクリョウセッケイ</v>
      </c>
      <c r="G918" s="13" t="str">
        <f t="shared" si="117"/>
        <v>土屋　滿祥</v>
      </c>
      <c r="H918" s="13" t="str">
        <f t="shared" si="118"/>
        <v>615-0842</v>
      </c>
      <c r="I918" s="13" t="str">
        <f t="shared" si="119"/>
        <v>京都市右京区西京極薮開町１２番地</v>
      </c>
      <c r="J918" s="17" t="s">
        <v>22</v>
      </c>
    </row>
    <row r="919" spans="1:10" s="2" customFormat="1" ht="19.5" customHeight="1">
      <c r="A919" s="10">
        <f t="shared" si="112"/>
        <v>917</v>
      </c>
      <c r="B919" s="16" t="s">
        <v>162</v>
      </c>
      <c r="C919" s="12">
        <f t="shared" si="113"/>
        <v>50000114</v>
      </c>
      <c r="D919" s="13">
        <f t="shared" si="114"/>
        <v>2</v>
      </c>
      <c r="E919" s="14" t="str">
        <f t="shared" si="115"/>
        <v>第一復建（株）　京都事務所</v>
      </c>
      <c r="F919" s="14" t="str">
        <f t="shared" si="116"/>
        <v>ダイイチフッケン　キョウトジムショ</v>
      </c>
      <c r="G919" s="13" t="str">
        <f t="shared" si="117"/>
        <v>小林　正典</v>
      </c>
      <c r="H919" s="13" t="str">
        <f t="shared" si="118"/>
        <v>620-0856</v>
      </c>
      <c r="I919" s="13" t="str">
        <f t="shared" si="119"/>
        <v>福知山市土師（宮町）２丁目１８２</v>
      </c>
      <c r="J919" s="17" t="s">
        <v>15</v>
      </c>
    </row>
    <row r="920" spans="1:10" s="2" customFormat="1" ht="19.5" customHeight="1">
      <c r="A920" s="10">
        <f t="shared" si="112"/>
        <v>918</v>
      </c>
      <c r="B920" s="16" t="s">
        <v>162</v>
      </c>
      <c r="C920" s="12">
        <f t="shared" si="113"/>
        <v>50000114</v>
      </c>
      <c r="D920" s="13">
        <f t="shared" si="114"/>
        <v>2</v>
      </c>
      <c r="E920" s="14" t="str">
        <f t="shared" si="115"/>
        <v>第一復建（株）　京都事務所</v>
      </c>
      <c r="F920" s="14" t="str">
        <f t="shared" si="116"/>
        <v>ダイイチフッケン　キョウトジムショ</v>
      </c>
      <c r="G920" s="13" t="str">
        <f t="shared" si="117"/>
        <v>小林　正典</v>
      </c>
      <c r="H920" s="13" t="str">
        <f t="shared" si="118"/>
        <v>620-0856</v>
      </c>
      <c r="I920" s="13" t="str">
        <f t="shared" si="119"/>
        <v>福知山市土師（宮町）２丁目１８２</v>
      </c>
      <c r="J920" s="17" t="s">
        <v>18</v>
      </c>
    </row>
    <row r="921" spans="1:10" s="2" customFormat="1" ht="19.5" customHeight="1">
      <c r="A921" s="10">
        <f t="shared" si="112"/>
        <v>919</v>
      </c>
      <c r="B921" s="16" t="s">
        <v>162</v>
      </c>
      <c r="C921" s="12">
        <f t="shared" si="113"/>
        <v>50000114</v>
      </c>
      <c r="D921" s="13">
        <f t="shared" si="114"/>
        <v>2</v>
      </c>
      <c r="E921" s="14" t="str">
        <f t="shared" si="115"/>
        <v>第一復建（株）　京都事務所</v>
      </c>
      <c r="F921" s="14" t="str">
        <f t="shared" si="116"/>
        <v>ダイイチフッケン　キョウトジムショ</v>
      </c>
      <c r="G921" s="13" t="str">
        <f t="shared" si="117"/>
        <v>小林　正典</v>
      </c>
      <c r="H921" s="13" t="str">
        <f t="shared" si="118"/>
        <v>620-0856</v>
      </c>
      <c r="I921" s="13" t="str">
        <f t="shared" si="119"/>
        <v>福知山市土師（宮町）２丁目１８２</v>
      </c>
      <c r="J921" s="17" t="s">
        <v>43</v>
      </c>
    </row>
    <row r="922" spans="1:10" s="2" customFormat="1" ht="19.5" customHeight="1">
      <c r="A922" s="10">
        <f t="shared" si="112"/>
        <v>920</v>
      </c>
      <c r="B922" s="16" t="s">
        <v>162</v>
      </c>
      <c r="C922" s="12">
        <f t="shared" si="113"/>
        <v>50000114</v>
      </c>
      <c r="D922" s="13">
        <f t="shared" si="114"/>
        <v>2</v>
      </c>
      <c r="E922" s="14" t="str">
        <f t="shared" si="115"/>
        <v>第一復建（株）　京都事務所</v>
      </c>
      <c r="F922" s="14" t="str">
        <f t="shared" si="116"/>
        <v>ダイイチフッケン　キョウトジムショ</v>
      </c>
      <c r="G922" s="13" t="str">
        <f t="shared" si="117"/>
        <v>小林　正典</v>
      </c>
      <c r="H922" s="13" t="str">
        <f t="shared" si="118"/>
        <v>620-0856</v>
      </c>
      <c r="I922" s="13" t="str">
        <f t="shared" si="119"/>
        <v>福知山市土師（宮町）２丁目１８２</v>
      </c>
      <c r="J922" s="17" t="s">
        <v>19</v>
      </c>
    </row>
    <row r="923" spans="1:10" s="2" customFormat="1" ht="19.5" customHeight="1">
      <c r="A923" s="10">
        <f t="shared" si="112"/>
        <v>921</v>
      </c>
      <c r="B923" s="16" t="s">
        <v>162</v>
      </c>
      <c r="C923" s="12">
        <f t="shared" si="113"/>
        <v>50000114</v>
      </c>
      <c r="D923" s="13">
        <f t="shared" si="114"/>
        <v>2</v>
      </c>
      <c r="E923" s="14" t="str">
        <f t="shared" si="115"/>
        <v>第一復建（株）　京都事務所</v>
      </c>
      <c r="F923" s="14" t="str">
        <f t="shared" si="116"/>
        <v>ダイイチフッケン　キョウトジムショ</v>
      </c>
      <c r="G923" s="13" t="str">
        <f t="shared" si="117"/>
        <v>小林　正典</v>
      </c>
      <c r="H923" s="13" t="str">
        <f t="shared" si="118"/>
        <v>620-0856</v>
      </c>
      <c r="I923" s="13" t="str">
        <f t="shared" si="119"/>
        <v>福知山市土師（宮町）２丁目１８２</v>
      </c>
      <c r="J923" s="17" t="s">
        <v>20</v>
      </c>
    </row>
    <row r="924" spans="1:10" s="2" customFormat="1" ht="19.5" customHeight="1">
      <c r="A924" s="10">
        <f t="shared" si="112"/>
        <v>922</v>
      </c>
      <c r="B924" s="16" t="s">
        <v>162</v>
      </c>
      <c r="C924" s="12">
        <f t="shared" si="113"/>
        <v>50000114</v>
      </c>
      <c r="D924" s="13">
        <f t="shared" si="114"/>
        <v>2</v>
      </c>
      <c r="E924" s="14" t="str">
        <f t="shared" si="115"/>
        <v>第一復建（株）　京都事務所</v>
      </c>
      <c r="F924" s="14" t="str">
        <f t="shared" si="116"/>
        <v>ダイイチフッケン　キョウトジムショ</v>
      </c>
      <c r="G924" s="13" t="str">
        <f t="shared" si="117"/>
        <v>小林　正典</v>
      </c>
      <c r="H924" s="13" t="str">
        <f t="shared" si="118"/>
        <v>620-0856</v>
      </c>
      <c r="I924" s="13" t="str">
        <f t="shared" si="119"/>
        <v>福知山市土師（宮町）２丁目１８２</v>
      </c>
      <c r="J924" s="17" t="s">
        <v>21</v>
      </c>
    </row>
    <row r="925" spans="1:10" s="2" customFormat="1" ht="19.5" customHeight="1">
      <c r="A925" s="10">
        <f t="shared" si="112"/>
        <v>923</v>
      </c>
      <c r="B925" s="16" t="s">
        <v>162</v>
      </c>
      <c r="C925" s="12">
        <f t="shared" si="113"/>
        <v>50000114</v>
      </c>
      <c r="D925" s="13">
        <f t="shared" si="114"/>
        <v>2</v>
      </c>
      <c r="E925" s="14" t="str">
        <f t="shared" si="115"/>
        <v>第一復建（株）　京都事務所</v>
      </c>
      <c r="F925" s="14" t="str">
        <f t="shared" si="116"/>
        <v>ダイイチフッケン　キョウトジムショ</v>
      </c>
      <c r="G925" s="13" t="str">
        <f t="shared" si="117"/>
        <v>小林　正典</v>
      </c>
      <c r="H925" s="13" t="str">
        <f t="shared" si="118"/>
        <v>620-0856</v>
      </c>
      <c r="I925" s="13" t="str">
        <f t="shared" si="119"/>
        <v>福知山市土師（宮町）２丁目１８２</v>
      </c>
      <c r="J925" s="17" t="s">
        <v>33</v>
      </c>
    </row>
    <row r="926" spans="1:10" s="2" customFormat="1" ht="19.5" customHeight="1">
      <c r="A926" s="10">
        <f t="shared" si="112"/>
        <v>924</v>
      </c>
      <c r="B926" s="16" t="s">
        <v>162</v>
      </c>
      <c r="C926" s="12">
        <f t="shared" si="113"/>
        <v>50000114</v>
      </c>
      <c r="D926" s="13">
        <f t="shared" si="114"/>
        <v>2</v>
      </c>
      <c r="E926" s="14" t="str">
        <f t="shared" si="115"/>
        <v>第一復建（株）　京都事務所</v>
      </c>
      <c r="F926" s="14" t="str">
        <f t="shared" si="116"/>
        <v>ダイイチフッケン　キョウトジムショ</v>
      </c>
      <c r="G926" s="13" t="str">
        <f t="shared" si="117"/>
        <v>小林　正典</v>
      </c>
      <c r="H926" s="13" t="str">
        <f t="shared" si="118"/>
        <v>620-0856</v>
      </c>
      <c r="I926" s="13" t="str">
        <f t="shared" si="119"/>
        <v>福知山市土師（宮町）２丁目１８２</v>
      </c>
      <c r="J926" s="17" t="s">
        <v>22</v>
      </c>
    </row>
    <row r="927" spans="1:10" s="2" customFormat="1" ht="19.5" customHeight="1">
      <c r="A927" s="10">
        <f t="shared" si="112"/>
        <v>925</v>
      </c>
      <c r="B927" s="16" t="s">
        <v>162</v>
      </c>
      <c r="C927" s="12">
        <f t="shared" si="113"/>
        <v>50000114</v>
      </c>
      <c r="D927" s="13">
        <f t="shared" si="114"/>
        <v>2</v>
      </c>
      <c r="E927" s="14" t="str">
        <f t="shared" si="115"/>
        <v>第一復建（株）　京都事務所</v>
      </c>
      <c r="F927" s="14" t="str">
        <f t="shared" si="116"/>
        <v>ダイイチフッケン　キョウトジムショ</v>
      </c>
      <c r="G927" s="13" t="str">
        <f t="shared" si="117"/>
        <v>小林　正典</v>
      </c>
      <c r="H927" s="13" t="str">
        <f t="shared" si="118"/>
        <v>620-0856</v>
      </c>
      <c r="I927" s="13" t="str">
        <f t="shared" si="119"/>
        <v>福知山市土師（宮町）２丁目１８２</v>
      </c>
      <c r="J927" s="17" t="s">
        <v>28</v>
      </c>
    </row>
    <row r="928" spans="1:10" s="2" customFormat="1" ht="19.5" customHeight="1">
      <c r="A928" s="10">
        <f t="shared" si="112"/>
        <v>926</v>
      </c>
      <c r="B928" s="16" t="s">
        <v>162</v>
      </c>
      <c r="C928" s="12">
        <f t="shared" si="113"/>
        <v>50000114</v>
      </c>
      <c r="D928" s="13">
        <f t="shared" si="114"/>
        <v>2</v>
      </c>
      <c r="E928" s="14" t="str">
        <f t="shared" si="115"/>
        <v>第一復建（株）　京都事務所</v>
      </c>
      <c r="F928" s="14" t="str">
        <f t="shared" si="116"/>
        <v>ダイイチフッケン　キョウトジムショ</v>
      </c>
      <c r="G928" s="13" t="str">
        <f t="shared" si="117"/>
        <v>小林　正典</v>
      </c>
      <c r="H928" s="13" t="str">
        <f t="shared" si="118"/>
        <v>620-0856</v>
      </c>
      <c r="I928" s="13" t="str">
        <f t="shared" si="119"/>
        <v>福知山市土師（宮町）２丁目１８２</v>
      </c>
      <c r="J928" s="17" t="s">
        <v>40</v>
      </c>
    </row>
    <row r="929" spans="1:10" s="2" customFormat="1" ht="19.5" customHeight="1">
      <c r="A929" s="10">
        <f t="shared" si="112"/>
        <v>927</v>
      </c>
      <c r="B929" s="16" t="s">
        <v>162</v>
      </c>
      <c r="C929" s="12">
        <f t="shared" si="113"/>
        <v>50000114</v>
      </c>
      <c r="D929" s="13">
        <f t="shared" si="114"/>
        <v>2</v>
      </c>
      <c r="E929" s="14" t="str">
        <f t="shared" si="115"/>
        <v>第一復建（株）　京都事務所</v>
      </c>
      <c r="F929" s="14" t="str">
        <f t="shared" si="116"/>
        <v>ダイイチフッケン　キョウトジムショ</v>
      </c>
      <c r="G929" s="13" t="str">
        <f t="shared" si="117"/>
        <v>小林　正典</v>
      </c>
      <c r="H929" s="13" t="str">
        <f t="shared" si="118"/>
        <v>620-0856</v>
      </c>
      <c r="I929" s="13" t="str">
        <f t="shared" si="119"/>
        <v>福知山市土師（宮町）２丁目１８２</v>
      </c>
      <c r="J929" s="17" t="s">
        <v>23</v>
      </c>
    </row>
    <row r="930" spans="1:10" s="2" customFormat="1" ht="19.5" customHeight="1">
      <c r="A930" s="10">
        <f t="shared" si="112"/>
        <v>928</v>
      </c>
      <c r="B930" s="16" t="s">
        <v>162</v>
      </c>
      <c r="C930" s="12">
        <f t="shared" si="113"/>
        <v>50000114</v>
      </c>
      <c r="D930" s="13">
        <f t="shared" si="114"/>
        <v>2</v>
      </c>
      <c r="E930" s="14" t="str">
        <f t="shared" si="115"/>
        <v>第一復建（株）　京都事務所</v>
      </c>
      <c r="F930" s="14" t="str">
        <f t="shared" si="116"/>
        <v>ダイイチフッケン　キョウトジムショ</v>
      </c>
      <c r="G930" s="13" t="str">
        <f t="shared" si="117"/>
        <v>小林　正典</v>
      </c>
      <c r="H930" s="13" t="str">
        <f t="shared" si="118"/>
        <v>620-0856</v>
      </c>
      <c r="I930" s="13" t="str">
        <f t="shared" si="119"/>
        <v>福知山市土師（宮町）２丁目１８２</v>
      </c>
      <c r="J930" s="17" t="s">
        <v>24</v>
      </c>
    </row>
    <row r="931" spans="1:10" s="2" customFormat="1" ht="19.5" customHeight="1">
      <c r="A931" s="10">
        <f t="shared" si="112"/>
        <v>929</v>
      </c>
      <c r="B931" s="16" t="s">
        <v>162</v>
      </c>
      <c r="C931" s="12">
        <f t="shared" si="113"/>
        <v>50000114</v>
      </c>
      <c r="D931" s="13">
        <f t="shared" si="114"/>
        <v>2</v>
      </c>
      <c r="E931" s="14" t="str">
        <f t="shared" si="115"/>
        <v>第一復建（株）　京都事務所</v>
      </c>
      <c r="F931" s="14" t="str">
        <f t="shared" si="116"/>
        <v>ダイイチフッケン　キョウトジムショ</v>
      </c>
      <c r="G931" s="13" t="str">
        <f t="shared" si="117"/>
        <v>小林　正典</v>
      </c>
      <c r="H931" s="13" t="str">
        <f t="shared" si="118"/>
        <v>620-0856</v>
      </c>
      <c r="I931" s="13" t="str">
        <f t="shared" si="119"/>
        <v>福知山市土師（宮町）２丁目１８２</v>
      </c>
      <c r="J931" s="17" t="s">
        <v>37</v>
      </c>
    </row>
    <row r="932" spans="1:10" s="2" customFormat="1" ht="19.5" customHeight="1">
      <c r="A932" s="10">
        <f t="shared" si="112"/>
        <v>930</v>
      </c>
      <c r="B932" s="16" t="s">
        <v>163</v>
      </c>
      <c r="C932" s="12">
        <f t="shared" si="113"/>
        <v>50000120</v>
      </c>
      <c r="D932" s="13">
        <f t="shared" si="114"/>
        <v>2</v>
      </c>
      <c r="E932" s="14" t="str">
        <f t="shared" si="115"/>
        <v>（株）大建技術コンサルタンツ　京都営業所</v>
      </c>
      <c r="F932" s="14" t="str">
        <f t="shared" si="116"/>
        <v>ダイケンギジュツコンサルタンツ　キョウトエイギョウショ</v>
      </c>
      <c r="G932" s="13" t="str">
        <f t="shared" si="117"/>
        <v>登玉　晃次</v>
      </c>
      <c r="H932" s="13" t="str">
        <f t="shared" si="118"/>
        <v>600-8423</v>
      </c>
      <c r="I932" s="13" t="str">
        <f t="shared" si="119"/>
        <v>京都市下京区仏光寺通室町東入ル釘隠町２５５小川京都ビル３０２</v>
      </c>
      <c r="J932" s="17" t="s">
        <v>15</v>
      </c>
    </row>
    <row r="933" spans="1:10" s="2" customFormat="1" ht="19.5" customHeight="1">
      <c r="A933" s="10">
        <f t="shared" si="112"/>
        <v>931</v>
      </c>
      <c r="B933" s="16" t="s">
        <v>163</v>
      </c>
      <c r="C933" s="12">
        <f t="shared" si="113"/>
        <v>50000120</v>
      </c>
      <c r="D933" s="13">
        <f t="shared" si="114"/>
        <v>2</v>
      </c>
      <c r="E933" s="14" t="str">
        <f t="shared" si="115"/>
        <v>（株）大建技術コンサルタンツ　京都営業所</v>
      </c>
      <c r="F933" s="14" t="str">
        <f t="shared" si="116"/>
        <v>ダイケンギジュツコンサルタンツ　キョウトエイギョウショ</v>
      </c>
      <c r="G933" s="13" t="str">
        <f t="shared" si="117"/>
        <v>登玉　晃次</v>
      </c>
      <c r="H933" s="13" t="str">
        <f t="shared" si="118"/>
        <v>600-8423</v>
      </c>
      <c r="I933" s="13" t="str">
        <f t="shared" si="119"/>
        <v>京都市下京区仏光寺通室町東入ル釘隠町２５５小川京都ビル３０２</v>
      </c>
      <c r="J933" s="17" t="s">
        <v>18</v>
      </c>
    </row>
    <row r="934" spans="1:10" s="2" customFormat="1" ht="19.5" customHeight="1">
      <c r="A934" s="10">
        <f t="shared" si="112"/>
        <v>932</v>
      </c>
      <c r="B934" s="16" t="s">
        <v>163</v>
      </c>
      <c r="C934" s="12">
        <f t="shared" si="113"/>
        <v>50000120</v>
      </c>
      <c r="D934" s="13">
        <f t="shared" si="114"/>
        <v>2</v>
      </c>
      <c r="E934" s="14" t="str">
        <f t="shared" si="115"/>
        <v>（株）大建技術コンサルタンツ　京都営業所</v>
      </c>
      <c r="F934" s="14" t="str">
        <f t="shared" si="116"/>
        <v>ダイケンギジュツコンサルタンツ　キョウトエイギョウショ</v>
      </c>
      <c r="G934" s="13" t="str">
        <f t="shared" si="117"/>
        <v>登玉　晃次</v>
      </c>
      <c r="H934" s="13" t="str">
        <f t="shared" si="118"/>
        <v>600-8423</v>
      </c>
      <c r="I934" s="13" t="str">
        <f t="shared" si="119"/>
        <v>京都市下京区仏光寺通室町東入ル釘隠町２５５小川京都ビル３０２</v>
      </c>
      <c r="J934" s="17" t="s">
        <v>19</v>
      </c>
    </row>
    <row r="935" spans="1:10" s="2" customFormat="1" ht="19.5" customHeight="1">
      <c r="A935" s="10">
        <f t="shared" si="112"/>
        <v>933</v>
      </c>
      <c r="B935" s="16" t="s">
        <v>163</v>
      </c>
      <c r="C935" s="12">
        <f t="shared" si="113"/>
        <v>50000120</v>
      </c>
      <c r="D935" s="13">
        <f t="shared" si="114"/>
        <v>2</v>
      </c>
      <c r="E935" s="14" t="str">
        <f t="shared" si="115"/>
        <v>（株）大建技術コンサルタンツ　京都営業所</v>
      </c>
      <c r="F935" s="14" t="str">
        <f t="shared" si="116"/>
        <v>ダイケンギジュツコンサルタンツ　キョウトエイギョウショ</v>
      </c>
      <c r="G935" s="13" t="str">
        <f t="shared" si="117"/>
        <v>登玉　晃次</v>
      </c>
      <c r="H935" s="13" t="str">
        <f t="shared" si="118"/>
        <v>600-8423</v>
      </c>
      <c r="I935" s="13" t="str">
        <f t="shared" si="119"/>
        <v>京都市下京区仏光寺通室町東入ル釘隠町２５５小川京都ビル３０２</v>
      </c>
      <c r="J935" s="17" t="s">
        <v>20</v>
      </c>
    </row>
    <row r="936" spans="1:10" s="2" customFormat="1" ht="19.5" customHeight="1">
      <c r="A936" s="10">
        <f t="shared" si="112"/>
        <v>934</v>
      </c>
      <c r="B936" s="16" t="s">
        <v>163</v>
      </c>
      <c r="C936" s="12">
        <f t="shared" si="113"/>
        <v>50000120</v>
      </c>
      <c r="D936" s="13">
        <f t="shared" si="114"/>
        <v>2</v>
      </c>
      <c r="E936" s="14" t="str">
        <f t="shared" si="115"/>
        <v>（株）大建技術コンサルタンツ　京都営業所</v>
      </c>
      <c r="F936" s="14" t="str">
        <f t="shared" si="116"/>
        <v>ダイケンギジュツコンサルタンツ　キョウトエイギョウショ</v>
      </c>
      <c r="G936" s="13" t="str">
        <f t="shared" si="117"/>
        <v>登玉　晃次</v>
      </c>
      <c r="H936" s="13" t="str">
        <f t="shared" si="118"/>
        <v>600-8423</v>
      </c>
      <c r="I936" s="13" t="str">
        <f t="shared" si="119"/>
        <v>京都市下京区仏光寺通室町東入ル釘隠町２５５小川京都ビル３０２</v>
      </c>
      <c r="J936" s="17" t="s">
        <v>21</v>
      </c>
    </row>
    <row r="937" spans="1:10" s="2" customFormat="1" ht="19.5" customHeight="1">
      <c r="A937" s="10">
        <f t="shared" si="112"/>
        <v>935</v>
      </c>
      <c r="B937" s="16" t="s">
        <v>163</v>
      </c>
      <c r="C937" s="12">
        <f t="shared" si="113"/>
        <v>50000120</v>
      </c>
      <c r="D937" s="13">
        <f t="shared" si="114"/>
        <v>2</v>
      </c>
      <c r="E937" s="14" t="str">
        <f t="shared" si="115"/>
        <v>（株）大建技術コンサルタンツ　京都営業所</v>
      </c>
      <c r="F937" s="14" t="str">
        <f t="shared" si="116"/>
        <v>ダイケンギジュツコンサルタンツ　キョウトエイギョウショ</v>
      </c>
      <c r="G937" s="13" t="str">
        <f t="shared" si="117"/>
        <v>登玉　晃次</v>
      </c>
      <c r="H937" s="13" t="str">
        <f t="shared" si="118"/>
        <v>600-8423</v>
      </c>
      <c r="I937" s="13" t="str">
        <f t="shared" si="119"/>
        <v>京都市下京区仏光寺通室町東入ル釘隠町２５５小川京都ビル３０２</v>
      </c>
      <c r="J937" s="17" t="s">
        <v>31</v>
      </c>
    </row>
    <row r="938" spans="1:10" s="2" customFormat="1" ht="19.5" customHeight="1">
      <c r="A938" s="10">
        <f t="shared" si="112"/>
        <v>936</v>
      </c>
      <c r="B938" s="16" t="s">
        <v>163</v>
      </c>
      <c r="C938" s="12">
        <f t="shared" si="113"/>
        <v>50000120</v>
      </c>
      <c r="D938" s="13">
        <f t="shared" si="114"/>
        <v>2</v>
      </c>
      <c r="E938" s="14" t="str">
        <f t="shared" si="115"/>
        <v>（株）大建技術コンサルタンツ　京都営業所</v>
      </c>
      <c r="F938" s="14" t="str">
        <f t="shared" si="116"/>
        <v>ダイケンギジュツコンサルタンツ　キョウトエイギョウショ</v>
      </c>
      <c r="G938" s="13" t="str">
        <f t="shared" si="117"/>
        <v>登玉　晃次</v>
      </c>
      <c r="H938" s="13" t="str">
        <f t="shared" si="118"/>
        <v>600-8423</v>
      </c>
      <c r="I938" s="13" t="str">
        <f t="shared" si="119"/>
        <v>京都市下京区仏光寺通室町東入ル釘隠町２５５小川京都ビル３０２</v>
      </c>
      <c r="J938" s="17" t="s">
        <v>22</v>
      </c>
    </row>
    <row r="939" spans="1:10" s="2" customFormat="1" ht="19.5" customHeight="1">
      <c r="A939" s="10">
        <f t="shared" si="112"/>
        <v>937</v>
      </c>
      <c r="B939" s="16" t="s">
        <v>163</v>
      </c>
      <c r="C939" s="12">
        <f t="shared" si="113"/>
        <v>50000120</v>
      </c>
      <c r="D939" s="13">
        <f t="shared" si="114"/>
        <v>2</v>
      </c>
      <c r="E939" s="14" t="str">
        <f t="shared" si="115"/>
        <v>（株）大建技術コンサルタンツ　京都営業所</v>
      </c>
      <c r="F939" s="14" t="str">
        <f t="shared" si="116"/>
        <v>ダイケンギジュツコンサルタンツ　キョウトエイギョウショ</v>
      </c>
      <c r="G939" s="13" t="str">
        <f t="shared" si="117"/>
        <v>登玉　晃次</v>
      </c>
      <c r="H939" s="13" t="str">
        <f t="shared" si="118"/>
        <v>600-8423</v>
      </c>
      <c r="I939" s="13" t="str">
        <f t="shared" si="119"/>
        <v>京都市下京区仏光寺通室町東入ル釘隠町２５５小川京都ビル３０２</v>
      </c>
      <c r="J939" s="17" t="s">
        <v>23</v>
      </c>
    </row>
    <row r="940" spans="1:10" s="2" customFormat="1" ht="19.5" customHeight="1">
      <c r="A940" s="10">
        <f t="shared" si="112"/>
        <v>938</v>
      </c>
      <c r="B940" s="16" t="s">
        <v>164</v>
      </c>
      <c r="C940" s="12">
        <f t="shared" si="113"/>
        <v>50000540</v>
      </c>
      <c r="D940" s="13">
        <f t="shared" si="114"/>
        <v>2</v>
      </c>
      <c r="E940" s="14" t="str">
        <f t="shared" si="115"/>
        <v>（株）大都測研</v>
      </c>
      <c r="F940" s="14" t="str">
        <f t="shared" si="116"/>
        <v>ダイトソッケン</v>
      </c>
      <c r="G940" s="13" t="str">
        <f t="shared" si="117"/>
        <v>香山　章治</v>
      </c>
      <c r="H940" s="13" t="str">
        <f t="shared" si="118"/>
        <v>604-0983</v>
      </c>
      <c r="I940" s="13" t="str">
        <f t="shared" si="119"/>
        <v>京都市中京区麩屋町通夷川上る笹屋町４７４番地１</v>
      </c>
      <c r="J940" s="17" t="s">
        <v>15</v>
      </c>
    </row>
    <row r="941" spans="1:10" s="2" customFormat="1" ht="19.5" customHeight="1">
      <c r="A941" s="10">
        <f t="shared" si="112"/>
        <v>939</v>
      </c>
      <c r="B941" s="16" t="s">
        <v>165</v>
      </c>
      <c r="C941" s="12">
        <f t="shared" si="113"/>
        <v>50000033</v>
      </c>
      <c r="D941" s="13">
        <f t="shared" si="114"/>
        <v>2</v>
      </c>
      <c r="E941" s="14" t="str">
        <f t="shared" si="115"/>
        <v>大日本ダイヤコンサルタント（株）　京都事務所</v>
      </c>
      <c r="F941" s="14" t="str">
        <f t="shared" si="116"/>
        <v>ダイニッポンダイヤコンサルタント　キョウトジムショ</v>
      </c>
      <c r="G941" s="13" t="str">
        <f t="shared" si="117"/>
        <v>梶原　興一</v>
      </c>
      <c r="H941" s="13" t="str">
        <f t="shared" si="118"/>
        <v>600-8421</v>
      </c>
      <c r="I941" s="13" t="str">
        <f t="shared" si="119"/>
        <v>京都市下京区綾小路通烏丸西入童侍者町１６１番地</v>
      </c>
      <c r="J941" s="17" t="s">
        <v>15</v>
      </c>
    </row>
    <row r="942" spans="1:10" s="2" customFormat="1" ht="19.5" customHeight="1">
      <c r="A942" s="10">
        <f t="shared" si="112"/>
        <v>940</v>
      </c>
      <c r="B942" s="16" t="s">
        <v>165</v>
      </c>
      <c r="C942" s="12">
        <f t="shared" si="113"/>
        <v>50000033</v>
      </c>
      <c r="D942" s="13">
        <f t="shared" si="114"/>
        <v>2</v>
      </c>
      <c r="E942" s="14" t="str">
        <f t="shared" si="115"/>
        <v>大日本ダイヤコンサルタント（株）　京都事務所</v>
      </c>
      <c r="F942" s="14" t="str">
        <f t="shared" si="116"/>
        <v>ダイニッポンダイヤコンサルタント　キョウトジムショ</v>
      </c>
      <c r="G942" s="13" t="str">
        <f t="shared" si="117"/>
        <v>梶原　興一</v>
      </c>
      <c r="H942" s="13" t="str">
        <f t="shared" si="118"/>
        <v>600-8421</v>
      </c>
      <c r="I942" s="13" t="str">
        <f t="shared" si="119"/>
        <v>京都市下京区綾小路通烏丸西入童侍者町１６１番地</v>
      </c>
      <c r="J942" s="17" t="s">
        <v>18</v>
      </c>
    </row>
    <row r="943" spans="1:10" s="2" customFormat="1" ht="19.5" customHeight="1">
      <c r="A943" s="10">
        <f t="shared" si="112"/>
        <v>941</v>
      </c>
      <c r="B943" s="16" t="s">
        <v>165</v>
      </c>
      <c r="C943" s="12">
        <f t="shared" si="113"/>
        <v>50000033</v>
      </c>
      <c r="D943" s="13">
        <f t="shared" si="114"/>
        <v>2</v>
      </c>
      <c r="E943" s="14" t="str">
        <f t="shared" si="115"/>
        <v>大日本ダイヤコンサルタント（株）　京都事務所</v>
      </c>
      <c r="F943" s="14" t="str">
        <f t="shared" si="116"/>
        <v>ダイニッポンダイヤコンサルタント　キョウトジムショ</v>
      </c>
      <c r="G943" s="13" t="str">
        <f t="shared" si="117"/>
        <v>梶原　興一</v>
      </c>
      <c r="H943" s="13" t="str">
        <f t="shared" si="118"/>
        <v>600-8421</v>
      </c>
      <c r="I943" s="13" t="str">
        <f t="shared" si="119"/>
        <v>京都市下京区綾小路通烏丸西入童侍者町１６１番地</v>
      </c>
      <c r="J943" s="17" t="s">
        <v>43</v>
      </c>
    </row>
    <row r="944" spans="1:10" s="2" customFormat="1" ht="19.5" customHeight="1">
      <c r="A944" s="10">
        <f t="shared" si="112"/>
        <v>942</v>
      </c>
      <c r="B944" s="16" t="s">
        <v>165</v>
      </c>
      <c r="C944" s="12">
        <f t="shared" si="113"/>
        <v>50000033</v>
      </c>
      <c r="D944" s="13">
        <f t="shared" si="114"/>
        <v>2</v>
      </c>
      <c r="E944" s="14" t="str">
        <f t="shared" si="115"/>
        <v>大日本ダイヤコンサルタント（株）　京都事務所</v>
      </c>
      <c r="F944" s="14" t="str">
        <f t="shared" si="116"/>
        <v>ダイニッポンダイヤコンサルタント　キョウトジムショ</v>
      </c>
      <c r="G944" s="13" t="str">
        <f t="shared" si="117"/>
        <v>梶原　興一</v>
      </c>
      <c r="H944" s="13" t="str">
        <f t="shared" si="118"/>
        <v>600-8421</v>
      </c>
      <c r="I944" s="13" t="str">
        <f t="shared" si="119"/>
        <v>京都市下京区綾小路通烏丸西入童侍者町１６１番地</v>
      </c>
      <c r="J944" s="17" t="s">
        <v>19</v>
      </c>
    </row>
    <row r="945" spans="1:10" s="2" customFormat="1" ht="19.5" customHeight="1">
      <c r="A945" s="10">
        <f t="shared" si="112"/>
        <v>943</v>
      </c>
      <c r="B945" s="16" t="s">
        <v>165</v>
      </c>
      <c r="C945" s="12">
        <f t="shared" si="113"/>
        <v>50000033</v>
      </c>
      <c r="D945" s="13">
        <f t="shared" si="114"/>
        <v>2</v>
      </c>
      <c r="E945" s="14" t="str">
        <f t="shared" si="115"/>
        <v>大日本ダイヤコンサルタント（株）　京都事務所</v>
      </c>
      <c r="F945" s="14" t="str">
        <f t="shared" si="116"/>
        <v>ダイニッポンダイヤコンサルタント　キョウトジムショ</v>
      </c>
      <c r="G945" s="13" t="str">
        <f t="shared" si="117"/>
        <v>梶原　興一</v>
      </c>
      <c r="H945" s="13" t="str">
        <f t="shared" si="118"/>
        <v>600-8421</v>
      </c>
      <c r="I945" s="13" t="str">
        <f t="shared" si="119"/>
        <v>京都市下京区綾小路通烏丸西入童侍者町１６１番地</v>
      </c>
      <c r="J945" s="17" t="s">
        <v>20</v>
      </c>
    </row>
    <row r="946" spans="1:10" s="2" customFormat="1" ht="19.5" customHeight="1">
      <c r="A946" s="10">
        <f t="shared" si="112"/>
        <v>944</v>
      </c>
      <c r="B946" s="16" t="s">
        <v>165</v>
      </c>
      <c r="C946" s="12">
        <f t="shared" si="113"/>
        <v>50000033</v>
      </c>
      <c r="D946" s="13">
        <f t="shared" si="114"/>
        <v>2</v>
      </c>
      <c r="E946" s="14" t="str">
        <f t="shared" si="115"/>
        <v>大日本ダイヤコンサルタント（株）　京都事務所</v>
      </c>
      <c r="F946" s="14" t="str">
        <f t="shared" si="116"/>
        <v>ダイニッポンダイヤコンサルタント　キョウトジムショ</v>
      </c>
      <c r="G946" s="13" t="str">
        <f t="shared" si="117"/>
        <v>梶原　興一</v>
      </c>
      <c r="H946" s="13" t="str">
        <f t="shared" si="118"/>
        <v>600-8421</v>
      </c>
      <c r="I946" s="13" t="str">
        <f t="shared" si="119"/>
        <v>京都市下京区綾小路通烏丸西入童侍者町１６１番地</v>
      </c>
      <c r="J946" s="17" t="s">
        <v>21</v>
      </c>
    </row>
    <row r="947" spans="1:10" s="2" customFormat="1" ht="19.5" customHeight="1">
      <c r="A947" s="10">
        <f t="shared" si="112"/>
        <v>945</v>
      </c>
      <c r="B947" s="16" t="s">
        <v>165</v>
      </c>
      <c r="C947" s="12">
        <f t="shared" si="113"/>
        <v>50000033</v>
      </c>
      <c r="D947" s="13">
        <f t="shared" si="114"/>
        <v>2</v>
      </c>
      <c r="E947" s="14" t="str">
        <f t="shared" si="115"/>
        <v>大日本ダイヤコンサルタント（株）　京都事務所</v>
      </c>
      <c r="F947" s="14" t="str">
        <f t="shared" si="116"/>
        <v>ダイニッポンダイヤコンサルタント　キョウトジムショ</v>
      </c>
      <c r="G947" s="13" t="str">
        <f t="shared" si="117"/>
        <v>梶原　興一</v>
      </c>
      <c r="H947" s="13" t="str">
        <f t="shared" si="118"/>
        <v>600-8421</v>
      </c>
      <c r="I947" s="13" t="str">
        <f t="shared" si="119"/>
        <v>京都市下京区綾小路通烏丸西入童侍者町１６１番地</v>
      </c>
      <c r="J947" s="17" t="s">
        <v>33</v>
      </c>
    </row>
    <row r="948" spans="1:10" s="2" customFormat="1" ht="19.5" customHeight="1">
      <c r="A948" s="10">
        <f t="shared" si="112"/>
        <v>946</v>
      </c>
      <c r="B948" s="16" t="s">
        <v>165</v>
      </c>
      <c r="C948" s="12">
        <f t="shared" si="113"/>
        <v>50000033</v>
      </c>
      <c r="D948" s="13">
        <f t="shared" si="114"/>
        <v>2</v>
      </c>
      <c r="E948" s="14" t="str">
        <f t="shared" si="115"/>
        <v>大日本ダイヤコンサルタント（株）　京都事務所</v>
      </c>
      <c r="F948" s="14" t="str">
        <f t="shared" si="116"/>
        <v>ダイニッポンダイヤコンサルタント　キョウトジムショ</v>
      </c>
      <c r="G948" s="13" t="str">
        <f t="shared" si="117"/>
        <v>梶原　興一</v>
      </c>
      <c r="H948" s="13" t="str">
        <f t="shared" si="118"/>
        <v>600-8421</v>
      </c>
      <c r="I948" s="13" t="str">
        <f t="shared" si="119"/>
        <v>京都市下京区綾小路通烏丸西入童侍者町１６１番地</v>
      </c>
      <c r="J948" s="17" t="s">
        <v>31</v>
      </c>
    </row>
    <row r="949" spans="1:10" s="2" customFormat="1" ht="19.5" customHeight="1">
      <c r="A949" s="10">
        <f t="shared" si="112"/>
        <v>947</v>
      </c>
      <c r="B949" s="16" t="s">
        <v>165</v>
      </c>
      <c r="C949" s="12">
        <f t="shared" si="113"/>
        <v>50000033</v>
      </c>
      <c r="D949" s="13">
        <f t="shared" si="114"/>
        <v>2</v>
      </c>
      <c r="E949" s="14" t="str">
        <f t="shared" si="115"/>
        <v>大日本ダイヤコンサルタント（株）　京都事務所</v>
      </c>
      <c r="F949" s="14" t="str">
        <f t="shared" si="116"/>
        <v>ダイニッポンダイヤコンサルタント　キョウトジムショ</v>
      </c>
      <c r="G949" s="13" t="str">
        <f t="shared" si="117"/>
        <v>梶原　興一</v>
      </c>
      <c r="H949" s="13" t="str">
        <f t="shared" si="118"/>
        <v>600-8421</v>
      </c>
      <c r="I949" s="13" t="str">
        <f t="shared" si="119"/>
        <v>京都市下京区綾小路通烏丸西入童侍者町１６１番地</v>
      </c>
      <c r="J949" s="17" t="s">
        <v>22</v>
      </c>
    </row>
    <row r="950" spans="1:10" s="2" customFormat="1" ht="19.5" customHeight="1">
      <c r="A950" s="10">
        <f t="shared" si="112"/>
        <v>948</v>
      </c>
      <c r="B950" s="16" t="s">
        <v>165</v>
      </c>
      <c r="C950" s="12">
        <f t="shared" si="113"/>
        <v>50000033</v>
      </c>
      <c r="D950" s="13">
        <f t="shared" si="114"/>
        <v>2</v>
      </c>
      <c r="E950" s="14" t="str">
        <f t="shared" si="115"/>
        <v>大日本ダイヤコンサルタント（株）　京都事務所</v>
      </c>
      <c r="F950" s="14" t="str">
        <f t="shared" si="116"/>
        <v>ダイニッポンダイヤコンサルタント　キョウトジムショ</v>
      </c>
      <c r="G950" s="13" t="str">
        <f t="shared" si="117"/>
        <v>梶原　興一</v>
      </c>
      <c r="H950" s="13" t="str">
        <f t="shared" si="118"/>
        <v>600-8421</v>
      </c>
      <c r="I950" s="13" t="str">
        <f t="shared" si="119"/>
        <v>京都市下京区綾小路通烏丸西入童侍者町１６１番地</v>
      </c>
      <c r="J950" s="17" t="s">
        <v>28</v>
      </c>
    </row>
    <row r="951" spans="1:10" s="2" customFormat="1" ht="19.5" customHeight="1">
      <c r="A951" s="10">
        <f t="shared" si="112"/>
        <v>949</v>
      </c>
      <c r="B951" s="16" t="s">
        <v>165</v>
      </c>
      <c r="C951" s="12">
        <f t="shared" si="113"/>
        <v>50000033</v>
      </c>
      <c r="D951" s="13">
        <f t="shared" si="114"/>
        <v>2</v>
      </c>
      <c r="E951" s="14" t="str">
        <f t="shared" si="115"/>
        <v>大日本ダイヤコンサルタント（株）　京都事務所</v>
      </c>
      <c r="F951" s="14" t="str">
        <f t="shared" si="116"/>
        <v>ダイニッポンダイヤコンサルタント　キョウトジムショ</v>
      </c>
      <c r="G951" s="13" t="str">
        <f t="shared" si="117"/>
        <v>梶原　興一</v>
      </c>
      <c r="H951" s="13" t="str">
        <f t="shared" si="118"/>
        <v>600-8421</v>
      </c>
      <c r="I951" s="13" t="str">
        <f t="shared" si="119"/>
        <v>京都市下京区綾小路通烏丸西入童侍者町１６１番地</v>
      </c>
      <c r="J951" s="17" t="s">
        <v>40</v>
      </c>
    </row>
    <row r="952" spans="1:10" s="2" customFormat="1" ht="19.5" customHeight="1">
      <c r="A952" s="10">
        <f t="shared" si="112"/>
        <v>950</v>
      </c>
      <c r="B952" s="16" t="s">
        <v>165</v>
      </c>
      <c r="C952" s="12">
        <f t="shared" si="113"/>
        <v>50000033</v>
      </c>
      <c r="D952" s="13">
        <f t="shared" si="114"/>
        <v>2</v>
      </c>
      <c r="E952" s="14" t="str">
        <f t="shared" si="115"/>
        <v>大日本ダイヤコンサルタント（株）　京都事務所</v>
      </c>
      <c r="F952" s="14" t="str">
        <f t="shared" si="116"/>
        <v>ダイニッポンダイヤコンサルタント　キョウトジムショ</v>
      </c>
      <c r="G952" s="13" t="str">
        <f t="shared" si="117"/>
        <v>梶原　興一</v>
      </c>
      <c r="H952" s="13" t="str">
        <f t="shared" si="118"/>
        <v>600-8421</v>
      </c>
      <c r="I952" s="13" t="str">
        <f t="shared" si="119"/>
        <v>京都市下京区綾小路通烏丸西入童侍者町１６１番地</v>
      </c>
      <c r="J952" s="17" t="s">
        <v>23</v>
      </c>
    </row>
    <row r="953" spans="1:10" s="2" customFormat="1" ht="19.5" customHeight="1">
      <c r="A953" s="10">
        <f t="shared" si="112"/>
        <v>951</v>
      </c>
      <c r="B953" s="16" t="s">
        <v>165</v>
      </c>
      <c r="C953" s="12">
        <f t="shared" si="113"/>
        <v>50000033</v>
      </c>
      <c r="D953" s="13">
        <f t="shared" si="114"/>
        <v>2</v>
      </c>
      <c r="E953" s="14" t="str">
        <f t="shared" si="115"/>
        <v>大日本ダイヤコンサルタント（株）　京都事務所</v>
      </c>
      <c r="F953" s="14" t="str">
        <f t="shared" si="116"/>
        <v>ダイニッポンダイヤコンサルタント　キョウトジムショ</v>
      </c>
      <c r="G953" s="13" t="str">
        <f t="shared" si="117"/>
        <v>梶原　興一</v>
      </c>
      <c r="H953" s="13" t="str">
        <f t="shared" si="118"/>
        <v>600-8421</v>
      </c>
      <c r="I953" s="13" t="str">
        <f t="shared" si="119"/>
        <v>京都市下京区綾小路通烏丸西入童侍者町１６１番地</v>
      </c>
      <c r="J953" s="17" t="s">
        <v>24</v>
      </c>
    </row>
    <row r="954" spans="1:10" s="2" customFormat="1" ht="19.5" customHeight="1">
      <c r="A954" s="10">
        <f t="shared" si="112"/>
        <v>952</v>
      </c>
      <c r="B954" s="16" t="s">
        <v>165</v>
      </c>
      <c r="C954" s="12">
        <f t="shared" si="113"/>
        <v>50000033</v>
      </c>
      <c r="D954" s="13">
        <f t="shared" si="114"/>
        <v>2</v>
      </c>
      <c r="E954" s="14" t="str">
        <f t="shared" si="115"/>
        <v>大日本ダイヤコンサルタント（株）　京都事務所</v>
      </c>
      <c r="F954" s="14" t="str">
        <f t="shared" si="116"/>
        <v>ダイニッポンダイヤコンサルタント　キョウトジムショ</v>
      </c>
      <c r="G954" s="13" t="str">
        <f t="shared" si="117"/>
        <v>梶原　興一</v>
      </c>
      <c r="H954" s="13" t="str">
        <f t="shared" si="118"/>
        <v>600-8421</v>
      </c>
      <c r="I954" s="13" t="str">
        <f t="shared" si="119"/>
        <v>京都市下京区綾小路通烏丸西入童侍者町１６１番地</v>
      </c>
      <c r="J954" s="17" t="s">
        <v>34</v>
      </c>
    </row>
    <row r="955" spans="1:10" s="2" customFormat="1" ht="19.5" customHeight="1">
      <c r="A955" s="10">
        <f t="shared" si="112"/>
        <v>953</v>
      </c>
      <c r="B955" s="16" t="s">
        <v>165</v>
      </c>
      <c r="C955" s="12">
        <f t="shared" si="113"/>
        <v>50000033</v>
      </c>
      <c r="D955" s="13">
        <f t="shared" si="114"/>
        <v>2</v>
      </c>
      <c r="E955" s="14" t="str">
        <f t="shared" si="115"/>
        <v>大日本ダイヤコンサルタント（株）　京都事務所</v>
      </c>
      <c r="F955" s="14" t="str">
        <f t="shared" si="116"/>
        <v>ダイニッポンダイヤコンサルタント　キョウトジムショ</v>
      </c>
      <c r="G955" s="13" t="str">
        <f t="shared" si="117"/>
        <v>梶原　興一</v>
      </c>
      <c r="H955" s="13" t="str">
        <f t="shared" si="118"/>
        <v>600-8421</v>
      </c>
      <c r="I955" s="13" t="str">
        <f t="shared" si="119"/>
        <v>京都市下京区綾小路通烏丸西入童侍者町１６１番地</v>
      </c>
      <c r="J955" s="17" t="s">
        <v>47</v>
      </c>
    </row>
    <row r="956" spans="1:10" s="2" customFormat="1" ht="19.5" customHeight="1">
      <c r="A956" s="10">
        <f t="shared" si="112"/>
        <v>954</v>
      </c>
      <c r="B956" s="16" t="s">
        <v>165</v>
      </c>
      <c r="C956" s="12">
        <f t="shared" si="113"/>
        <v>50000033</v>
      </c>
      <c r="D956" s="13">
        <f t="shared" si="114"/>
        <v>2</v>
      </c>
      <c r="E956" s="14" t="str">
        <f t="shared" si="115"/>
        <v>大日本ダイヤコンサルタント（株）　京都事務所</v>
      </c>
      <c r="F956" s="14" t="str">
        <f t="shared" si="116"/>
        <v>ダイニッポンダイヤコンサルタント　キョウトジムショ</v>
      </c>
      <c r="G956" s="13" t="str">
        <f t="shared" si="117"/>
        <v>梶原　興一</v>
      </c>
      <c r="H956" s="13" t="str">
        <f t="shared" si="118"/>
        <v>600-8421</v>
      </c>
      <c r="I956" s="13" t="str">
        <f t="shared" si="119"/>
        <v>京都市下京区綾小路通烏丸西入童侍者町１６１番地</v>
      </c>
      <c r="J956" s="17" t="s">
        <v>37</v>
      </c>
    </row>
    <row r="957" spans="1:10" s="2" customFormat="1" ht="19.5" customHeight="1">
      <c r="A957" s="10">
        <f t="shared" si="112"/>
        <v>955</v>
      </c>
      <c r="B957" s="16" t="s">
        <v>165</v>
      </c>
      <c r="C957" s="12">
        <f t="shared" si="113"/>
        <v>50000033</v>
      </c>
      <c r="D957" s="13">
        <f t="shared" si="114"/>
        <v>2</v>
      </c>
      <c r="E957" s="14" t="str">
        <f t="shared" si="115"/>
        <v>大日本ダイヤコンサルタント（株）　京都事務所</v>
      </c>
      <c r="F957" s="14" t="str">
        <f t="shared" si="116"/>
        <v>ダイニッポンダイヤコンサルタント　キョウトジムショ</v>
      </c>
      <c r="G957" s="13" t="str">
        <f t="shared" si="117"/>
        <v>梶原　興一</v>
      </c>
      <c r="H957" s="13" t="str">
        <f t="shared" si="118"/>
        <v>600-8421</v>
      </c>
      <c r="I957" s="13" t="str">
        <f t="shared" si="119"/>
        <v>京都市下京区綾小路通烏丸西入童侍者町１６１番地</v>
      </c>
      <c r="J957" s="17" t="s">
        <v>51</v>
      </c>
    </row>
    <row r="958" spans="1:10" s="2" customFormat="1" ht="19.5" customHeight="1">
      <c r="A958" s="10">
        <f t="shared" si="112"/>
        <v>956</v>
      </c>
      <c r="B958" s="16" t="s">
        <v>166</v>
      </c>
      <c r="C958" s="12">
        <f t="shared" si="113"/>
        <v>50000096</v>
      </c>
      <c r="D958" s="13">
        <f t="shared" si="114"/>
        <v>2</v>
      </c>
      <c r="E958" s="14" t="str">
        <f t="shared" si="115"/>
        <v>太洋エンジニアリング（株）　京都営業所</v>
      </c>
      <c r="F958" s="14" t="str">
        <f t="shared" si="116"/>
        <v>タイヨウエンジニアリング　キョウトエイギョウショ</v>
      </c>
      <c r="G958" s="13" t="str">
        <f t="shared" si="117"/>
        <v>島田　直哉</v>
      </c>
      <c r="H958" s="13" t="str">
        <f t="shared" si="118"/>
        <v>619-0214</v>
      </c>
      <c r="I958" s="13" t="str">
        <f t="shared" si="119"/>
        <v>木津川市木津八ヶ坪３-２０</v>
      </c>
      <c r="J958" s="17" t="s">
        <v>15</v>
      </c>
    </row>
    <row r="959" spans="1:10" s="2" customFormat="1" ht="19.5" customHeight="1">
      <c r="A959" s="10">
        <f t="shared" si="112"/>
        <v>957</v>
      </c>
      <c r="B959" s="16" t="s">
        <v>166</v>
      </c>
      <c r="C959" s="12">
        <f t="shared" si="113"/>
        <v>50000096</v>
      </c>
      <c r="D959" s="13">
        <f t="shared" si="114"/>
        <v>2</v>
      </c>
      <c r="E959" s="14" t="str">
        <f t="shared" si="115"/>
        <v>太洋エンジニアリング（株）　京都営業所</v>
      </c>
      <c r="F959" s="14" t="str">
        <f t="shared" si="116"/>
        <v>タイヨウエンジニアリング　キョウトエイギョウショ</v>
      </c>
      <c r="G959" s="13" t="str">
        <f t="shared" si="117"/>
        <v>島田　直哉</v>
      </c>
      <c r="H959" s="13" t="str">
        <f t="shared" si="118"/>
        <v>619-0214</v>
      </c>
      <c r="I959" s="13" t="str">
        <f t="shared" si="119"/>
        <v>木津川市木津八ヶ坪３-２０</v>
      </c>
      <c r="J959" s="17" t="s">
        <v>16</v>
      </c>
    </row>
    <row r="960" spans="1:10" s="2" customFormat="1" ht="19.5" customHeight="1">
      <c r="A960" s="10">
        <f t="shared" si="112"/>
        <v>958</v>
      </c>
      <c r="B960" s="16" t="s">
        <v>166</v>
      </c>
      <c r="C960" s="12">
        <f t="shared" si="113"/>
        <v>50000096</v>
      </c>
      <c r="D960" s="13">
        <f t="shared" si="114"/>
        <v>2</v>
      </c>
      <c r="E960" s="14" t="str">
        <f t="shared" si="115"/>
        <v>太洋エンジニアリング（株）　京都営業所</v>
      </c>
      <c r="F960" s="14" t="str">
        <f t="shared" si="116"/>
        <v>タイヨウエンジニアリング　キョウトエイギョウショ</v>
      </c>
      <c r="G960" s="13" t="str">
        <f t="shared" si="117"/>
        <v>島田　直哉</v>
      </c>
      <c r="H960" s="13" t="str">
        <f t="shared" si="118"/>
        <v>619-0214</v>
      </c>
      <c r="I960" s="13" t="str">
        <f t="shared" si="119"/>
        <v>木津川市木津八ヶ坪３-２０</v>
      </c>
      <c r="J960" s="17" t="s">
        <v>17</v>
      </c>
    </row>
    <row r="961" spans="1:10" s="2" customFormat="1" ht="19.5" customHeight="1">
      <c r="A961" s="10">
        <f t="shared" si="112"/>
        <v>959</v>
      </c>
      <c r="B961" s="16" t="s">
        <v>166</v>
      </c>
      <c r="C961" s="12">
        <f t="shared" si="113"/>
        <v>50000096</v>
      </c>
      <c r="D961" s="13">
        <f t="shared" si="114"/>
        <v>2</v>
      </c>
      <c r="E961" s="14" t="str">
        <f t="shared" si="115"/>
        <v>太洋エンジニアリング（株）　京都営業所</v>
      </c>
      <c r="F961" s="14" t="str">
        <f t="shared" si="116"/>
        <v>タイヨウエンジニアリング　キョウトエイギョウショ</v>
      </c>
      <c r="G961" s="13" t="str">
        <f t="shared" si="117"/>
        <v>島田　直哉</v>
      </c>
      <c r="H961" s="13" t="str">
        <f t="shared" si="118"/>
        <v>619-0214</v>
      </c>
      <c r="I961" s="13" t="str">
        <f t="shared" si="119"/>
        <v>木津川市木津八ヶ坪３-２０</v>
      </c>
      <c r="J961" s="17" t="s">
        <v>18</v>
      </c>
    </row>
    <row r="962" spans="1:10" s="2" customFormat="1" ht="19.5" customHeight="1">
      <c r="A962" s="10">
        <f t="shared" si="112"/>
        <v>960</v>
      </c>
      <c r="B962" s="16" t="s">
        <v>166</v>
      </c>
      <c r="C962" s="12">
        <f t="shared" si="113"/>
        <v>50000096</v>
      </c>
      <c r="D962" s="13">
        <f t="shared" si="114"/>
        <v>2</v>
      </c>
      <c r="E962" s="14" t="str">
        <f t="shared" si="115"/>
        <v>太洋エンジニアリング（株）　京都営業所</v>
      </c>
      <c r="F962" s="14" t="str">
        <f t="shared" si="116"/>
        <v>タイヨウエンジニアリング　キョウトエイギョウショ</v>
      </c>
      <c r="G962" s="13" t="str">
        <f t="shared" si="117"/>
        <v>島田　直哉</v>
      </c>
      <c r="H962" s="13" t="str">
        <f t="shared" si="118"/>
        <v>619-0214</v>
      </c>
      <c r="I962" s="13" t="str">
        <f t="shared" si="119"/>
        <v>木津川市木津八ヶ坪３-２０</v>
      </c>
      <c r="J962" s="17" t="s">
        <v>19</v>
      </c>
    </row>
    <row r="963" spans="1:10" s="2" customFormat="1" ht="19.5" customHeight="1">
      <c r="A963" s="10">
        <f t="shared" ref="A963:A1026" si="120">ROW()-2</f>
        <v>961</v>
      </c>
      <c r="B963" s="16" t="s">
        <v>166</v>
      </c>
      <c r="C963" s="12">
        <f t="shared" ref="C963:C1026" si="121">IF($B963="","",VLOOKUP($B963,索引簿,17,0))</f>
        <v>50000096</v>
      </c>
      <c r="D963" s="13">
        <f t="shared" ref="D963:D1026" si="122">IF($B963="","",VLOOKUP($B963,索引簿,2,0))</f>
        <v>2</v>
      </c>
      <c r="E963" s="14" t="str">
        <f t="shared" ref="E963:E1026" si="123">IF($B963="","",VLOOKUP($B963,索引簿,3,0))</f>
        <v>太洋エンジニアリング（株）　京都営業所</v>
      </c>
      <c r="F963" s="14" t="str">
        <f t="shared" ref="F963:F1026" si="124">IF($B963="","",VLOOKUP($B963,索引簿,4,0))</f>
        <v>タイヨウエンジニアリング　キョウトエイギョウショ</v>
      </c>
      <c r="G963" s="13" t="str">
        <f t="shared" ref="G963:G1026" si="125">IF($B963="","",VLOOKUP($B963,索引簿,5,0))</f>
        <v>島田　直哉</v>
      </c>
      <c r="H963" s="13" t="str">
        <f t="shared" ref="H963:H1026" si="126">IF($B963="","",VLOOKUP($B963,索引簿,8,0))</f>
        <v>619-0214</v>
      </c>
      <c r="I963" s="13" t="str">
        <f t="shared" ref="I963:I1026" si="127">IF($B963="","",VLOOKUP($B963,索引簿,9,0))</f>
        <v>木津川市木津八ヶ坪３-２０</v>
      </c>
      <c r="J963" s="17" t="s">
        <v>20</v>
      </c>
    </row>
    <row r="964" spans="1:10" s="2" customFormat="1" ht="19.5" customHeight="1">
      <c r="A964" s="10">
        <f t="shared" si="120"/>
        <v>962</v>
      </c>
      <c r="B964" s="16" t="s">
        <v>166</v>
      </c>
      <c r="C964" s="12">
        <f t="shared" si="121"/>
        <v>50000096</v>
      </c>
      <c r="D964" s="13">
        <f t="shared" si="122"/>
        <v>2</v>
      </c>
      <c r="E964" s="14" t="str">
        <f t="shared" si="123"/>
        <v>太洋エンジニアリング（株）　京都営業所</v>
      </c>
      <c r="F964" s="14" t="str">
        <f t="shared" si="124"/>
        <v>タイヨウエンジニアリング　キョウトエイギョウショ</v>
      </c>
      <c r="G964" s="13" t="str">
        <f t="shared" si="125"/>
        <v>島田　直哉</v>
      </c>
      <c r="H964" s="13" t="str">
        <f t="shared" si="126"/>
        <v>619-0214</v>
      </c>
      <c r="I964" s="13" t="str">
        <f t="shared" si="127"/>
        <v>木津川市木津八ヶ坪３-２０</v>
      </c>
      <c r="J964" s="17" t="s">
        <v>21</v>
      </c>
    </row>
    <row r="965" spans="1:10" s="2" customFormat="1" ht="19.5" customHeight="1">
      <c r="A965" s="10">
        <f t="shared" si="120"/>
        <v>963</v>
      </c>
      <c r="B965" s="16" t="s">
        <v>166</v>
      </c>
      <c r="C965" s="12">
        <f t="shared" si="121"/>
        <v>50000096</v>
      </c>
      <c r="D965" s="13">
        <f t="shared" si="122"/>
        <v>2</v>
      </c>
      <c r="E965" s="14" t="str">
        <f t="shared" si="123"/>
        <v>太洋エンジニアリング（株）　京都営業所</v>
      </c>
      <c r="F965" s="14" t="str">
        <f t="shared" si="124"/>
        <v>タイヨウエンジニアリング　キョウトエイギョウショ</v>
      </c>
      <c r="G965" s="13" t="str">
        <f t="shared" si="125"/>
        <v>島田　直哉</v>
      </c>
      <c r="H965" s="13" t="str">
        <f t="shared" si="126"/>
        <v>619-0214</v>
      </c>
      <c r="I965" s="13" t="str">
        <f t="shared" si="127"/>
        <v>木津川市木津八ヶ坪３-２０</v>
      </c>
      <c r="J965" s="17" t="s">
        <v>22</v>
      </c>
    </row>
    <row r="966" spans="1:10" s="2" customFormat="1" ht="19.5" customHeight="1">
      <c r="A966" s="10">
        <f t="shared" si="120"/>
        <v>964</v>
      </c>
      <c r="B966" s="16" t="s">
        <v>166</v>
      </c>
      <c r="C966" s="12">
        <f t="shared" si="121"/>
        <v>50000096</v>
      </c>
      <c r="D966" s="13">
        <f t="shared" si="122"/>
        <v>2</v>
      </c>
      <c r="E966" s="14" t="str">
        <f t="shared" si="123"/>
        <v>太洋エンジニアリング（株）　京都営業所</v>
      </c>
      <c r="F966" s="14" t="str">
        <f t="shared" si="124"/>
        <v>タイヨウエンジニアリング　キョウトエイギョウショ</v>
      </c>
      <c r="G966" s="13" t="str">
        <f t="shared" si="125"/>
        <v>島田　直哉</v>
      </c>
      <c r="H966" s="13" t="str">
        <f t="shared" si="126"/>
        <v>619-0214</v>
      </c>
      <c r="I966" s="13" t="str">
        <f t="shared" si="127"/>
        <v>木津川市木津八ヶ坪３-２０</v>
      </c>
      <c r="J966" s="17" t="s">
        <v>24</v>
      </c>
    </row>
    <row r="967" spans="1:10" s="2" customFormat="1" ht="19.5" customHeight="1">
      <c r="A967" s="10">
        <f t="shared" si="120"/>
        <v>965</v>
      </c>
      <c r="B967" s="16" t="s">
        <v>166</v>
      </c>
      <c r="C967" s="12">
        <f t="shared" si="121"/>
        <v>50000096</v>
      </c>
      <c r="D967" s="13">
        <f t="shared" si="122"/>
        <v>2</v>
      </c>
      <c r="E967" s="14" t="str">
        <f t="shared" si="123"/>
        <v>太洋エンジニアリング（株）　京都営業所</v>
      </c>
      <c r="F967" s="14" t="str">
        <f t="shared" si="124"/>
        <v>タイヨウエンジニアリング　キョウトエイギョウショ</v>
      </c>
      <c r="G967" s="13" t="str">
        <f t="shared" si="125"/>
        <v>島田　直哉</v>
      </c>
      <c r="H967" s="13" t="str">
        <f t="shared" si="126"/>
        <v>619-0214</v>
      </c>
      <c r="I967" s="13" t="str">
        <f t="shared" si="127"/>
        <v>木津川市木津八ヶ坪３-２０</v>
      </c>
      <c r="J967" s="17" t="s">
        <v>35</v>
      </c>
    </row>
    <row r="968" spans="1:10" s="2" customFormat="1" ht="19.5" customHeight="1">
      <c r="A968" s="10">
        <f t="shared" si="120"/>
        <v>966</v>
      </c>
      <c r="B968" s="16" t="s">
        <v>166</v>
      </c>
      <c r="C968" s="12">
        <f t="shared" si="121"/>
        <v>50000096</v>
      </c>
      <c r="D968" s="13">
        <f t="shared" si="122"/>
        <v>2</v>
      </c>
      <c r="E968" s="14" t="str">
        <f t="shared" si="123"/>
        <v>太洋エンジニアリング（株）　京都営業所</v>
      </c>
      <c r="F968" s="14" t="str">
        <f t="shared" si="124"/>
        <v>タイヨウエンジニアリング　キョウトエイギョウショ</v>
      </c>
      <c r="G968" s="13" t="str">
        <f t="shared" si="125"/>
        <v>島田　直哉</v>
      </c>
      <c r="H968" s="13" t="str">
        <f t="shared" si="126"/>
        <v>619-0214</v>
      </c>
      <c r="I968" s="13" t="str">
        <f t="shared" si="127"/>
        <v>木津川市木津八ヶ坪３-２０</v>
      </c>
      <c r="J968" s="17" t="s">
        <v>12</v>
      </c>
    </row>
    <row r="969" spans="1:10" s="2" customFormat="1" ht="19.5" customHeight="1">
      <c r="A969" s="10">
        <f t="shared" si="120"/>
        <v>967</v>
      </c>
      <c r="B969" s="16" t="s">
        <v>167</v>
      </c>
      <c r="C969" s="12">
        <f t="shared" si="121"/>
        <v>50000690</v>
      </c>
      <c r="D969" s="13">
        <f t="shared" si="122"/>
        <v>2</v>
      </c>
      <c r="E969" s="14" t="str">
        <f t="shared" si="123"/>
        <v>大和リース（株）　京都支店</v>
      </c>
      <c r="F969" s="14" t="str">
        <f t="shared" si="124"/>
        <v>ダイワリース　キョウトシテン</v>
      </c>
      <c r="G969" s="13" t="str">
        <f t="shared" si="125"/>
        <v>大林　德丈</v>
      </c>
      <c r="H969" s="13" t="str">
        <f t="shared" si="126"/>
        <v>612-8445</v>
      </c>
      <c r="I969" s="13" t="str">
        <f t="shared" si="127"/>
        <v>京都市伏見区竹田浄菩提院町３１６</v>
      </c>
      <c r="J969" s="17" t="s">
        <v>34</v>
      </c>
    </row>
    <row r="970" spans="1:10" s="2" customFormat="1" ht="19.5" customHeight="1">
      <c r="A970" s="10">
        <f t="shared" si="120"/>
        <v>968</v>
      </c>
      <c r="B970" s="16">
        <v>1</v>
      </c>
      <c r="C970" s="12">
        <f t="shared" si="121"/>
        <v>50000534</v>
      </c>
      <c r="D970" s="13">
        <f t="shared" si="122"/>
        <v>2</v>
      </c>
      <c r="E970" s="14" t="str">
        <f t="shared" si="123"/>
        <v>（株）たかの建築事務所　京都支社</v>
      </c>
      <c r="F970" s="14" t="str">
        <f t="shared" si="124"/>
        <v>タカノケンチクジムショ　キョウトシシャ</v>
      </c>
      <c r="G970" s="13" t="str">
        <f t="shared" si="125"/>
        <v>馳川　優子</v>
      </c>
      <c r="H970" s="13" t="str">
        <f t="shared" si="126"/>
        <v>619-0222</v>
      </c>
      <c r="I970" s="13" t="str">
        <f t="shared" si="127"/>
        <v>木津川市相楽城西７１番地１　クリサンティヒル山田川１０８</v>
      </c>
      <c r="J970" s="17" t="s">
        <v>34</v>
      </c>
    </row>
    <row r="971" spans="1:10" s="2" customFormat="1" ht="19.5" customHeight="1">
      <c r="A971" s="10">
        <f t="shared" si="120"/>
        <v>969</v>
      </c>
      <c r="B971" s="16">
        <v>1</v>
      </c>
      <c r="C971" s="12">
        <f t="shared" si="121"/>
        <v>50000534</v>
      </c>
      <c r="D971" s="13">
        <f t="shared" si="122"/>
        <v>2</v>
      </c>
      <c r="E971" s="14" t="str">
        <f t="shared" si="123"/>
        <v>（株）たかの建築事務所　京都支社</v>
      </c>
      <c r="F971" s="14" t="str">
        <f t="shared" si="124"/>
        <v>タカノケンチクジムショ　キョウトシシャ</v>
      </c>
      <c r="G971" s="13" t="str">
        <f t="shared" si="125"/>
        <v>馳川　優子</v>
      </c>
      <c r="H971" s="13" t="str">
        <f t="shared" si="126"/>
        <v>619-0222</v>
      </c>
      <c r="I971" s="13" t="str">
        <f t="shared" si="127"/>
        <v>木津川市相楽城西７１番地１　クリサンティヒル山田川１０８</v>
      </c>
      <c r="J971" s="17" t="s">
        <v>12</v>
      </c>
    </row>
    <row r="972" spans="1:10" s="2" customFormat="1" ht="19.5" customHeight="1">
      <c r="A972" s="10">
        <f t="shared" si="120"/>
        <v>970</v>
      </c>
      <c r="B972" s="16">
        <v>1</v>
      </c>
      <c r="C972" s="12">
        <f t="shared" si="121"/>
        <v>50000534</v>
      </c>
      <c r="D972" s="13">
        <f t="shared" si="122"/>
        <v>2</v>
      </c>
      <c r="E972" s="14" t="str">
        <f t="shared" si="123"/>
        <v>（株）たかの建築事務所　京都支社</v>
      </c>
      <c r="F972" s="14" t="str">
        <f t="shared" si="124"/>
        <v>タカノケンチクジムショ　キョウトシシャ</v>
      </c>
      <c r="G972" s="13" t="str">
        <f t="shared" si="125"/>
        <v>馳川　優子</v>
      </c>
      <c r="H972" s="13" t="str">
        <f t="shared" si="126"/>
        <v>619-0222</v>
      </c>
      <c r="I972" s="13" t="str">
        <f t="shared" si="127"/>
        <v>木津川市相楽城西７１番地１　クリサンティヒル山田川１０８</v>
      </c>
      <c r="J972" s="17" t="s">
        <v>13</v>
      </c>
    </row>
    <row r="973" spans="1:10" s="2" customFormat="1" ht="19.5" customHeight="1">
      <c r="A973" s="10">
        <f t="shared" si="120"/>
        <v>971</v>
      </c>
      <c r="B973" s="16" t="s">
        <v>168</v>
      </c>
      <c r="C973" s="12">
        <f t="shared" si="121"/>
        <v>50000281</v>
      </c>
      <c r="D973" s="13">
        <f t="shared" si="122"/>
        <v>2</v>
      </c>
      <c r="E973" s="14" t="str">
        <f t="shared" si="123"/>
        <v>宝測量設計（株）</v>
      </c>
      <c r="F973" s="14" t="str">
        <f t="shared" si="124"/>
        <v>タカラソクリョウセッケイ</v>
      </c>
      <c r="G973" s="13" t="str">
        <f t="shared" si="125"/>
        <v>傳寳　義男</v>
      </c>
      <c r="H973" s="13" t="str">
        <f t="shared" si="126"/>
        <v>619-0222</v>
      </c>
      <c r="I973" s="13" t="str">
        <f t="shared" si="127"/>
        <v>木津川市相楽城下１４５-１</v>
      </c>
      <c r="J973" s="17" t="s">
        <v>15</v>
      </c>
    </row>
    <row r="974" spans="1:10" s="2" customFormat="1" ht="19.5" customHeight="1">
      <c r="A974" s="10">
        <f t="shared" si="120"/>
        <v>972</v>
      </c>
      <c r="B974" s="16" t="s">
        <v>168</v>
      </c>
      <c r="C974" s="12">
        <f t="shared" si="121"/>
        <v>50000281</v>
      </c>
      <c r="D974" s="13">
        <f t="shared" si="122"/>
        <v>2</v>
      </c>
      <c r="E974" s="14" t="str">
        <f t="shared" si="123"/>
        <v>宝測量設計（株）</v>
      </c>
      <c r="F974" s="14" t="str">
        <f t="shared" si="124"/>
        <v>タカラソクリョウセッケイ</v>
      </c>
      <c r="G974" s="13" t="str">
        <f t="shared" si="125"/>
        <v>傳寳　義男</v>
      </c>
      <c r="H974" s="13" t="str">
        <f t="shared" si="126"/>
        <v>619-0222</v>
      </c>
      <c r="I974" s="13" t="str">
        <f t="shared" si="127"/>
        <v>木津川市相楽城下１４５-１</v>
      </c>
      <c r="J974" s="17" t="s">
        <v>16</v>
      </c>
    </row>
    <row r="975" spans="1:10" s="2" customFormat="1" ht="19.5" customHeight="1">
      <c r="A975" s="10">
        <f t="shared" si="120"/>
        <v>973</v>
      </c>
      <c r="B975" s="16" t="s">
        <v>168</v>
      </c>
      <c r="C975" s="12">
        <f t="shared" si="121"/>
        <v>50000281</v>
      </c>
      <c r="D975" s="13">
        <f t="shared" si="122"/>
        <v>2</v>
      </c>
      <c r="E975" s="14" t="str">
        <f t="shared" si="123"/>
        <v>宝測量設計（株）</v>
      </c>
      <c r="F975" s="14" t="str">
        <f t="shared" si="124"/>
        <v>タカラソクリョウセッケイ</v>
      </c>
      <c r="G975" s="13" t="str">
        <f t="shared" si="125"/>
        <v>傳寳　義男</v>
      </c>
      <c r="H975" s="13" t="str">
        <f t="shared" si="126"/>
        <v>619-0222</v>
      </c>
      <c r="I975" s="13" t="str">
        <f t="shared" si="127"/>
        <v>木津川市相楽城下１４５-１</v>
      </c>
      <c r="J975" s="17" t="s">
        <v>19</v>
      </c>
    </row>
    <row r="976" spans="1:10" s="2" customFormat="1" ht="19.5" customHeight="1">
      <c r="A976" s="10">
        <f t="shared" si="120"/>
        <v>974</v>
      </c>
      <c r="B976" s="16" t="s">
        <v>169</v>
      </c>
      <c r="C976" s="12">
        <f t="shared" si="121"/>
        <v>50000775</v>
      </c>
      <c r="D976" s="13">
        <f t="shared" si="122"/>
        <v>2</v>
      </c>
      <c r="E976" s="14" t="str">
        <f t="shared" si="123"/>
        <v>（株）タクサド</v>
      </c>
      <c r="F976" s="14" t="str">
        <f t="shared" si="124"/>
        <v>タクサド</v>
      </c>
      <c r="G976" s="13" t="str">
        <f t="shared" si="125"/>
        <v>横野　浩一</v>
      </c>
      <c r="H976" s="13" t="str">
        <f t="shared" si="126"/>
        <v>604-8227</v>
      </c>
      <c r="I976" s="13" t="str">
        <f t="shared" si="127"/>
        <v>京都市中京区西洞院通錦小路上る古西町４３６番地</v>
      </c>
      <c r="J976" s="17" t="s">
        <v>35</v>
      </c>
    </row>
    <row r="977" spans="1:10" s="2" customFormat="1" ht="19.5" customHeight="1">
      <c r="A977" s="10">
        <f t="shared" si="120"/>
        <v>975</v>
      </c>
      <c r="B977" s="16" t="s">
        <v>169</v>
      </c>
      <c r="C977" s="12">
        <f t="shared" si="121"/>
        <v>50000775</v>
      </c>
      <c r="D977" s="13">
        <f t="shared" si="122"/>
        <v>2</v>
      </c>
      <c r="E977" s="14" t="str">
        <f t="shared" si="123"/>
        <v>（株）タクサド</v>
      </c>
      <c r="F977" s="14" t="str">
        <f t="shared" si="124"/>
        <v>タクサド</v>
      </c>
      <c r="G977" s="13" t="str">
        <f t="shared" si="125"/>
        <v>横野　浩一</v>
      </c>
      <c r="H977" s="13" t="str">
        <f t="shared" si="126"/>
        <v>604-8227</v>
      </c>
      <c r="I977" s="13" t="str">
        <f t="shared" si="127"/>
        <v>京都市中京区西洞院通錦小路上る古西町４３６番地</v>
      </c>
      <c r="J977" s="17" t="s">
        <v>12</v>
      </c>
    </row>
    <row r="978" spans="1:10" s="2" customFormat="1" ht="19.5" customHeight="1">
      <c r="A978" s="10">
        <f t="shared" si="120"/>
        <v>976</v>
      </c>
      <c r="B978" s="16" t="s">
        <v>169</v>
      </c>
      <c r="C978" s="12">
        <f t="shared" si="121"/>
        <v>50000775</v>
      </c>
      <c r="D978" s="13">
        <f t="shared" si="122"/>
        <v>2</v>
      </c>
      <c r="E978" s="14" t="str">
        <f t="shared" si="123"/>
        <v>（株）タクサド</v>
      </c>
      <c r="F978" s="14" t="str">
        <f t="shared" si="124"/>
        <v>タクサド</v>
      </c>
      <c r="G978" s="13" t="str">
        <f t="shared" si="125"/>
        <v>横野　浩一</v>
      </c>
      <c r="H978" s="13" t="str">
        <f t="shared" si="126"/>
        <v>604-8227</v>
      </c>
      <c r="I978" s="13" t="str">
        <f t="shared" si="127"/>
        <v>京都市中京区西洞院通錦小路上る古西町４３６番地</v>
      </c>
      <c r="J978" s="17" t="s">
        <v>13</v>
      </c>
    </row>
    <row r="979" spans="1:10" s="2" customFormat="1" ht="19.5" customHeight="1">
      <c r="A979" s="10">
        <f t="shared" si="120"/>
        <v>977</v>
      </c>
      <c r="B979" s="16" t="s">
        <v>170</v>
      </c>
      <c r="C979" s="12">
        <f t="shared" si="121"/>
        <v>50000194</v>
      </c>
      <c r="D979" s="13">
        <f t="shared" si="122"/>
        <v>2</v>
      </c>
      <c r="E979" s="14" t="str">
        <f t="shared" si="123"/>
        <v>武田興業（株）　京都支店</v>
      </c>
      <c r="F979" s="14" t="str">
        <f t="shared" si="124"/>
        <v>タケダコウギョウ　キョウトシテン</v>
      </c>
      <c r="G979" s="13" t="str">
        <f t="shared" si="125"/>
        <v>武田　雅代</v>
      </c>
      <c r="H979" s="13" t="str">
        <f t="shared" si="126"/>
        <v>614-8252</v>
      </c>
      <c r="I979" s="13" t="str">
        <f t="shared" si="127"/>
        <v>八幡市岩田大将軍７-１</v>
      </c>
      <c r="J979" s="17" t="s">
        <v>87</v>
      </c>
    </row>
    <row r="980" spans="1:10" s="2" customFormat="1" ht="19.5" customHeight="1">
      <c r="A980" s="10">
        <f t="shared" si="120"/>
        <v>978</v>
      </c>
      <c r="B980" s="16" t="s">
        <v>171</v>
      </c>
      <c r="C980" s="12">
        <f t="shared" si="121"/>
        <v>50000018</v>
      </c>
      <c r="D980" s="13">
        <f t="shared" si="122"/>
        <v>2</v>
      </c>
      <c r="E980" s="14" t="str">
        <f t="shared" si="123"/>
        <v>（株）地域計画建築研究所</v>
      </c>
      <c r="F980" s="14" t="str">
        <f t="shared" si="124"/>
        <v>チイキケイカクケンチクケンキュウショ</v>
      </c>
      <c r="G980" s="13" t="str">
        <f t="shared" si="125"/>
        <v>中塚　一</v>
      </c>
      <c r="H980" s="13" t="str">
        <f t="shared" si="126"/>
        <v>600-8006</v>
      </c>
      <c r="I980" s="13" t="str">
        <f t="shared" si="127"/>
        <v>京都市下京区四条通柳馬場西入立売中之町９９番地</v>
      </c>
      <c r="J980" s="17" t="s">
        <v>19</v>
      </c>
    </row>
    <row r="981" spans="1:10" s="2" customFormat="1" ht="19.5" customHeight="1">
      <c r="A981" s="10">
        <f t="shared" si="120"/>
        <v>979</v>
      </c>
      <c r="B981" s="16" t="s">
        <v>171</v>
      </c>
      <c r="C981" s="12">
        <f t="shared" si="121"/>
        <v>50000018</v>
      </c>
      <c r="D981" s="13">
        <f t="shared" si="122"/>
        <v>2</v>
      </c>
      <c r="E981" s="14" t="str">
        <f t="shared" si="123"/>
        <v>（株）地域計画建築研究所</v>
      </c>
      <c r="F981" s="14" t="str">
        <f t="shared" si="124"/>
        <v>チイキケイカクケンチクケンキュウショ</v>
      </c>
      <c r="G981" s="13" t="str">
        <f t="shared" si="125"/>
        <v>中塚　一</v>
      </c>
      <c r="H981" s="13" t="str">
        <f t="shared" si="126"/>
        <v>600-8006</v>
      </c>
      <c r="I981" s="13" t="str">
        <f t="shared" si="127"/>
        <v>京都市下京区四条通柳馬場西入立売中之町９９番地</v>
      </c>
      <c r="J981" s="17" t="s">
        <v>33</v>
      </c>
    </row>
    <row r="982" spans="1:10" s="2" customFormat="1" ht="19.5" customHeight="1">
      <c r="A982" s="10">
        <f t="shared" si="120"/>
        <v>980</v>
      </c>
      <c r="B982" s="16" t="s">
        <v>171</v>
      </c>
      <c r="C982" s="12">
        <f t="shared" si="121"/>
        <v>50000018</v>
      </c>
      <c r="D982" s="13">
        <f t="shared" si="122"/>
        <v>2</v>
      </c>
      <c r="E982" s="14" t="str">
        <f t="shared" si="123"/>
        <v>（株）地域計画建築研究所</v>
      </c>
      <c r="F982" s="14" t="str">
        <f t="shared" si="124"/>
        <v>チイキケイカクケンチクケンキュウショ</v>
      </c>
      <c r="G982" s="13" t="str">
        <f t="shared" si="125"/>
        <v>中塚　一</v>
      </c>
      <c r="H982" s="13" t="str">
        <f t="shared" si="126"/>
        <v>600-8006</v>
      </c>
      <c r="I982" s="13" t="str">
        <f t="shared" si="127"/>
        <v>京都市下京区四条通柳馬場西入立売中之町９９番地</v>
      </c>
      <c r="J982" s="17" t="s">
        <v>28</v>
      </c>
    </row>
    <row r="983" spans="1:10" s="2" customFormat="1" ht="19.5" customHeight="1">
      <c r="A983" s="10">
        <f t="shared" si="120"/>
        <v>981</v>
      </c>
      <c r="B983" s="16" t="s">
        <v>171</v>
      </c>
      <c r="C983" s="12">
        <f t="shared" si="121"/>
        <v>50000018</v>
      </c>
      <c r="D983" s="13">
        <f t="shared" si="122"/>
        <v>2</v>
      </c>
      <c r="E983" s="14" t="str">
        <f t="shared" si="123"/>
        <v>（株）地域計画建築研究所</v>
      </c>
      <c r="F983" s="14" t="str">
        <f t="shared" si="124"/>
        <v>チイキケイカクケンチクケンキュウショ</v>
      </c>
      <c r="G983" s="13" t="str">
        <f t="shared" si="125"/>
        <v>中塚　一</v>
      </c>
      <c r="H983" s="13" t="str">
        <f t="shared" si="126"/>
        <v>600-8006</v>
      </c>
      <c r="I983" s="13" t="str">
        <f t="shared" si="127"/>
        <v>京都市下京区四条通柳馬場西入立売中之町９９番地</v>
      </c>
      <c r="J983" s="17" t="s">
        <v>62</v>
      </c>
    </row>
    <row r="984" spans="1:10" s="2" customFormat="1" ht="19.5" customHeight="1">
      <c r="A984" s="10">
        <f t="shared" si="120"/>
        <v>982</v>
      </c>
      <c r="B984" s="16" t="s">
        <v>171</v>
      </c>
      <c r="C984" s="12">
        <f t="shared" si="121"/>
        <v>50000018</v>
      </c>
      <c r="D984" s="13">
        <f t="shared" si="122"/>
        <v>2</v>
      </c>
      <c r="E984" s="14" t="str">
        <f t="shared" si="123"/>
        <v>（株）地域計画建築研究所</v>
      </c>
      <c r="F984" s="14" t="str">
        <f t="shared" si="124"/>
        <v>チイキケイカクケンチクケンキュウショ</v>
      </c>
      <c r="G984" s="13" t="str">
        <f t="shared" si="125"/>
        <v>中塚　一</v>
      </c>
      <c r="H984" s="13" t="str">
        <f t="shared" si="126"/>
        <v>600-8006</v>
      </c>
      <c r="I984" s="13" t="str">
        <f t="shared" si="127"/>
        <v>京都市下京区四条通柳馬場西入立売中之町９９番地</v>
      </c>
      <c r="J984" s="17" t="s">
        <v>34</v>
      </c>
    </row>
    <row r="985" spans="1:10" s="2" customFormat="1" ht="19.5" customHeight="1">
      <c r="A985" s="10">
        <f t="shared" si="120"/>
        <v>983</v>
      </c>
      <c r="B985" s="16" t="s">
        <v>172</v>
      </c>
      <c r="C985" s="12">
        <f t="shared" si="121"/>
        <v>50000220</v>
      </c>
      <c r="D985" s="13">
        <f t="shared" si="122"/>
        <v>2</v>
      </c>
      <c r="E985" s="14" t="str">
        <f t="shared" si="123"/>
        <v>（株）地域未来研究所　京都営業所</v>
      </c>
      <c r="F985" s="14" t="str">
        <f t="shared" si="124"/>
        <v>チイキミライケンキュウショ　キョウトエイギョウショ</v>
      </c>
      <c r="G985" s="13" t="str">
        <f t="shared" si="125"/>
        <v>小野田　敦</v>
      </c>
      <c r="H985" s="13" t="str">
        <f t="shared" si="126"/>
        <v>604-0013</v>
      </c>
      <c r="I985" s="13" t="str">
        <f t="shared" si="127"/>
        <v>京都市中京区新町夷川下る二条新町７１７番地</v>
      </c>
      <c r="J985" s="17" t="s">
        <v>19</v>
      </c>
    </row>
    <row r="986" spans="1:10" s="2" customFormat="1" ht="19.5" customHeight="1">
      <c r="A986" s="10">
        <f t="shared" si="120"/>
        <v>984</v>
      </c>
      <c r="B986" s="16" t="s">
        <v>172</v>
      </c>
      <c r="C986" s="12">
        <f t="shared" si="121"/>
        <v>50000220</v>
      </c>
      <c r="D986" s="13">
        <f t="shared" si="122"/>
        <v>2</v>
      </c>
      <c r="E986" s="14" t="str">
        <f t="shared" si="123"/>
        <v>（株）地域未来研究所　京都営業所</v>
      </c>
      <c r="F986" s="14" t="str">
        <f t="shared" si="124"/>
        <v>チイキミライケンキュウショ　キョウトエイギョウショ</v>
      </c>
      <c r="G986" s="13" t="str">
        <f t="shared" si="125"/>
        <v>小野田　敦</v>
      </c>
      <c r="H986" s="13" t="str">
        <f t="shared" si="126"/>
        <v>604-0013</v>
      </c>
      <c r="I986" s="13" t="str">
        <f t="shared" si="127"/>
        <v>京都市中京区新町夷川下る二条新町７１７番地</v>
      </c>
      <c r="J986" s="17" t="s">
        <v>28</v>
      </c>
    </row>
    <row r="987" spans="1:10" s="2" customFormat="1" ht="19.5" customHeight="1">
      <c r="A987" s="10">
        <f t="shared" si="120"/>
        <v>985</v>
      </c>
      <c r="B987" s="16" t="s">
        <v>172</v>
      </c>
      <c r="C987" s="12">
        <f t="shared" si="121"/>
        <v>50000220</v>
      </c>
      <c r="D987" s="13">
        <f t="shared" si="122"/>
        <v>2</v>
      </c>
      <c r="E987" s="14" t="str">
        <f t="shared" si="123"/>
        <v>（株）地域未来研究所　京都営業所</v>
      </c>
      <c r="F987" s="14" t="str">
        <f t="shared" si="124"/>
        <v>チイキミライケンキュウショ　キョウトエイギョウショ</v>
      </c>
      <c r="G987" s="13" t="str">
        <f t="shared" si="125"/>
        <v>小野田　敦</v>
      </c>
      <c r="H987" s="13" t="str">
        <f t="shared" si="126"/>
        <v>604-0013</v>
      </c>
      <c r="I987" s="13" t="str">
        <f t="shared" si="127"/>
        <v>京都市中京区新町夷川下る二条新町７１７番地</v>
      </c>
      <c r="J987" s="17" t="s">
        <v>23</v>
      </c>
    </row>
    <row r="988" spans="1:10" s="2" customFormat="1" ht="19.5" customHeight="1">
      <c r="A988" s="10">
        <f t="shared" si="120"/>
        <v>986</v>
      </c>
      <c r="B988" s="16" t="s">
        <v>173</v>
      </c>
      <c r="C988" s="12">
        <f t="shared" si="121"/>
        <v>50000390</v>
      </c>
      <c r="D988" s="13">
        <f t="shared" si="122"/>
        <v>2</v>
      </c>
      <c r="E988" s="14" t="str">
        <f t="shared" si="123"/>
        <v>中央開発（株）　京滋営業所</v>
      </c>
      <c r="F988" s="14" t="str">
        <f t="shared" si="124"/>
        <v>チュウオウカイハツ　ケイジエイギョウショ</v>
      </c>
      <c r="G988" s="13" t="str">
        <f t="shared" si="125"/>
        <v>三嶋　信裕</v>
      </c>
      <c r="H988" s="13" t="str">
        <f t="shared" si="126"/>
        <v>600-8216</v>
      </c>
      <c r="I988" s="13" t="str">
        <f t="shared" si="127"/>
        <v>京都市下京区東塩小路町６９０番地６</v>
      </c>
      <c r="J988" s="17" t="s">
        <v>15</v>
      </c>
    </row>
    <row r="989" spans="1:10" s="2" customFormat="1" ht="19.5" customHeight="1">
      <c r="A989" s="10">
        <f t="shared" si="120"/>
        <v>987</v>
      </c>
      <c r="B989" s="16" t="s">
        <v>173</v>
      </c>
      <c r="C989" s="12">
        <f t="shared" si="121"/>
        <v>50000390</v>
      </c>
      <c r="D989" s="13">
        <f t="shared" si="122"/>
        <v>2</v>
      </c>
      <c r="E989" s="14" t="str">
        <f t="shared" si="123"/>
        <v>中央開発（株）　京滋営業所</v>
      </c>
      <c r="F989" s="14" t="str">
        <f t="shared" si="124"/>
        <v>チュウオウカイハツ　ケイジエイギョウショ</v>
      </c>
      <c r="G989" s="13" t="str">
        <f t="shared" si="125"/>
        <v>三嶋　信裕</v>
      </c>
      <c r="H989" s="13" t="str">
        <f t="shared" si="126"/>
        <v>600-8216</v>
      </c>
      <c r="I989" s="13" t="str">
        <f t="shared" si="127"/>
        <v>京都市下京区東塩小路町６９０番地６</v>
      </c>
      <c r="J989" s="17" t="s">
        <v>18</v>
      </c>
    </row>
    <row r="990" spans="1:10" s="2" customFormat="1" ht="19.5" customHeight="1">
      <c r="A990" s="10">
        <f t="shared" si="120"/>
        <v>988</v>
      </c>
      <c r="B990" s="16" t="s">
        <v>173</v>
      </c>
      <c r="C990" s="12">
        <f t="shared" si="121"/>
        <v>50000390</v>
      </c>
      <c r="D990" s="13">
        <f t="shared" si="122"/>
        <v>2</v>
      </c>
      <c r="E990" s="14" t="str">
        <f t="shared" si="123"/>
        <v>中央開発（株）　京滋営業所</v>
      </c>
      <c r="F990" s="14" t="str">
        <f t="shared" si="124"/>
        <v>チュウオウカイハツ　ケイジエイギョウショ</v>
      </c>
      <c r="G990" s="13" t="str">
        <f t="shared" si="125"/>
        <v>三嶋　信裕</v>
      </c>
      <c r="H990" s="13" t="str">
        <f t="shared" si="126"/>
        <v>600-8216</v>
      </c>
      <c r="I990" s="13" t="str">
        <f t="shared" si="127"/>
        <v>京都市下京区東塩小路町６９０番地６</v>
      </c>
      <c r="J990" s="17" t="s">
        <v>43</v>
      </c>
    </row>
    <row r="991" spans="1:10" s="2" customFormat="1" ht="19.5" customHeight="1">
      <c r="A991" s="10">
        <f t="shared" si="120"/>
        <v>989</v>
      </c>
      <c r="B991" s="16" t="s">
        <v>173</v>
      </c>
      <c r="C991" s="12">
        <f t="shared" si="121"/>
        <v>50000390</v>
      </c>
      <c r="D991" s="13">
        <f t="shared" si="122"/>
        <v>2</v>
      </c>
      <c r="E991" s="14" t="str">
        <f t="shared" si="123"/>
        <v>中央開発（株）　京滋営業所</v>
      </c>
      <c r="F991" s="14" t="str">
        <f t="shared" si="124"/>
        <v>チュウオウカイハツ　ケイジエイギョウショ</v>
      </c>
      <c r="G991" s="13" t="str">
        <f t="shared" si="125"/>
        <v>三嶋　信裕</v>
      </c>
      <c r="H991" s="13" t="str">
        <f t="shared" si="126"/>
        <v>600-8216</v>
      </c>
      <c r="I991" s="13" t="str">
        <f t="shared" si="127"/>
        <v>京都市下京区東塩小路町６９０番地６</v>
      </c>
      <c r="J991" s="17" t="s">
        <v>19</v>
      </c>
    </row>
    <row r="992" spans="1:10" s="2" customFormat="1" ht="19.5" customHeight="1">
      <c r="A992" s="10">
        <f t="shared" si="120"/>
        <v>990</v>
      </c>
      <c r="B992" s="16" t="s">
        <v>173</v>
      </c>
      <c r="C992" s="12">
        <f t="shared" si="121"/>
        <v>50000390</v>
      </c>
      <c r="D992" s="13">
        <f t="shared" si="122"/>
        <v>2</v>
      </c>
      <c r="E992" s="14" t="str">
        <f t="shared" si="123"/>
        <v>中央開発（株）　京滋営業所</v>
      </c>
      <c r="F992" s="14" t="str">
        <f t="shared" si="124"/>
        <v>チュウオウカイハツ　ケイジエイギョウショ</v>
      </c>
      <c r="G992" s="13" t="str">
        <f t="shared" si="125"/>
        <v>三嶋　信裕</v>
      </c>
      <c r="H992" s="13" t="str">
        <f t="shared" si="126"/>
        <v>600-8216</v>
      </c>
      <c r="I992" s="13" t="str">
        <f t="shared" si="127"/>
        <v>京都市下京区東塩小路町６９０番地６</v>
      </c>
      <c r="J992" s="17" t="s">
        <v>20</v>
      </c>
    </row>
    <row r="993" spans="1:10" s="2" customFormat="1" ht="19.5" customHeight="1">
      <c r="A993" s="10">
        <f t="shared" si="120"/>
        <v>991</v>
      </c>
      <c r="B993" s="16" t="s">
        <v>173</v>
      </c>
      <c r="C993" s="12">
        <f t="shared" si="121"/>
        <v>50000390</v>
      </c>
      <c r="D993" s="13">
        <f t="shared" si="122"/>
        <v>2</v>
      </c>
      <c r="E993" s="14" t="str">
        <f t="shared" si="123"/>
        <v>中央開発（株）　京滋営業所</v>
      </c>
      <c r="F993" s="14" t="str">
        <f t="shared" si="124"/>
        <v>チュウオウカイハツ　ケイジエイギョウショ</v>
      </c>
      <c r="G993" s="13" t="str">
        <f t="shared" si="125"/>
        <v>三嶋　信裕</v>
      </c>
      <c r="H993" s="13" t="str">
        <f t="shared" si="126"/>
        <v>600-8216</v>
      </c>
      <c r="I993" s="13" t="str">
        <f t="shared" si="127"/>
        <v>京都市下京区東塩小路町６９０番地６</v>
      </c>
      <c r="J993" s="17" t="s">
        <v>21</v>
      </c>
    </row>
    <row r="994" spans="1:10" s="2" customFormat="1" ht="19.5" customHeight="1">
      <c r="A994" s="10">
        <f t="shared" si="120"/>
        <v>992</v>
      </c>
      <c r="B994" s="16" t="s">
        <v>173</v>
      </c>
      <c r="C994" s="12">
        <f t="shared" si="121"/>
        <v>50000390</v>
      </c>
      <c r="D994" s="13">
        <f t="shared" si="122"/>
        <v>2</v>
      </c>
      <c r="E994" s="14" t="str">
        <f t="shared" si="123"/>
        <v>中央開発（株）　京滋営業所</v>
      </c>
      <c r="F994" s="14" t="str">
        <f t="shared" si="124"/>
        <v>チュウオウカイハツ　ケイジエイギョウショ</v>
      </c>
      <c r="G994" s="13" t="str">
        <f t="shared" si="125"/>
        <v>三嶋　信裕</v>
      </c>
      <c r="H994" s="13" t="str">
        <f t="shared" si="126"/>
        <v>600-8216</v>
      </c>
      <c r="I994" s="13" t="str">
        <f t="shared" si="127"/>
        <v>京都市下京区東塩小路町６９０番地６</v>
      </c>
      <c r="J994" s="17" t="s">
        <v>22</v>
      </c>
    </row>
    <row r="995" spans="1:10" s="2" customFormat="1" ht="19.5" customHeight="1">
      <c r="A995" s="10">
        <f t="shared" si="120"/>
        <v>993</v>
      </c>
      <c r="B995" s="16" t="s">
        <v>173</v>
      </c>
      <c r="C995" s="12">
        <f t="shared" si="121"/>
        <v>50000390</v>
      </c>
      <c r="D995" s="13">
        <f t="shared" si="122"/>
        <v>2</v>
      </c>
      <c r="E995" s="14" t="str">
        <f t="shared" si="123"/>
        <v>中央開発（株）　京滋営業所</v>
      </c>
      <c r="F995" s="14" t="str">
        <f t="shared" si="124"/>
        <v>チュウオウカイハツ　ケイジエイギョウショ</v>
      </c>
      <c r="G995" s="13" t="str">
        <f t="shared" si="125"/>
        <v>三嶋　信裕</v>
      </c>
      <c r="H995" s="13" t="str">
        <f t="shared" si="126"/>
        <v>600-8216</v>
      </c>
      <c r="I995" s="13" t="str">
        <f t="shared" si="127"/>
        <v>京都市下京区東塩小路町６９０番地６</v>
      </c>
      <c r="J995" s="17" t="s">
        <v>27</v>
      </c>
    </row>
    <row r="996" spans="1:10" s="2" customFormat="1" ht="19.5" customHeight="1">
      <c r="A996" s="10">
        <f t="shared" si="120"/>
        <v>994</v>
      </c>
      <c r="B996" s="16" t="s">
        <v>173</v>
      </c>
      <c r="C996" s="12">
        <f t="shared" si="121"/>
        <v>50000390</v>
      </c>
      <c r="D996" s="13">
        <f t="shared" si="122"/>
        <v>2</v>
      </c>
      <c r="E996" s="14" t="str">
        <f t="shared" si="123"/>
        <v>中央開発（株）　京滋営業所</v>
      </c>
      <c r="F996" s="14" t="str">
        <f t="shared" si="124"/>
        <v>チュウオウカイハツ　ケイジエイギョウショ</v>
      </c>
      <c r="G996" s="13" t="str">
        <f t="shared" si="125"/>
        <v>三嶋　信裕</v>
      </c>
      <c r="H996" s="13" t="str">
        <f t="shared" si="126"/>
        <v>600-8216</v>
      </c>
      <c r="I996" s="13" t="str">
        <f t="shared" si="127"/>
        <v>京都市下京区東塩小路町６９０番地６</v>
      </c>
      <c r="J996" s="17" t="s">
        <v>28</v>
      </c>
    </row>
    <row r="997" spans="1:10" s="2" customFormat="1" ht="19.5" customHeight="1">
      <c r="A997" s="10">
        <f t="shared" si="120"/>
        <v>995</v>
      </c>
      <c r="B997" s="16" t="s">
        <v>173</v>
      </c>
      <c r="C997" s="12">
        <f t="shared" si="121"/>
        <v>50000390</v>
      </c>
      <c r="D997" s="13">
        <f t="shared" si="122"/>
        <v>2</v>
      </c>
      <c r="E997" s="14" t="str">
        <f t="shared" si="123"/>
        <v>中央開発（株）　京滋営業所</v>
      </c>
      <c r="F997" s="14" t="str">
        <f t="shared" si="124"/>
        <v>チュウオウカイハツ　ケイジエイギョウショ</v>
      </c>
      <c r="G997" s="13" t="str">
        <f t="shared" si="125"/>
        <v>三嶋　信裕</v>
      </c>
      <c r="H997" s="13" t="str">
        <f t="shared" si="126"/>
        <v>600-8216</v>
      </c>
      <c r="I997" s="13" t="str">
        <f t="shared" si="127"/>
        <v>京都市下京区東塩小路町６９０番地６</v>
      </c>
      <c r="J997" s="17" t="s">
        <v>40</v>
      </c>
    </row>
    <row r="998" spans="1:10" s="2" customFormat="1" ht="19.5" customHeight="1">
      <c r="A998" s="10">
        <f t="shared" si="120"/>
        <v>996</v>
      </c>
      <c r="B998" s="16" t="s">
        <v>173</v>
      </c>
      <c r="C998" s="12">
        <f t="shared" si="121"/>
        <v>50000390</v>
      </c>
      <c r="D998" s="13">
        <f t="shared" si="122"/>
        <v>2</v>
      </c>
      <c r="E998" s="14" t="str">
        <f t="shared" si="123"/>
        <v>中央開発（株）　京滋営業所</v>
      </c>
      <c r="F998" s="14" t="str">
        <f t="shared" si="124"/>
        <v>チュウオウカイハツ　ケイジエイギョウショ</v>
      </c>
      <c r="G998" s="13" t="str">
        <f t="shared" si="125"/>
        <v>三嶋　信裕</v>
      </c>
      <c r="H998" s="13" t="str">
        <f t="shared" si="126"/>
        <v>600-8216</v>
      </c>
      <c r="I998" s="13" t="str">
        <f t="shared" si="127"/>
        <v>京都市下京区東塩小路町６９０番地６</v>
      </c>
      <c r="J998" s="17" t="s">
        <v>23</v>
      </c>
    </row>
    <row r="999" spans="1:10" s="2" customFormat="1" ht="19.5" customHeight="1">
      <c r="A999" s="10">
        <f t="shared" si="120"/>
        <v>997</v>
      </c>
      <c r="B999" s="16" t="s">
        <v>173</v>
      </c>
      <c r="C999" s="12">
        <f t="shared" si="121"/>
        <v>50000390</v>
      </c>
      <c r="D999" s="13">
        <f t="shared" si="122"/>
        <v>2</v>
      </c>
      <c r="E999" s="14" t="str">
        <f t="shared" si="123"/>
        <v>中央開発（株）　京滋営業所</v>
      </c>
      <c r="F999" s="14" t="str">
        <f t="shared" si="124"/>
        <v>チュウオウカイハツ　ケイジエイギョウショ</v>
      </c>
      <c r="G999" s="13" t="str">
        <f t="shared" si="125"/>
        <v>三嶋　信裕</v>
      </c>
      <c r="H999" s="13" t="str">
        <f t="shared" si="126"/>
        <v>600-8216</v>
      </c>
      <c r="I999" s="13" t="str">
        <f t="shared" si="127"/>
        <v>京都市下京区東塩小路町６９０番地６</v>
      </c>
      <c r="J999" s="17" t="s">
        <v>24</v>
      </c>
    </row>
    <row r="1000" spans="1:10" s="2" customFormat="1" ht="19.5" customHeight="1">
      <c r="A1000" s="10">
        <f t="shared" si="120"/>
        <v>998</v>
      </c>
      <c r="B1000" s="16" t="s">
        <v>174</v>
      </c>
      <c r="C1000" s="12">
        <f t="shared" si="121"/>
        <v>50000288</v>
      </c>
      <c r="D1000" s="13">
        <f t="shared" si="122"/>
        <v>2</v>
      </c>
      <c r="E1000" s="14" t="str">
        <f t="shared" si="123"/>
        <v>（株）中央クリエイト　京都支店</v>
      </c>
      <c r="F1000" s="14" t="str">
        <f t="shared" si="124"/>
        <v>チュウオウクリエイト　キョウトシテン</v>
      </c>
      <c r="G1000" s="13" t="str">
        <f t="shared" si="125"/>
        <v>村井　高政</v>
      </c>
      <c r="H1000" s="13" t="str">
        <f t="shared" si="126"/>
        <v>612-0054</v>
      </c>
      <c r="I1000" s="13" t="str">
        <f t="shared" si="127"/>
        <v>京都市伏見区桃山最上町３４-３</v>
      </c>
      <c r="J1000" s="17" t="s">
        <v>15</v>
      </c>
    </row>
    <row r="1001" spans="1:10" s="2" customFormat="1" ht="19.5" customHeight="1">
      <c r="A1001" s="10">
        <f t="shared" si="120"/>
        <v>999</v>
      </c>
      <c r="B1001" s="16" t="s">
        <v>174</v>
      </c>
      <c r="C1001" s="12">
        <f t="shared" si="121"/>
        <v>50000288</v>
      </c>
      <c r="D1001" s="13">
        <f t="shared" si="122"/>
        <v>2</v>
      </c>
      <c r="E1001" s="14" t="str">
        <f t="shared" si="123"/>
        <v>（株）中央クリエイト　京都支店</v>
      </c>
      <c r="F1001" s="14" t="str">
        <f t="shared" si="124"/>
        <v>チュウオウクリエイト　キョウトシテン</v>
      </c>
      <c r="G1001" s="13" t="str">
        <f t="shared" si="125"/>
        <v>村井　高政</v>
      </c>
      <c r="H1001" s="13" t="str">
        <f t="shared" si="126"/>
        <v>612-0054</v>
      </c>
      <c r="I1001" s="13" t="str">
        <f t="shared" si="127"/>
        <v>京都市伏見区桃山最上町３４-３</v>
      </c>
      <c r="J1001" s="17" t="s">
        <v>19</v>
      </c>
    </row>
    <row r="1002" spans="1:10" s="2" customFormat="1" ht="19.5" customHeight="1">
      <c r="A1002" s="10">
        <f t="shared" si="120"/>
        <v>1000</v>
      </c>
      <c r="B1002" s="16" t="s">
        <v>174</v>
      </c>
      <c r="C1002" s="12">
        <f t="shared" si="121"/>
        <v>50000288</v>
      </c>
      <c r="D1002" s="13">
        <f t="shared" si="122"/>
        <v>2</v>
      </c>
      <c r="E1002" s="14" t="str">
        <f t="shared" si="123"/>
        <v>（株）中央クリエイト　京都支店</v>
      </c>
      <c r="F1002" s="14" t="str">
        <f t="shared" si="124"/>
        <v>チュウオウクリエイト　キョウトシテン</v>
      </c>
      <c r="G1002" s="13" t="str">
        <f t="shared" si="125"/>
        <v>村井　高政</v>
      </c>
      <c r="H1002" s="13" t="str">
        <f t="shared" si="126"/>
        <v>612-0054</v>
      </c>
      <c r="I1002" s="13" t="str">
        <f t="shared" si="127"/>
        <v>京都市伏見区桃山最上町３４-３</v>
      </c>
      <c r="J1002" s="17" t="s">
        <v>28</v>
      </c>
    </row>
    <row r="1003" spans="1:10" s="2" customFormat="1" ht="19.5" customHeight="1">
      <c r="A1003" s="10">
        <f t="shared" si="120"/>
        <v>1001</v>
      </c>
      <c r="B1003" s="16" t="s">
        <v>174</v>
      </c>
      <c r="C1003" s="12">
        <f t="shared" si="121"/>
        <v>50000288</v>
      </c>
      <c r="D1003" s="13">
        <f t="shared" si="122"/>
        <v>2</v>
      </c>
      <c r="E1003" s="14" t="str">
        <f t="shared" si="123"/>
        <v>（株）中央クリエイト　京都支店</v>
      </c>
      <c r="F1003" s="14" t="str">
        <f t="shared" si="124"/>
        <v>チュウオウクリエイト　キョウトシテン</v>
      </c>
      <c r="G1003" s="13" t="str">
        <f t="shared" si="125"/>
        <v>村井　高政</v>
      </c>
      <c r="H1003" s="13" t="str">
        <f t="shared" si="126"/>
        <v>612-0054</v>
      </c>
      <c r="I1003" s="13" t="str">
        <f t="shared" si="127"/>
        <v>京都市伏見区桃山最上町３４-３</v>
      </c>
      <c r="J1003" s="17" t="s">
        <v>40</v>
      </c>
    </row>
    <row r="1004" spans="1:10" s="2" customFormat="1" ht="19.5" customHeight="1">
      <c r="A1004" s="10">
        <f t="shared" si="120"/>
        <v>1002</v>
      </c>
      <c r="B1004" s="16" t="s">
        <v>174</v>
      </c>
      <c r="C1004" s="12">
        <f t="shared" si="121"/>
        <v>50000288</v>
      </c>
      <c r="D1004" s="13">
        <f t="shared" si="122"/>
        <v>2</v>
      </c>
      <c r="E1004" s="14" t="str">
        <f t="shared" si="123"/>
        <v>（株）中央クリエイト　京都支店</v>
      </c>
      <c r="F1004" s="14" t="str">
        <f t="shared" si="124"/>
        <v>チュウオウクリエイト　キョウトシテン</v>
      </c>
      <c r="G1004" s="13" t="str">
        <f t="shared" si="125"/>
        <v>村井　高政</v>
      </c>
      <c r="H1004" s="13" t="str">
        <f t="shared" si="126"/>
        <v>612-0054</v>
      </c>
      <c r="I1004" s="13" t="str">
        <f t="shared" si="127"/>
        <v>京都市伏見区桃山最上町３４-３</v>
      </c>
      <c r="J1004" s="17" t="s">
        <v>35</v>
      </c>
    </row>
    <row r="1005" spans="1:10" s="2" customFormat="1" ht="19.5" customHeight="1">
      <c r="A1005" s="10">
        <f t="shared" si="120"/>
        <v>1003</v>
      </c>
      <c r="B1005" s="16" t="s">
        <v>174</v>
      </c>
      <c r="C1005" s="12">
        <f t="shared" si="121"/>
        <v>50000288</v>
      </c>
      <c r="D1005" s="13">
        <f t="shared" si="122"/>
        <v>2</v>
      </c>
      <c r="E1005" s="14" t="str">
        <f t="shared" si="123"/>
        <v>（株）中央クリエイト　京都支店</v>
      </c>
      <c r="F1005" s="14" t="str">
        <f t="shared" si="124"/>
        <v>チュウオウクリエイト　キョウトシテン</v>
      </c>
      <c r="G1005" s="13" t="str">
        <f t="shared" si="125"/>
        <v>村井　高政</v>
      </c>
      <c r="H1005" s="13" t="str">
        <f t="shared" si="126"/>
        <v>612-0054</v>
      </c>
      <c r="I1005" s="13" t="str">
        <f t="shared" si="127"/>
        <v>京都市伏見区桃山最上町３４-３</v>
      </c>
      <c r="J1005" s="17" t="s">
        <v>12</v>
      </c>
    </row>
    <row r="1006" spans="1:10" s="2" customFormat="1" ht="19.5" customHeight="1">
      <c r="A1006" s="10">
        <f t="shared" si="120"/>
        <v>1004</v>
      </c>
      <c r="B1006" s="16" t="s">
        <v>174</v>
      </c>
      <c r="C1006" s="12">
        <f t="shared" si="121"/>
        <v>50000288</v>
      </c>
      <c r="D1006" s="13">
        <f t="shared" si="122"/>
        <v>2</v>
      </c>
      <c r="E1006" s="14" t="str">
        <f t="shared" si="123"/>
        <v>（株）中央クリエイト　京都支店</v>
      </c>
      <c r="F1006" s="14" t="str">
        <f t="shared" si="124"/>
        <v>チュウオウクリエイト　キョウトシテン</v>
      </c>
      <c r="G1006" s="13" t="str">
        <f t="shared" si="125"/>
        <v>村井　高政</v>
      </c>
      <c r="H1006" s="13" t="str">
        <f t="shared" si="126"/>
        <v>612-0054</v>
      </c>
      <c r="I1006" s="13" t="str">
        <f t="shared" si="127"/>
        <v>京都市伏見区桃山最上町３４-３</v>
      </c>
      <c r="J1006" s="17" t="s">
        <v>13</v>
      </c>
    </row>
    <row r="1007" spans="1:10" s="2" customFormat="1" ht="19.5" customHeight="1">
      <c r="A1007" s="10">
        <f t="shared" si="120"/>
        <v>1005</v>
      </c>
      <c r="B1007" s="16" t="s">
        <v>174</v>
      </c>
      <c r="C1007" s="12">
        <f t="shared" si="121"/>
        <v>50000288</v>
      </c>
      <c r="D1007" s="13">
        <f t="shared" si="122"/>
        <v>2</v>
      </c>
      <c r="E1007" s="14" t="str">
        <f t="shared" si="123"/>
        <v>（株）中央クリエイト　京都支店</v>
      </c>
      <c r="F1007" s="14" t="str">
        <f t="shared" si="124"/>
        <v>チュウオウクリエイト　キョウトシテン</v>
      </c>
      <c r="G1007" s="13" t="str">
        <f t="shared" si="125"/>
        <v>村井　高政</v>
      </c>
      <c r="H1007" s="13" t="str">
        <f t="shared" si="126"/>
        <v>612-0054</v>
      </c>
      <c r="I1007" s="13" t="str">
        <f t="shared" si="127"/>
        <v>京都市伏見区桃山最上町３４-３</v>
      </c>
      <c r="J1007" s="17" t="s">
        <v>47</v>
      </c>
    </row>
    <row r="1008" spans="1:10" s="2" customFormat="1" ht="19.5" customHeight="1">
      <c r="A1008" s="10">
        <f t="shared" si="120"/>
        <v>1006</v>
      </c>
      <c r="B1008" s="16" t="s">
        <v>175</v>
      </c>
      <c r="C1008" s="12">
        <f t="shared" si="121"/>
        <v>50000083</v>
      </c>
      <c r="D1008" s="13">
        <f t="shared" si="122"/>
        <v>2</v>
      </c>
      <c r="E1008" s="14" t="str">
        <f t="shared" si="123"/>
        <v>（株）中央設計技術研究所　京都事務所</v>
      </c>
      <c r="F1008" s="14" t="str">
        <f t="shared" si="124"/>
        <v>チュウオウセッケイギジュツケンキュウショ　キョウトジムショ</v>
      </c>
      <c r="G1008" s="13" t="str">
        <f t="shared" si="125"/>
        <v>福島　幸三</v>
      </c>
      <c r="H1008" s="13" t="str">
        <f t="shared" si="126"/>
        <v>604-8211</v>
      </c>
      <c r="I1008" s="13" t="str">
        <f t="shared" si="127"/>
        <v>京都市中京区六角通室町西入玉蔵町１２１番地　美濃利ビル３階</v>
      </c>
      <c r="J1008" s="17" t="s">
        <v>15</v>
      </c>
    </row>
    <row r="1009" spans="1:10" s="2" customFormat="1" ht="19.5" customHeight="1">
      <c r="A1009" s="10">
        <f t="shared" si="120"/>
        <v>1007</v>
      </c>
      <c r="B1009" s="16" t="s">
        <v>175</v>
      </c>
      <c r="C1009" s="12">
        <f t="shared" si="121"/>
        <v>50000083</v>
      </c>
      <c r="D1009" s="13">
        <f t="shared" si="122"/>
        <v>2</v>
      </c>
      <c r="E1009" s="14" t="str">
        <f t="shared" si="123"/>
        <v>（株）中央設計技術研究所　京都事務所</v>
      </c>
      <c r="F1009" s="14" t="str">
        <f t="shared" si="124"/>
        <v>チュウオウセッケイギジュツケンキュウショ　キョウトジムショ</v>
      </c>
      <c r="G1009" s="13" t="str">
        <f t="shared" si="125"/>
        <v>福島　幸三</v>
      </c>
      <c r="H1009" s="13" t="str">
        <f t="shared" si="126"/>
        <v>604-8211</v>
      </c>
      <c r="I1009" s="13" t="str">
        <f t="shared" si="127"/>
        <v>京都市中京区六角通室町西入玉蔵町１２１番地　美濃利ビル３階</v>
      </c>
      <c r="J1009" s="17" t="s">
        <v>20</v>
      </c>
    </row>
    <row r="1010" spans="1:10" s="2" customFormat="1" ht="19.5" customHeight="1">
      <c r="A1010" s="10">
        <f t="shared" si="120"/>
        <v>1008</v>
      </c>
      <c r="B1010" s="16" t="s">
        <v>175</v>
      </c>
      <c r="C1010" s="12">
        <f t="shared" si="121"/>
        <v>50000083</v>
      </c>
      <c r="D1010" s="13">
        <f t="shared" si="122"/>
        <v>2</v>
      </c>
      <c r="E1010" s="14" t="str">
        <f t="shared" si="123"/>
        <v>（株）中央設計技術研究所　京都事務所</v>
      </c>
      <c r="F1010" s="14" t="str">
        <f t="shared" si="124"/>
        <v>チュウオウセッケイギジュツケンキュウショ　キョウトジムショ</v>
      </c>
      <c r="G1010" s="13" t="str">
        <f t="shared" si="125"/>
        <v>福島　幸三</v>
      </c>
      <c r="H1010" s="13" t="str">
        <f t="shared" si="126"/>
        <v>604-8211</v>
      </c>
      <c r="I1010" s="13" t="str">
        <f t="shared" si="127"/>
        <v>京都市中京区六角通室町西入玉蔵町１２１番地　美濃利ビル３階</v>
      </c>
      <c r="J1010" s="17" t="s">
        <v>31</v>
      </c>
    </row>
    <row r="1011" spans="1:10" s="2" customFormat="1" ht="19.5" customHeight="1">
      <c r="A1011" s="10">
        <f t="shared" si="120"/>
        <v>1009</v>
      </c>
      <c r="B1011" s="16" t="s">
        <v>175</v>
      </c>
      <c r="C1011" s="12">
        <f t="shared" si="121"/>
        <v>50000083</v>
      </c>
      <c r="D1011" s="13">
        <f t="shared" si="122"/>
        <v>2</v>
      </c>
      <c r="E1011" s="14" t="str">
        <f t="shared" si="123"/>
        <v>（株）中央設計技術研究所　京都事務所</v>
      </c>
      <c r="F1011" s="14" t="str">
        <f t="shared" si="124"/>
        <v>チュウオウセッケイギジュツケンキュウショ　キョウトジムショ</v>
      </c>
      <c r="G1011" s="13" t="str">
        <f t="shared" si="125"/>
        <v>福島　幸三</v>
      </c>
      <c r="H1011" s="13" t="str">
        <f t="shared" si="126"/>
        <v>604-8211</v>
      </c>
      <c r="I1011" s="13" t="str">
        <f t="shared" si="127"/>
        <v>京都市中京区六角通室町西入玉蔵町１２１番地　美濃利ビル３階</v>
      </c>
      <c r="J1011" s="17" t="s">
        <v>22</v>
      </c>
    </row>
    <row r="1012" spans="1:10" s="2" customFormat="1" ht="19.5" customHeight="1">
      <c r="A1012" s="10">
        <f t="shared" si="120"/>
        <v>1010</v>
      </c>
      <c r="B1012" s="16" t="s">
        <v>175</v>
      </c>
      <c r="C1012" s="12">
        <f t="shared" si="121"/>
        <v>50000083</v>
      </c>
      <c r="D1012" s="13">
        <f t="shared" si="122"/>
        <v>2</v>
      </c>
      <c r="E1012" s="14" t="str">
        <f t="shared" si="123"/>
        <v>（株）中央設計技術研究所　京都事務所</v>
      </c>
      <c r="F1012" s="14" t="str">
        <f t="shared" si="124"/>
        <v>チュウオウセッケイギジュツケンキュウショ　キョウトジムショ</v>
      </c>
      <c r="G1012" s="13" t="str">
        <f t="shared" si="125"/>
        <v>福島　幸三</v>
      </c>
      <c r="H1012" s="13" t="str">
        <f t="shared" si="126"/>
        <v>604-8211</v>
      </c>
      <c r="I1012" s="13" t="str">
        <f t="shared" si="127"/>
        <v>京都市中京区六角通室町西入玉蔵町１２１番地　美濃利ビル３階</v>
      </c>
      <c r="J1012" s="17" t="s">
        <v>62</v>
      </c>
    </row>
    <row r="1013" spans="1:10" s="2" customFormat="1" ht="19.5" customHeight="1">
      <c r="A1013" s="10">
        <f t="shared" si="120"/>
        <v>1011</v>
      </c>
      <c r="B1013" s="16" t="s">
        <v>175</v>
      </c>
      <c r="C1013" s="12">
        <f t="shared" si="121"/>
        <v>50000083</v>
      </c>
      <c r="D1013" s="13">
        <f t="shared" si="122"/>
        <v>2</v>
      </c>
      <c r="E1013" s="14" t="str">
        <f t="shared" si="123"/>
        <v>（株）中央設計技術研究所　京都事務所</v>
      </c>
      <c r="F1013" s="14" t="str">
        <f t="shared" si="124"/>
        <v>チュウオウセッケイギジュツケンキュウショ　キョウトジムショ</v>
      </c>
      <c r="G1013" s="13" t="str">
        <f t="shared" si="125"/>
        <v>福島　幸三</v>
      </c>
      <c r="H1013" s="13" t="str">
        <f t="shared" si="126"/>
        <v>604-8211</v>
      </c>
      <c r="I1013" s="13" t="str">
        <f t="shared" si="127"/>
        <v>京都市中京区六角通室町西入玉蔵町１２１番地　美濃利ビル３階</v>
      </c>
      <c r="J1013" s="17" t="s">
        <v>66</v>
      </c>
    </row>
    <row r="1014" spans="1:10" s="2" customFormat="1" ht="19.5" customHeight="1">
      <c r="A1014" s="10">
        <f t="shared" si="120"/>
        <v>1012</v>
      </c>
      <c r="B1014" s="16" t="s">
        <v>175</v>
      </c>
      <c r="C1014" s="12">
        <f t="shared" si="121"/>
        <v>50000083</v>
      </c>
      <c r="D1014" s="13">
        <f t="shared" si="122"/>
        <v>2</v>
      </c>
      <c r="E1014" s="14" t="str">
        <f t="shared" si="123"/>
        <v>（株）中央設計技術研究所　京都事務所</v>
      </c>
      <c r="F1014" s="14" t="str">
        <f t="shared" si="124"/>
        <v>チュウオウセッケイギジュツケンキュウショ　キョウトジムショ</v>
      </c>
      <c r="G1014" s="13" t="str">
        <f t="shared" si="125"/>
        <v>福島　幸三</v>
      </c>
      <c r="H1014" s="13" t="str">
        <f t="shared" si="126"/>
        <v>604-8211</v>
      </c>
      <c r="I1014" s="13" t="str">
        <f t="shared" si="127"/>
        <v>京都市中京区六角通室町西入玉蔵町１２１番地　美濃利ビル３階</v>
      </c>
      <c r="J1014" s="17" t="s">
        <v>24</v>
      </c>
    </row>
    <row r="1015" spans="1:10" s="2" customFormat="1" ht="19.5" customHeight="1">
      <c r="A1015" s="10">
        <f t="shared" si="120"/>
        <v>1013</v>
      </c>
      <c r="B1015" s="16" t="s">
        <v>175</v>
      </c>
      <c r="C1015" s="12">
        <f t="shared" si="121"/>
        <v>50000083</v>
      </c>
      <c r="D1015" s="13">
        <f t="shared" si="122"/>
        <v>2</v>
      </c>
      <c r="E1015" s="14" t="str">
        <f t="shared" si="123"/>
        <v>（株）中央設計技術研究所　京都事務所</v>
      </c>
      <c r="F1015" s="14" t="str">
        <f t="shared" si="124"/>
        <v>チュウオウセッケイギジュツケンキュウショ　キョウトジムショ</v>
      </c>
      <c r="G1015" s="13" t="str">
        <f t="shared" si="125"/>
        <v>福島　幸三</v>
      </c>
      <c r="H1015" s="13" t="str">
        <f t="shared" si="126"/>
        <v>604-8211</v>
      </c>
      <c r="I1015" s="13" t="str">
        <f t="shared" si="127"/>
        <v>京都市中京区六角通室町西入玉蔵町１２１番地　美濃利ビル３階</v>
      </c>
      <c r="J1015" s="17" t="s">
        <v>34</v>
      </c>
    </row>
    <row r="1016" spans="1:10" s="2" customFormat="1" ht="19.5" customHeight="1">
      <c r="A1016" s="10">
        <f t="shared" si="120"/>
        <v>1014</v>
      </c>
      <c r="B1016" s="16" t="s">
        <v>176</v>
      </c>
      <c r="C1016" s="12">
        <f t="shared" si="121"/>
        <v>50000198</v>
      </c>
      <c r="D1016" s="13">
        <f t="shared" si="122"/>
        <v>2</v>
      </c>
      <c r="E1016" s="14" t="str">
        <f t="shared" si="123"/>
        <v>中央復建コンサルタンツ（株）　京都営業所</v>
      </c>
      <c r="F1016" s="14" t="str">
        <f t="shared" si="124"/>
        <v>チュウオウフッケンコンサルタンツ　キョウトエイギョウショ</v>
      </c>
      <c r="G1016" s="13" t="str">
        <f t="shared" si="125"/>
        <v>稲森　英治</v>
      </c>
      <c r="H1016" s="13" t="str">
        <f t="shared" si="126"/>
        <v>604-8161</v>
      </c>
      <c r="I1016" s="13" t="str">
        <f t="shared" si="127"/>
        <v>京都市中京区烏丸通三条下ル饅頭屋町５９５の３　大同生命京都ビル</v>
      </c>
      <c r="J1016" s="17" t="s">
        <v>15</v>
      </c>
    </row>
    <row r="1017" spans="1:10" s="2" customFormat="1" ht="19.5" customHeight="1">
      <c r="A1017" s="10">
        <f t="shared" si="120"/>
        <v>1015</v>
      </c>
      <c r="B1017" s="16" t="s">
        <v>176</v>
      </c>
      <c r="C1017" s="12">
        <f t="shared" si="121"/>
        <v>50000198</v>
      </c>
      <c r="D1017" s="13">
        <f t="shared" si="122"/>
        <v>2</v>
      </c>
      <c r="E1017" s="14" t="str">
        <f t="shared" si="123"/>
        <v>中央復建コンサルタンツ（株）　京都営業所</v>
      </c>
      <c r="F1017" s="14" t="str">
        <f t="shared" si="124"/>
        <v>チュウオウフッケンコンサルタンツ　キョウトエイギョウショ</v>
      </c>
      <c r="G1017" s="13" t="str">
        <f t="shared" si="125"/>
        <v>稲森　英治</v>
      </c>
      <c r="H1017" s="13" t="str">
        <f t="shared" si="126"/>
        <v>604-8161</v>
      </c>
      <c r="I1017" s="13" t="str">
        <f t="shared" si="127"/>
        <v>京都市中京区烏丸通三条下ル饅頭屋町５９５の３　大同生命京都ビル</v>
      </c>
      <c r="J1017" s="17" t="s">
        <v>18</v>
      </c>
    </row>
    <row r="1018" spans="1:10" s="2" customFormat="1" ht="19.5" customHeight="1">
      <c r="A1018" s="10">
        <f t="shared" si="120"/>
        <v>1016</v>
      </c>
      <c r="B1018" s="16" t="s">
        <v>176</v>
      </c>
      <c r="C1018" s="12">
        <f t="shared" si="121"/>
        <v>50000198</v>
      </c>
      <c r="D1018" s="13">
        <f t="shared" si="122"/>
        <v>2</v>
      </c>
      <c r="E1018" s="14" t="str">
        <f t="shared" si="123"/>
        <v>中央復建コンサルタンツ（株）　京都営業所</v>
      </c>
      <c r="F1018" s="14" t="str">
        <f t="shared" si="124"/>
        <v>チュウオウフッケンコンサルタンツ　キョウトエイギョウショ</v>
      </c>
      <c r="G1018" s="13" t="str">
        <f t="shared" si="125"/>
        <v>稲森　英治</v>
      </c>
      <c r="H1018" s="13" t="str">
        <f t="shared" si="126"/>
        <v>604-8161</v>
      </c>
      <c r="I1018" s="13" t="str">
        <f t="shared" si="127"/>
        <v>京都市中京区烏丸通三条下ル饅頭屋町５９５の３　大同生命京都ビル</v>
      </c>
      <c r="J1018" s="17" t="s">
        <v>43</v>
      </c>
    </row>
    <row r="1019" spans="1:10" s="2" customFormat="1" ht="19.5" customHeight="1">
      <c r="A1019" s="10">
        <f t="shared" si="120"/>
        <v>1017</v>
      </c>
      <c r="B1019" s="16" t="s">
        <v>176</v>
      </c>
      <c r="C1019" s="12">
        <f t="shared" si="121"/>
        <v>50000198</v>
      </c>
      <c r="D1019" s="13">
        <f t="shared" si="122"/>
        <v>2</v>
      </c>
      <c r="E1019" s="14" t="str">
        <f t="shared" si="123"/>
        <v>中央復建コンサルタンツ（株）　京都営業所</v>
      </c>
      <c r="F1019" s="14" t="str">
        <f t="shared" si="124"/>
        <v>チュウオウフッケンコンサルタンツ　キョウトエイギョウショ</v>
      </c>
      <c r="G1019" s="13" t="str">
        <f t="shared" si="125"/>
        <v>稲森　英治</v>
      </c>
      <c r="H1019" s="13" t="str">
        <f t="shared" si="126"/>
        <v>604-8161</v>
      </c>
      <c r="I1019" s="13" t="str">
        <f t="shared" si="127"/>
        <v>京都市中京区烏丸通三条下ル饅頭屋町５９５の３　大同生命京都ビル</v>
      </c>
      <c r="J1019" s="17" t="s">
        <v>19</v>
      </c>
    </row>
    <row r="1020" spans="1:10" s="2" customFormat="1" ht="19.5" customHeight="1">
      <c r="A1020" s="10">
        <f t="shared" si="120"/>
        <v>1018</v>
      </c>
      <c r="B1020" s="16" t="s">
        <v>176</v>
      </c>
      <c r="C1020" s="12">
        <f t="shared" si="121"/>
        <v>50000198</v>
      </c>
      <c r="D1020" s="13">
        <f t="shared" si="122"/>
        <v>2</v>
      </c>
      <c r="E1020" s="14" t="str">
        <f t="shared" si="123"/>
        <v>中央復建コンサルタンツ（株）　京都営業所</v>
      </c>
      <c r="F1020" s="14" t="str">
        <f t="shared" si="124"/>
        <v>チュウオウフッケンコンサルタンツ　キョウトエイギョウショ</v>
      </c>
      <c r="G1020" s="13" t="str">
        <f t="shared" si="125"/>
        <v>稲森　英治</v>
      </c>
      <c r="H1020" s="13" t="str">
        <f t="shared" si="126"/>
        <v>604-8161</v>
      </c>
      <c r="I1020" s="13" t="str">
        <f t="shared" si="127"/>
        <v>京都市中京区烏丸通三条下ル饅頭屋町５９５の３　大同生命京都ビル</v>
      </c>
      <c r="J1020" s="17" t="s">
        <v>20</v>
      </c>
    </row>
    <row r="1021" spans="1:10" s="2" customFormat="1" ht="19.5" customHeight="1">
      <c r="A1021" s="10">
        <f t="shared" si="120"/>
        <v>1019</v>
      </c>
      <c r="B1021" s="16" t="s">
        <v>176</v>
      </c>
      <c r="C1021" s="12">
        <f t="shared" si="121"/>
        <v>50000198</v>
      </c>
      <c r="D1021" s="13">
        <f t="shared" si="122"/>
        <v>2</v>
      </c>
      <c r="E1021" s="14" t="str">
        <f t="shared" si="123"/>
        <v>中央復建コンサルタンツ（株）　京都営業所</v>
      </c>
      <c r="F1021" s="14" t="str">
        <f t="shared" si="124"/>
        <v>チュウオウフッケンコンサルタンツ　キョウトエイギョウショ</v>
      </c>
      <c r="G1021" s="13" t="str">
        <f t="shared" si="125"/>
        <v>稲森　英治</v>
      </c>
      <c r="H1021" s="13" t="str">
        <f t="shared" si="126"/>
        <v>604-8161</v>
      </c>
      <c r="I1021" s="13" t="str">
        <f t="shared" si="127"/>
        <v>京都市中京区烏丸通三条下ル饅頭屋町５９５の３　大同生命京都ビル</v>
      </c>
      <c r="J1021" s="17" t="s">
        <v>21</v>
      </c>
    </row>
    <row r="1022" spans="1:10" s="2" customFormat="1" ht="19.5" customHeight="1">
      <c r="A1022" s="10">
        <f t="shared" si="120"/>
        <v>1020</v>
      </c>
      <c r="B1022" s="16" t="s">
        <v>176</v>
      </c>
      <c r="C1022" s="12">
        <f t="shared" si="121"/>
        <v>50000198</v>
      </c>
      <c r="D1022" s="13">
        <f t="shared" si="122"/>
        <v>2</v>
      </c>
      <c r="E1022" s="14" t="str">
        <f t="shared" si="123"/>
        <v>中央復建コンサルタンツ（株）　京都営業所</v>
      </c>
      <c r="F1022" s="14" t="str">
        <f t="shared" si="124"/>
        <v>チュウオウフッケンコンサルタンツ　キョウトエイギョウショ</v>
      </c>
      <c r="G1022" s="13" t="str">
        <f t="shared" si="125"/>
        <v>稲森　英治</v>
      </c>
      <c r="H1022" s="13" t="str">
        <f t="shared" si="126"/>
        <v>604-8161</v>
      </c>
      <c r="I1022" s="13" t="str">
        <f t="shared" si="127"/>
        <v>京都市中京区烏丸通三条下ル饅頭屋町５９５の３　大同生命京都ビル</v>
      </c>
      <c r="J1022" s="17" t="s">
        <v>33</v>
      </c>
    </row>
    <row r="1023" spans="1:10" s="2" customFormat="1" ht="19.5" customHeight="1">
      <c r="A1023" s="10">
        <f t="shared" si="120"/>
        <v>1021</v>
      </c>
      <c r="B1023" s="16" t="s">
        <v>176</v>
      </c>
      <c r="C1023" s="12">
        <f t="shared" si="121"/>
        <v>50000198</v>
      </c>
      <c r="D1023" s="13">
        <f t="shared" si="122"/>
        <v>2</v>
      </c>
      <c r="E1023" s="14" t="str">
        <f t="shared" si="123"/>
        <v>中央復建コンサルタンツ（株）　京都営業所</v>
      </c>
      <c r="F1023" s="14" t="str">
        <f t="shared" si="124"/>
        <v>チュウオウフッケンコンサルタンツ　キョウトエイギョウショ</v>
      </c>
      <c r="G1023" s="13" t="str">
        <f t="shared" si="125"/>
        <v>稲森　英治</v>
      </c>
      <c r="H1023" s="13" t="str">
        <f t="shared" si="126"/>
        <v>604-8161</v>
      </c>
      <c r="I1023" s="13" t="str">
        <f t="shared" si="127"/>
        <v>京都市中京区烏丸通三条下ル饅頭屋町５９５の３　大同生命京都ビル</v>
      </c>
      <c r="J1023" s="17" t="s">
        <v>22</v>
      </c>
    </row>
    <row r="1024" spans="1:10" s="2" customFormat="1" ht="19.5" customHeight="1">
      <c r="A1024" s="10">
        <f t="shared" si="120"/>
        <v>1022</v>
      </c>
      <c r="B1024" s="16" t="s">
        <v>176</v>
      </c>
      <c r="C1024" s="12">
        <f t="shared" si="121"/>
        <v>50000198</v>
      </c>
      <c r="D1024" s="13">
        <f t="shared" si="122"/>
        <v>2</v>
      </c>
      <c r="E1024" s="14" t="str">
        <f t="shared" si="123"/>
        <v>中央復建コンサルタンツ（株）　京都営業所</v>
      </c>
      <c r="F1024" s="14" t="str">
        <f t="shared" si="124"/>
        <v>チュウオウフッケンコンサルタンツ　キョウトエイギョウショ</v>
      </c>
      <c r="G1024" s="13" t="str">
        <f t="shared" si="125"/>
        <v>稲森　英治</v>
      </c>
      <c r="H1024" s="13" t="str">
        <f t="shared" si="126"/>
        <v>604-8161</v>
      </c>
      <c r="I1024" s="13" t="str">
        <f t="shared" si="127"/>
        <v>京都市中京区烏丸通三条下ル饅頭屋町５９５の３　大同生命京都ビル</v>
      </c>
      <c r="J1024" s="17" t="s">
        <v>28</v>
      </c>
    </row>
    <row r="1025" spans="1:10" s="2" customFormat="1" ht="19.5" customHeight="1">
      <c r="A1025" s="10">
        <f t="shared" si="120"/>
        <v>1023</v>
      </c>
      <c r="B1025" s="16" t="s">
        <v>176</v>
      </c>
      <c r="C1025" s="12">
        <f t="shared" si="121"/>
        <v>50000198</v>
      </c>
      <c r="D1025" s="13">
        <f t="shared" si="122"/>
        <v>2</v>
      </c>
      <c r="E1025" s="14" t="str">
        <f t="shared" si="123"/>
        <v>中央復建コンサルタンツ（株）　京都営業所</v>
      </c>
      <c r="F1025" s="14" t="str">
        <f t="shared" si="124"/>
        <v>チュウオウフッケンコンサルタンツ　キョウトエイギョウショ</v>
      </c>
      <c r="G1025" s="13" t="str">
        <f t="shared" si="125"/>
        <v>稲森　英治</v>
      </c>
      <c r="H1025" s="13" t="str">
        <f t="shared" si="126"/>
        <v>604-8161</v>
      </c>
      <c r="I1025" s="13" t="str">
        <f t="shared" si="127"/>
        <v>京都市中京区烏丸通三条下ル饅頭屋町５９５の３　大同生命京都ビル</v>
      </c>
      <c r="J1025" s="17" t="s">
        <v>40</v>
      </c>
    </row>
    <row r="1026" spans="1:10" s="2" customFormat="1" ht="19.5" customHeight="1">
      <c r="A1026" s="10">
        <f t="shared" si="120"/>
        <v>1024</v>
      </c>
      <c r="B1026" s="16" t="s">
        <v>176</v>
      </c>
      <c r="C1026" s="12">
        <f t="shared" si="121"/>
        <v>50000198</v>
      </c>
      <c r="D1026" s="13">
        <f t="shared" si="122"/>
        <v>2</v>
      </c>
      <c r="E1026" s="14" t="str">
        <f t="shared" si="123"/>
        <v>中央復建コンサルタンツ（株）　京都営業所</v>
      </c>
      <c r="F1026" s="14" t="str">
        <f t="shared" si="124"/>
        <v>チュウオウフッケンコンサルタンツ　キョウトエイギョウショ</v>
      </c>
      <c r="G1026" s="13" t="str">
        <f t="shared" si="125"/>
        <v>稲森　英治</v>
      </c>
      <c r="H1026" s="13" t="str">
        <f t="shared" si="126"/>
        <v>604-8161</v>
      </c>
      <c r="I1026" s="13" t="str">
        <f t="shared" si="127"/>
        <v>京都市中京区烏丸通三条下ル饅頭屋町５９５の３　大同生命京都ビル</v>
      </c>
      <c r="J1026" s="17" t="s">
        <v>66</v>
      </c>
    </row>
    <row r="1027" spans="1:10" s="2" customFormat="1" ht="19.5" customHeight="1">
      <c r="A1027" s="10">
        <f t="shared" ref="A1027:A1090" si="128">ROW()-2</f>
        <v>1025</v>
      </c>
      <c r="B1027" s="16" t="s">
        <v>176</v>
      </c>
      <c r="C1027" s="12">
        <f t="shared" ref="C1027:C1090" si="129">IF($B1027="","",VLOOKUP($B1027,索引簿,17,0))</f>
        <v>50000198</v>
      </c>
      <c r="D1027" s="13">
        <f t="shared" ref="D1027:D1090" si="130">IF($B1027="","",VLOOKUP($B1027,索引簿,2,0))</f>
        <v>2</v>
      </c>
      <c r="E1027" s="14" t="str">
        <f t="shared" ref="E1027:E1090" si="131">IF($B1027="","",VLOOKUP($B1027,索引簿,3,0))</f>
        <v>中央復建コンサルタンツ（株）　京都営業所</v>
      </c>
      <c r="F1027" s="14" t="str">
        <f t="shared" ref="F1027:F1090" si="132">IF($B1027="","",VLOOKUP($B1027,索引簿,4,0))</f>
        <v>チュウオウフッケンコンサルタンツ　キョウトエイギョウショ</v>
      </c>
      <c r="G1027" s="13" t="str">
        <f t="shared" ref="G1027:G1090" si="133">IF($B1027="","",VLOOKUP($B1027,索引簿,5,0))</f>
        <v>稲森　英治</v>
      </c>
      <c r="H1027" s="13" t="str">
        <f t="shared" ref="H1027:H1090" si="134">IF($B1027="","",VLOOKUP($B1027,索引簿,8,0))</f>
        <v>604-8161</v>
      </c>
      <c r="I1027" s="13" t="str">
        <f t="shared" ref="I1027:I1090" si="135">IF($B1027="","",VLOOKUP($B1027,索引簿,9,0))</f>
        <v>京都市中京区烏丸通三条下ル饅頭屋町５９５の３　大同生命京都ビル</v>
      </c>
      <c r="J1027" s="17" t="s">
        <v>24</v>
      </c>
    </row>
    <row r="1028" spans="1:10" s="2" customFormat="1" ht="19.5" customHeight="1">
      <c r="A1028" s="10">
        <f t="shared" si="128"/>
        <v>1026</v>
      </c>
      <c r="B1028" s="16" t="s">
        <v>176</v>
      </c>
      <c r="C1028" s="12">
        <f t="shared" si="129"/>
        <v>50000198</v>
      </c>
      <c r="D1028" s="13">
        <f t="shared" si="130"/>
        <v>2</v>
      </c>
      <c r="E1028" s="14" t="str">
        <f t="shared" si="131"/>
        <v>中央復建コンサルタンツ（株）　京都営業所</v>
      </c>
      <c r="F1028" s="14" t="str">
        <f t="shared" si="132"/>
        <v>チュウオウフッケンコンサルタンツ　キョウトエイギョウショ</v>
      </c>
      <c r="G1028" s="13" t="str">
        <f t="shared" si="133"/>
        <v>稲森　英治</v>
      </c>
      <c r="H1028" s="13" t="str">
        <f t="shared" si="134"/>
        <v>604-8161</v>
      </c>
      <c r="I1028" s="13" t="str">
        <f t="shared" si="135"/>
        <v>京都市中京区烏丸通三条下ル饅頭屋町５９５の３　大同生命京都ビル</v>
      </c>
      <c r="J1028" s="17" t="s">
        <v>34</v>
      </c>
    </row>
    <row r="1029" spans="1:10" s="2" customFormat="1" ht="19.5" customHeight="1">
      <c r="A1029" s="10">
        <f t="shared" si="128"/>
        <v>1027</v>
      </c>
      <c r="B1029" s="16" t="s">
        <v>176</v>
      </c>
      <c r="C1029" s="12">
        <f t="shared" si="129"/>
        <v>50000198</v>
      </c>
      <c r="D1029" s="13">
        <f t="shared" si="130"/>
        <v>2</v>
      </c>
      <c r="E1029" s="14" t="str">
        <f t="shared" si="131"/>
        <v>中央復建コンサルタンツ（株）　京都営業所</v>
      </c>
      <c r="F1029" s="14" t="str">
        <f t="shared" si="132"/>
        <v>チュウオウフッケンコンサルタンツ　キョウトエイギョウショ</v>
      </c>
      <c r="G1029" s="13" t="str">
        <f t="shared" si="133"/>
        <v>稲森　英治</v>
      </c>
      <c r="H1029" s="13" t="str">
        <f t="shared" si="134"/>
        <v>604-8161</v>
      </c>
      <c r="I1029" s="13" t="str">
        <f t="shared" si="135"/>
        <v>京都市中京区烏丸通三条下ル饅頭屋町５９５の３　大同生命京都ビル</v>
      </c>
      <c r="J1029" s="17" t="s">
        <v>35</v>
      </c>
    </row>
    <row r="1030" spans="1:10" s="2" customFormat="1" ht="19.5" customHeight="1">
      <c r="A1030" s="10">
        <f t="shared" si="128"/>
        <v>1028</v>
      </c>
      <c r="B1030" s="16" t="s">
        <v>176</v>
      </c>
      <c r="C1030" s="12">
        <f t="shared" si="129"/>
        <v>50000198</v>
      </c>
      <c r="D1030" s="13">
        <f t="shared" si="130"/>
        <v>2</v>
      </c>
      <c r="E1030" s="14" t="str">
        <f t="shared" si="131"/>
        <v>中央復建コンサルタンツ（株）　京都営業所</v>
      </c>
      <c r="F1030" s="14" t="str">
        <f t="shared" si="132"/>
        <v>チュウオウフッケンコンサルタンツ　キョウトエイギョウショ</v>
      </c>
      <c r="G1030" s="13" t="str">
        <f t="shared" si="133"/>
        <v>稲森　英治</v>
      </c>
      <c r="H1030" s="13" t="str">
        <f t="shared" si="134"/>
        <v>604-8161</v>
      </c>
      <c r="I1030" s="13" t="str">
        <f t="shared" si="135"/>
        <v>京都市中京区烏丸通三条下ル饅頭屋町５９５の３　大同生命京都ビル</v>
      </c>
      <c r="J1030" s="17" t="s">
        <v>12</v>
      </c>
    </row>
    <row r="1031" spans="1:10" s="2" customFormat="1" ht="19.5" customHeight="1">
      <c r="A1031" s="10">
        <f t="shared" si="128"/>
        <v>1029</v>
      </c>
      <c r="B1031" s="16" t="s">
        <v>176</v>
      </c>
      <c r="C1031" s="12">
        <f t="shared" si="129"/>
        <v>50000198</v>
      </c>
      <c r="D1031" s="13">
        <f t="shared" si="130"/>
        <v>2</v>
      </c>
      <c r="E1031" s="14" t="str">
        <f t="shared" si="131"/>
        <v>中央復建コンサルタンツ（株）　京都営業所</v>
      </c>
      <c r="F1031" s="14" t="str">
        <f t="shared" si="132"/>
        <v>チュウオウフッケンコンサルタンツ　キョウトエイギョウショ</v>
      </c>
      <c r="G1031" s="13" t="str">
        <f t="shared" si="133"/>
        <v>稲森　英治</v>
      </c>
      <c r="H1031" s="13" t="str">
        <f t="shared" si="134"/>
        <v>604-8161</v>
      </c>
      <c r="I1031" s="13" t="str">
        <f t="shared" si="135"/>
        <v>京都市中京区烏丸通三条下ル饅頭屋町５９５の３　大同生命京都ビル</v>
      </c>
      <c r="J1031" s="17" t="s">
        <v>13</v>
      </c>
    </row>
    <row r="1032" spans="1:10" s="2" customFormat="1" ht="19.5" customHeight="1">
      <c r="A1032" s="10">
        <f t="shared" si="128"/>
        <v>1030</v>
      </c>
      <c r="B1032" s="16" t="s">
        <v>176</v>
      </c>
      <c r="C1032" s="12">
        <f t="shared" si="129"/>
        <v>50000198</v>
      </c>
      <c r="D1032" s="13">
        <f t="shared" si="130"/>
        <v>2</v>
      </c>
      <c r="E1032" s="14" t="str">
        <f t="shared" si="131"/>
        <v>中央復建コンサルタンツ（株）　京都営業所</v>
      </c>
      <c r="F1032" s="14" t="str">
        <f t="shared" si="132"/>
        <v>チュウオウフッケンコンサルタンツ　キョウトエイギョウショ</v>
      </c>
      <c r="G1032" s="13" t="str">
        <f t="shared" si="133"/>
        <v>稲森　英治</v>
      </c>
      <c r="H1032" s="13" t="str">
        <f t="shared" si="134"/>
        <v>604-8161</v>
      </c>
      <c r="I1032" s="13" t="str">
        <f t="shared" si="135"/>
        <v>京都市中京区烏丸通三条下ル饅頭屋町５９５の３　大同生命京都ビル</v>
      </c>
      <c r="J1032" s="17" t="s">
        <v>47</v>
      </c>
    </row>
    <row r="1033" spans="1:10" s="2" customFormat="1" ht="19.5" customHeight="1">
      <c r="A1033" s="10">
        <f t="shared" si="128"/>
        <v>1031</v>
      </c>
      <c r="B1033" s="16" t="s">
        <v>176</v>
      </c>
      <c r="C1033" s="12">
        <f t="shared" si="129"/>
        <v>50000198</v>
      </c>
      <c r="D1033" s="13">
        <f t="shared" si="130"/>
        <v>2</v>
      </c>
      <c r="E1033" s="14" t="str">
        <f t="shared" si="131"/>
        <v>中央復建コンサルタンツ（株）　京都営業所</v>
      </c>
      <c r="F1033" s="14" t="str">
        <f t="shared" si="132"/>
        <v>チュウオウフッケンコンサルタンツ　キョウトエイギョウショ</v>
      </c>
      <c r="G1033" s="13" t="str">
        <f t="shared" si="133"/>
        <v>稲森　英治</v>
      </c>
      <c r="H1033" s="13" t="str">
        <f t="shared" si="134"/>
        <v>604-8161</v>
      </c>
      <c r="I1033" s="13" t="str">
        <f t="shared" si="135"/>
        <v>京都市中京区烏丸通三条下ル饅頭屋町５９５の３　大同生命京都ビル</v>
      </c>
      <c r="J1033" s="17" t="s">
        <v>37</v>
      </c>
    </row>
    <row r="1034" spans="1:10" s="2" customFormat="1" ht="19.5" customHeight="1">
      <c r="A1034" s="10">
        <f t="shared" si="128"/>
        <v>1032</v>
      </c>
      <c r="B1034" s="16" t="s">
        <v>177</v>
      </c>
      <c r="C1034" s="12">
        <f t="shared" si="129"/>
        <v>50000763</v>
      </c>
      <c r="D1034" s="13">
        <f t="shared" si="130"/>
        <v>2</v>
      </c>
      <c r="E1034" s="14" t="str">
        <f t="shared" si="131"/>
        <v>（株）東亜設計</v>
      </c>
      <c r="F1034" s="14" t="str">
        <f t="shared" si="132"/>
        <v>トウアセッケイ</v>
      </c>
      <c r="G1034" s="13" t="str">
        <f t="shared" si="133"/>
        <v>青野　聡</v>
      </c>
      <c r="H1034" s="13" t="str">
        <f t="shared" si="134"/>
        <v>627-0042</v>
      </c>
      <c r="I1034" s="13" t="str">
        <f t="shared" si="135"/>
        <v>京丹後市峰山町長岡４００-５</v>
      </c>
      <c r="J1034" s="17" t="s">
        <v>34</v>
      </c>
    </row>
    <row r="1035" spans="1:10" s="2" customFormat="1" ht="19.5" customHeight="1">
      <c r="A1035" s="10">
        <f t="shared" si="128"/>
        <v>1033</v>
      </c>
      <c r="B1035" s="16" t="s">
        <v>178</v>
      </c>
      <c r="C1035" s="12">
        <f t="shared" si="129"/>
        <v>50000446</v>
      </c>
      <c r="D1035" s="13">
        <f t="shared" si="130"/>
        <v>2</v>
      </c>
      <c r="E1035" s="14" t="str">
        <f t="shared" si="131"/>
        <v>（株）東京建設コンサルタント　京都事務所</v>
      </c>
      <c r="F1035" s="14" t="str">
        <f t="shared" si="132"/>
        <v>トウキョウケンセツコンサルタント　キョウトジムショ</v>
      </c>
      <c r="G1035" s="13" t="str">
        <f t="shared" si="133"/>
        <v>佐藤　英章</v>
      </c>
      <c r="H1035" s="13" t="str">
        <f t="shared" si="134"/>
        <v>620-0055</v>
      </c>
      <c r="I1035" s="13" t="str">
        <f t="shared" si="135"/>
        <v>京都市山科区勧修寺閑林寺２０９番地</v>
      </c>
      <c r="J1035" s="17" t="s">
        <v>15</v>
      </c>
    </row>
    <row r="1036" spans="1:10" s="2" customFormat="1" ht="19.5" customHeight="1">
      <c r="A1036" s="10">
        <f t="shared" si="128"/>
        <v>1034</v>
      </c>
      <c r="B1036" s="16" t="s">
        <v>178</v>
      </c>
      <c r="C1036" s="12">
        <f t="shared" si="129"/>
        <v>50000446</v>
      </c>
      <c r="D1036" s="13">
        <f t="shared" si="130"/>
        <v>2</v>
      </c>
      <c r="E1036" s="14" t="str">
        <f t="shared" si="131"/>
        <v>（株）東京建設コンサルタント　京都事務所</v>
      </c>
      <c r="F1036" s="14" t="str">
        <f t="shared" si="132"/>
        <v>トウキョウケンセツコンサルタント　キョウトジムショ</v>
      </c>
      <c r="G1036" s="13" t="str">
        <f t="shared" si="133"/>
        <v>佐藤　英章</v>
      </c>
      <c r="H1036" s="13" t="str">
        <f t="shared" si="134"/>
        <v>620-0055</v>
      </c>
      <c r="I1036" s="13" t="str">
        <f t="shared" si="135"/>
        <v>京都市山科区勧修寺閑林寺２０９番地</v>
      </c>
      <c r="J1036" s="17" t="s">
        <v>18</v>
      </c>
    </row>
    <row r="1037" spans="1:10" s="2" customFormat="1" ht="19.5" customHeight="1">
      <c r="A1037" s="10">
        <f t="shared" si="128"/>
        <v>1035</v>
      </c>
      <c r="B1037" s="16" t="s">
        <v>178</v>
      </c>
      <c r="C1037" s="12">
        <f t="shared" si="129"/>
        <v>50000446</v>
      </c>
      <c r="D1037" s="13">
        <f t="shared" si="130"/>
        <v>2</v>
      </c>
      <c r="E1037" s="14" t="str">
        <f t="shared" si="131"/>
        <v>（株）東京建設コンサルタント　京都事務所</v>
      </c>
      <c r="F1037" s="14" t="str">
        <f t="shared" si="132"/>
        <v>トウキョウケンセツコンサルタント　キョウトジムショ</v>
      </c>
      <c r="G1037" s="13" t="str">
        <f t="shared" si="133"/>
        <v>佐藤　英章</v>
      </c>
      <c r="H1037" s="13" t="str">
        <f t="shared" si="134"/>
        <v>620-0055</v>
      </c>
      <c r="I1037" s="13" t="str">
        <f t="shared" si="135"/>
        <v>京都市山科区勧修寺閑林寺２０９番地</v>
      </c>
      <c r="J1037" s="17" t="s">
        <v>43</v>
      </c>
    </row>
    <row r="1038" spans="1:10" s="2" customFormat="1" ht="19.5" customHeight="1">
      <c r="A1038" s="10">
        <f t="shared" si="128"/>
        <v>1036</v>
      </c>
      <c r="B1038" s="16" t="s">
        <v>178</v>
      </c>
      <c r="C1038" s="12">
        <f t="shared" si="129"/>
        <v>50000446</v>
      </c>
      <c r="D1038" s="13">
        <f t="shared" si="130"/>
        <v>2</v>
      </c>
      <c r="E1038" s="14" t="str">
        <f t="shared" si="131"/>
        <v>（株）東京建設コンサルタント　京都事務所</v>
      </c>
      <c r="F1038" s="14" t="str">
        <f t="shared" si="132"/>
        <v>トウキョウケンセツコンサルタント　キョウトジムショ</v>
      </c>
      <c r="G1038" s="13" t="str">
        <f t="shared" si="133"/>
        <v>佐藤　英章</v>
      </c>
      <c r="H1038" s="13" t="str">
        <f t="shared" si="134"/>
        <v>620-0055</v>
      </c>
      <c r="I1038" s="13" t="str">
        <f t="shared" si="135"/>
        <v>京都市山科区勧修寺閑林寺２０９番地</v>
      </c>
      <c r="J1038" s="17" t="s">
        <v>19</v>
      </c>
    </row>
    <row r="1039" spans="1:10" s="2" customFormat="1" ht="19.5" customHeight="1">
      <c r="A1039" s="10">
        <f t="shared" si="128"/>
        <v>1037</v>
      </c>
      <c r="B1039" s="16" t="s">
        <v>178</v>
      </c>
      <c r="C1039" s="12">
        <f t="shared" si="129"/>
        <v>50000446</v>
      </c>
      <c r="D1039" s="13">
        <f t="shared" si="130"/>
        <v>2</v>
      </c>
      <c r="E1039" s="14" t="str">
        <f t="shared" si="131"/>
        <v>（株）東京建設コンサルタント　京都事務所</v>
      </c>
      <c r="F1039" s="14" t="str">
        <f t="shared" si="132"/>
        <v>トウキョウケンセツコンサルタント　キョウトジムショ</v>
      </c>
      <c r="G1039" s="13" t="str">
        <f t="shared" si="133"/>
        <v>佐藤　英章</v>
      </c>
      <c r="H1039" s="13" t="str">
        <f t="shared" si="134"/>
        <v>620-0055</v>
      </c>
      <c r="I1039" s="13" t="str">
        <f t="shared" si="135"/>
        <v>京都市山科区勧修寺閑林寺２０９番地</v>
      </c>
      <c r="J1039" s="17" t="s">
        <v>20</v>
      </c>
    </row>
    <row r="1040" spans="1:10" s="2" customFormat="1" ht="19.5" customHeight="1">
      <c r="A1040" s="10">
        <f t="shared" si="128"/>
        <v>1038</v>
      </c>
      <c r="B1040" s="16" t="s">
        <v>178</v>
      </c>
      <c r="C1040" s="12">
        <f t="shared" si="129"/>
        <v>50000446</v>
      </c>
      <c r="D1040" s="13">
        <f t="shared" si="130"/>
        <v>2</v>
      </c>
      <c r="E1040" s="14" t="str">
        <f t="shared" si="131"/>
        <v>（株）東京建設コンサルタント　京都事務所</v>
      </c>
      <c r="F1040" s="14" t="str">
        <f t="shared" si="132"/>
        <v>トウキョウケンセツコンサルタント　キョウトジムショ</v>
      </c>
      <c r="G1040" s="13" t="str">
        <f t="shared" si="133"/>
        <v>佐藤　英章</v>
      </c>
      <c r="H1040" s="13" t="str">
        <f t="shared" si="134"/>
        <v>620-0055</v>
      </c>
      <c r="I1040" s="13" t="str">
        <f t="shared" si="135"/>
        <v>京都市山科区勧修寺閑林寺２０９番地</v>
      </c>
      <c r="J1040" s="17" t="s">
        <v>21</v>
      </c>
    </row>
    <row r="1041" spans="1:10" s="2" customFormat="1" ht="19.5" customHeight="1">
      <c r="A1041" s="10">
        <f t="shared" si="128"/>
        <v>1039</v>
      </c>
      <c r="B1041" s="16" t="s">
        <v>178</v>
      </c>
      <c r="C1041" s="12">
        <f t="shared" si="129"/>
        <v>50000446</v>
      </c>
      <c r="D1041" s="13">
        <f t="shared" si="130"/>
        <v>2</v>
      </c>
      <c r="E1041" s="14" t="str">
        <f t="shared" si="131"/>
        <v>（株）東京建設コンサルタント　京都事務所</v>
      </c>
      <c r="F1041" s="14" t="str">
        <f t="shared" si="132"/>
        <v>トウキョウケンセツコンサルタント　キョウトジムショ</v>
      </c>
      <c r="G1041" s="13" t="str">
        <f t="shared" si="133"/>
        <v>佐藤　英章</v>
      </c>
      <c r="H1041" s="13" t="str">
        <f t="shared" si="134"/>
        <v>620-0055</v>
      </c>
      <c r="I1041" s="13" t="str">
        <f t="shared" si="135"/>
        <v>京都市山科区勧修寺閑林寺２０９番地</v>
      </c>
      <c r="J1041" s="17" t="s">
        <v>33</v>
      </c>
    </row>
    <row r="1042" spans="1:10" s="2" customFormat="1" ht="19.5" customHeight="1">
      <c r="A1042" s="10">
        <f t="shared" si="128"/>
        <v>1040</v>
      </c>
      <c r="B1042" s="16" t="s">
        <v>178</v>
      </c>
      <c r="C1042" s="12">
        <f t="shared" si="129"/>
        <v>50000446</v>
      </c>
      <c r="D1042" s="13">
        <f t="shared" si="130"/>
        <v>2</v>
      </c>
      <c r="E1042" s="14" t="str">
        <f t="shared" si="131"/>
        <v>（株）東京建設コンサルタント　京都事務所</v>
      </c>
      <c r="F1042" s="14" t="str">
        <f t="shared" si="132"/>
        <v>トウキョウケンセツコンサルタント　キョウトジムショ</v>
      </c>
      <c r="G1042" s="13" t="str">
        <f t="shared" si="133"/>
        <v>佐藤　英章</v>
      </c>
      <c r="H1042" s="13" t="str">
        <f t="shared" si="134"/>
        <v>620-0055</v>
      </c>
      <c r="I1042" s="13" t="str">
        <f t="shared" si="135"/>
        <v>京都市山科区勧修寺閑林寺２０９番地</v>
      </c>
      <c r="J1042" s="17" t="s">
        <v>22</v>
      </c>
    </row>
    <row r="1043" spans="1:10" s="2" customFormat="1" ht="19.5" customHeight="1">
      <c r="A1043" s="10">
        <f t="shared" si="128"/>
        <v>1041</v>
      </c>
      <c r="B1043" s="16" t="s">
        <v>178</v>
      </c>
      <c r="C1043" s="12">
        <f t="shared" si="129"/>
        <v>50000446</v>
      </c>
      <c r="D1043" s="13">
        <f t="shared" si="130"/>
        <v>2</v>
      </c>
      <c r="E1043" s="14" t="str">
        <f t="shared" si="131"/>
        <v>（株）東京建設コンサルタント　京都事務所</v>
      </c>
      <c r="F1043" s="14" t="str">
        <f t="shared" si="132"/>
        <v>トウキョウケンセツコンサルタント　キョウトジムショ</v>
      </c>
      <c r="G1043" s="13" t="str">
        <f t="shared" si="133"/>
        <v>佐藤　英章</v>
      </c>
      <c r="H1043" s="13" t="str">
        <f t="shared" si="134"/>
        <v>620-0055</v>
      </c>
      <c r="I1043" s="13" t="str">
        <f t="shared" si="135"/>
        <v>京都市山科区勧修寺閑林寺２０９番地</v>
      </c>
      <c r="J1043" s="17" t="s">
        <v>28</v>
      </c>
    </row>
    <row r="1044" spans="1:10" s="2" customFormat="1" ht="19.5" customHeight="1">
      <c r="A1044" s="10">
        <f t="shared" si="128"/>
        <v>1042</v>
      </c>
      <c r="B1044" s="16" t="s">
        <v>178</v>
      </c>
      <c r="C1044" s="12">
        <f t="shared" si="129"/>
        <v>50000446</v>
      </c>
      <c r="D1044" s="13">
        <f t="shared" si="130"/>
        <v>2</v>
      </c>
      <c r="E1044" s="14" t="str">
        <f t="shared" si="131"/>
        <v>（株）東京建設コンサルタント　京都事務所</v>
      </c>
      <c r="F1044" s="14" t="str">
        <f t="shared" si="132"/>
        <v>トウキョウケンセツコンサルタント　キョウトジムショ</v>
      </c>
      <c r="G1044" s="13" t="str">
        <f t="shared" si="133"/>
        <v>佐藤　英章</v>
      </c>
      <c r="H1044" s="13" t="str">
        <f t="shared" si="134"/>
        <v>620-0055</v>
      </c>
      <c r="I1044" s="13" t="str">
        <f t="shared" si="135"/>
        <v>京都市山科区勧修寺閑林寺２０９番地</v>
      </c>
      <c r="J1044" s="17" t="s">
        <v>40</v>
      </c>
    </row>
    <row r="1045" spans="1:10" s="2" customFormat="1" ht="19.5" customHeight="1">
      <c r="A1045" s="10">
        <f t="shared" si="128"/>
        <v>1043</v>
      </c>
      <c r="B1045" s="16" t="s">
        <v>178</v>
      </c>
      <c r="C1045" s="12">
        <f t="shared" si="129"/>
        <v>50000446</v>
      </c>
      <c r="D1045" s="13">
        <f t="shared" si="130"/>
        <v>2</v>
      </c>
      <c r="E1045" s="14" t="str">
        <f t="shared" si="131"/>
        <v>（株）東京建設コンサルタント　京都事務所</v>
      </c>
      <c r="F1045" s="14" t="str">
        <f t="shared" si="132"/>
        <v>トウキョウケンセツコンサルタント　キョウトジムショ</v>
      </c>
      <c r="G1045" s="13" t="str">
        <f t="shared" si="133"/>
        <v>佐藤　英章</v>
      </c>
      <c r="H1045" s="13" t="str">
        <f t="shared" si="134"/>
        <v>620-0055</v>
      </c>
      <c r="I1045" s="13" t="str">
        <f t="shared" si="135"/>
        <v>京都市山科区勧修寺閑林寺２０９番地</v>
      </c>
      <c r="J1045" s="17" t="s">
        <v>66</v>
      </c>
    </row>
    <row r="1046" spans="1:10" s="2" customFormat="1" ht="19.5" customHeight="1">
      <c r="A1046" s="10">
        <f t="shared" si="128"/>
        <v>1044</v>
      </c>
      <c r="B1046" s="16" t="s">
        <v>178</v>
      </c>
      <c r="C1046" s="12">
        <f t="shared" si="129"/>
        <v>50000446</v>
      </c>
      <c r="D1046" s="13">
        <f t="shared" si="130"/>
        <v>2</v>
      </c>
      <c r="E1046" s="14" t="str">
        <f t="shared" si="131"/>
        <v>（株）東京建設コンサルタント　京都事務所</v>
      </c>
      <c r="F1046" s="14" t="str">
        <f t="shared" si="132"/>
        <v>トウキョウケンセツコンサルタント　キョウトジムショ</v>
      </c>
      <c r="G1046" s="13" t="str">
        <f t="shared" si="133"/>
        <v>佐藤　英章</v>
      </c>
      <c r="H1046" s="13" t="str">
        <f t="shared" si="134"/>
        <v>620-0055</v>
      </c>
      <c r="I1046" s="13" t="str">
        <f t="shared" si="135"/>
        <v>京都市山科区勧修寺閑林寺２０９番地</v>
      </c>
      <c r="J1046" s="17" t="s">
        <v>23</v>
      </c>
    </row>
    <row r="1047" spans="1:10" s="2" customFormat="1" ht="19.5" customHeight="1">
      <c r="A1047" s="10">
        <f t="shared" si="128"/>
        <v>1045</v>
      </c>
      <c r="B1047" s="16" t="s">
        <v>178</v>
      </c>
      <c r="C1047" s="12">
        <f t="shared" si="129"/>
        <v>50000446</v>
      </c>
      <c r="D1047" s="13">
        <f t="shared" si="130"/>
        <v>2</v>
      </c>
      <c r="E1047" s="14" t="str">
        <f t="shared" si="131"/>
        <v>（株）東京建設コンサルタント　京都事務所</v>
      </c>
      <c r="F1047" s="14" t="str">
        <f t="shared" si="132"/>
        <v>トウキョウケンセツコンサルタント　キョウトジムショ</v>
      </c>
      <c r="G1047" s="13" t="str">
        <f t="shared" si="133"/>
        <v>佐藤　英章</v>
      </c>
      <c r="H1047" s="13" t="str">
        <f t="shared" si="134"/>
        <v>620-0055</v>
      </c>
      <c r="I1047" s="13" t="str">
        <f t="shared" si="135"/>
        <v>京都市山科区勧修寺閑林寺２０９番地</v>
      </c>
      <c r="J1047" s="17" t="s">
        <v>24</v>
      </c>
    </row>
    <row r="1048" spans="1:10" s="2" customFormat="1" ht="19.5" customHeight="1">
      <c r="A1048" s="10">
        <f t="shared" si="128"/>
        <v>1046</v>
      </c>
      <c r="B1048" s="16" t="s">
        <v>178</v>
      </c>
      <c r="C1048" s="12">
        <f t="shared" si="129"/>
        <v>50000446</v>
      </c>
      <c r="D1048" s="13">
        <f t="shared" si="130"/>
        <v>2</v>
      </c>
      <c r="E1048" s="14" t="str">
        <f t="shared" si="131"/>
        <v>（株）東京建設コンサルタント　京都事務所</v>
      </c>
      <c r="F1048" s="14" t="str">
        <f t="shared" si="132"/>
        <v>トウキョウケンセツコンサルタント　キョウトジムショ</v>
      </c>
      <c r="G1048" s="13" t="str">
        <f t="shared" si="133"/>
        <v>佐藤　英章</v>
      </c>
      <c r="H1048" s="13" t="str">
        <f t="shared" si="134"/>
        <v>620-0055</v>
      </c>
      <c r="I1048" s="13" t="str">
        <f t="shared" si="135"/>
        <v>京都市山科区勧修寺閑林寺２０９番地</v>
      </c>
      <c r="J1048" s="17" t="s">
        <v>34</v>
      </c>
    </row>
    <row r="1049" spans="1:10" s="2" customFormat="1" ht="19.5" customHeight="1">
      <c r="A1049" s="10">
        <f t="shared" si="128"/>
        <v>1047</v>
      </c>
      <c r="B1049" s="16" t="s">
        <v>179</v>
      </c>
      <c r="C1049" s="12">
        <f t="shared" si="129"/>
        <v>50000310</v>
      </c>
      <c r="D1049" s="13">
        <f t="shared" si="130"/>
        <v>2</v>
      </c>
      <c r="E1049" s="14" t="str">
        <f t="shared" si="131"/>
        <v>（株）東光コンサルタンツ　京都営業所</v>
      </c>
      <c r="F1049" s="14" t="str">
        <f t="shared" si="132"/>
        <v>トウコウコンサルタンツ　キョウトエイギョウショ</v>
      </c>
      <c r="G1049" s="13" t="str">
        <f t="shared" si="133"/>
        <v>山本　憲一郎</v>
      </c>
      <c r="H1049" s="13" t="str">
        <f t="shared" si="134"/>
        <v>610-0121</v>
      </c>
      <c r="I1049" s="13" t="str">
        <f t="shared" si="135"/>
        <v>城陽市寺田樋尻４４番地６</v>
      </c>
      <c r="J1049" s="17" t="s">
        <v>15</v>
      </c>
    </row>
    <row r="1050" spans="1:10" s="2" customFormat="1" ht="19.5" customHeight="1">
      <c r="A1050" s="10">
        <f t="shared" si="128"/>
        <v>1048</v>
      </c>
      <c r="B1050" s="16" t="s">
        <v>179</v>
      </c>
      <c r="C1050" s="12">
        <f t="shared" si="129"/>
        <v>50000310</v>
      </c>
      <c r="D1050" s="13">
        <f t="shared" si="130"/>
        <v>2</v>
      </c>
      <c r="E1050" s="14" t="str">
        <f t="shared" si="131"/>
        <v>（株）東光コンサルタンツ　京都営業所</v>
      </c>
      <c r="F1050" s="14" t="str">
        <f t="shared" si="132"/>
        <v>トウコウコンサルタンツ　キョウトエイギョウショ</v>
      </c>
      <c r="G1050" s="13" t="str">
        <f t="shared" si="133"/>
        <v>山本　憲一郎</v>
      </c>
      <c r="H1050" s="13" t="str">
        <f t="shared" si="134"/>
        <v>610-0121</v>
      </c>
      <c r="I1050" s="13" t="str">
        <f t="shared" si="135"/>
        <v>城陽市寺田樋尻４４番地６</v>
      </c>
      <c r="J1050" s="17" t="s">
        <v>18</v>
      </c>
    </row>
    <row r="1051" spans="1:10" s="2" customFormat="1" ht="19.5" customHeight="1">
      <c r="A1051" s="10">
        <f t="shared" si="128"/>
        <v>1049</v>
      </c>
      <c r="B1051" s="16" t="s">
        <v>179</v>
      </c>
      <c r="C1051" s="12">
        <f t="shared" si="129"/>
        <v>50000310</v>
      </c>
      <c r="D1051" s="13">
        <f t="shared" si="130"/>
        <v>2</v>
      </c>
      <c r="E1051" s="14" t="str">
        <f t="shared" si="131"/>
        <v>（株）東光コンサルタンツ　京都営業所</v>
      </c>
      <c r="F1051" s="14" t="str">
        <f t="shared" si="132"/>
        <v>トウコウコンサルタンツ　キョウトエイギョウショ</v>
      </c>
      <c r="G1051" s="13" t="str">
        <f t="shared" si="133"/>
        <v>山本　憲一郎</v>
      </c>
      <c r="H1051" s="13" t="str">
        <f t="shared" si="134"/>
        <v>610-0121</v>
      </c>
      <c r="I1051" s="13" t="str">
        <f t="shared" si="135"/>
        <v>城陽市寺田樋尻４４番地６</v>
      </c>
      <c r="J1051" s="17" t="s">
        <v>19</v>
      </c>
    </row>
    <row r="1052" spans="1:10" s="2" customFormat="1" ht="19.5" customHeight="1">
      <c r="A1052" s="10">
        <f t="shared" si="128"/>
        <v>1050</v>
      </c>
      <c r="B1052" s="16" t="s">
        <v>179</v>
      </c>
      <c r="C1052" s="12">
        <f t="shared" si="129"/>
        <v>50000310</v>
      </c>
      <c r="D1052" s="13">
        <f t="shared" si="130"/>
        <v>2</v>
      </c>
      <c r="E1052" s="14" t="str">
        <f t="shared" si="131"/>
        <v>（株）東光コンサルタンツ　京都営業所</v>
      </c>
      <c r="F1052" s="14" t="str">
        <f t="shared" si="132"/>
        <v>トウコウコンサルタンツ　キョウトエイギョウショ</v>
      </c>
      <c r="G1052" s="13" t="str">
        <f t="shared" si="133"/>
        <v>山本　憲一郎</v>
      </c>
      <c r="H1052" s="13" t="str">
        <f t="shared" si="134"/>
        <v>610-0121</v>
      </c>
      <c r="I1052" s="13" t="str">
        <f t="shared" si="135"/>
        <v>城陽市寺田樋尻４４番地６</v>
      </c>
      <c r="J1052" s="17" t="s">
        <v>20</v>
      </c>
    </row>
    <row r="1053" spans="1:10" s="2" customFormat="1" ht="19.5" customHeight="1">
      <c r="A1053" s="10">
        <f t="shared" si="128"/>
        <v>1051</v>
      </c>
      <c r="B1053" s="16" t="s">
        <v>179</v>
      </c>
      <c r="C1053" s="12">
        <f t="shared" si="129"/>
        <v>50000310</v>
      </c>
      <c r="D1053" s="13">
        <f t="shared" si="130"/>
        <v>2</v>
      </c>
      <c r="E1053" s="14" t="str">
        <f t="shared" si="131"/>
        <v>（株）東光コンサルタンツ　京都営業所</v>
      </c>
      <c r="F1053" s="14" t="str">
        <f t="shared" si="132"/>
        <v>トウコウコンサルタンツ　キョウトエイギョウショ</v>
      </c>
      <c r="G1053" s="13" t="str">
        <f t="shared" si="133"/>
        <v>山本　憲一郎</v>
      </c>
      <c r="H1053" s="13" t="str">
        <f t="shared" si="134"/>
        <v>610-0121</v>
      </c>
      <c r="I1053" s="13" t="str">
        <f t="shared" si="135"/>
        <v>城陽市寺田樋尻４４番地６</v>
      </c>
      <c r="J1053" s="17" t="s">
        <v>21</v>
      </c>
    </row>
    <row r="1054" spans="1:10" s="2" customFormat="1" ht="19.5" customHeight="1">
      <c r="A1054" s="10">
        <f t="shared" si="128"/>
        <v>1052</v>
      </c>
      <c r="B1054" s="16" t="s">
        <v>179</v>
      </c>
      <c r="C1054" s="12">
        <f t="shared" si="129"/>
        <v>50000310</v>
      </c>
      <c r="D1054" s="13">
        <f t="shared" si="130"/>
        <v>2</v>
      </c>
      <c r="E1054" s="14" t="str">
        <f t="shared" si="131"/>
        <v>（株）東光コンサルタンツ　京都営業所</v>
      </c>
      <c r="F1054" s="14" t="str">
        <f t="shared" si="132"/>
        <v>トウコウコンサルタンツ　キョウトエイギョウショ</v>
      </c>
      <c r="G1054" s="13" t="str">
        <f t="shared" si="133"/>
        <v>山本　憲一郎</v>
      </c>
      <c r="H1054" s="13" t="str">
        <f t="shared" si="134"/>
        <v>610-0121</v>
      </c>
      <c r="I1054" s="13" t="str">
        <f t="shared" si="135"/>
        <v>城陽市寺田樋尻４４番地６</v>
      </c>
      <c r="J1054" s="17" t="s">
        <v>31</v>
      </c>
    </row>
    <row r="1055" spans="1:10" s="2" customFormat="1" ht="19.5" customHeight="1">
      <c r="A1055" s="10">
        <f t="shared" si="128"/>
        <v>1053</v>
      </c>
      <c r="B1055" s="16" t="s">
        <v>179</v>
      </c>
      <c r="C1055" s="12">
        <f t="shared" si="129"/>
        <v>50000310</v>
      </c>
      <c r="D1055" s="13">
        <f t="shared" si="130"/>
        <v>2</v>
      </c>
      <c r="E1055" s="14" t="str">
        <f t="shared" si="131"/>
        <v>（株）東光コンサルタンツ　京都営業所</v>
      </c>
      <c r="F1055" s="14" t="str">
        <f t="shared" si="132"/>
        <v>トウコウコンサルタンツ　キョウトエイギョウショ</v>
      </c>
      <c r="G1055" s="13" t="str">
        <f t="shared" si="133"/>
        <v>山本　憲一郎</v>
      </c>
      <c r="H1055" s="13" t="str">
        <f t="shared" si="134"/>
        <v>610-0121</v>
      </c>
      <c r="I1055" s="13" t="str">
        <f t="shared" si="135"/>
        <v>城陽市寺田樋尻４４番地６</v>
      </c>
      <c r="J1055" s="17" t="s">
        <v>22</v>
      </c>
    </row>
    <row r="1056" spans="1:10" s="2" customFormat="1" ht="19.5" customHeight="1">
      <c r="A1056" s="10">
        <f t="shared" si="128"/>
        <v>1054</v>
      </c>
      <c r="B1056" s="16" t="s">
        <v>179</v>
      </c>
      <c r="C1056" s="12">
        <f t="shared" si="129"/>
        <v>50000310</v>
      </c>
      <c r="D1056" s="13">
        <f t="shared" si="130"/>
        <v>2</v>
      </c>
      <c r="E1056" s="14" t="str">
        <f t="shared" si="131"/>
        <v>（株）東光コンサルタンツ　京都営業所</v>
      </c>
      <c r="F1056" s="14" t="str">
        <f t="shared" si="132"/>
        <v>トウコウコンサルタンツ　キョウトエイギョウショ</v>
      </c>
      <c r="G1056" s="13" t="str">
        <f t="shared" si="133"/>
        <v>山本　憲一郎</v>
      </c>
      <c r="H1056" s="13" t="str">
        <f t="shared" si="134"/>
        <v>610-0121</v>
      </c>
      <c r="I1056" s="13" t="str">
        <f t="shared" si="135"/>
        <v>城陽市寺田樋尻４４番地６</v>
      </c>
      <c r="J1056" s="17" t="s">
        <v>28</v>
      </c>
    </row>
    <row r="1057" spans="1:10" s="2" customFormat="1" ht="19.5" customHeight="1">
      <c r="A1057" s="10">
        <f t="shared" si="128"/>
        <v>1055</v>
      </c>
      <c r="B1057" s="16" t="s">
        <v>179</v>
      </c>
      <c r="C1057" s="12">
        <f t="shared" si="129"/>
        <v>50000310</v>
      </c>
      <c r="D1057" s="13">
        <f t="shared" si="130"/>
        <v>2</v>
      </c>
      <c r="E1057" s="14" t="str">
        <f t="shared" si="131"/>
        <v>（株）東光コンサルタンツ　京都営業所</v>
      </c>
      <c r="F1057" s="14" t="str">
        <f t="shared" si="132"/>
        <v>トウコウコンサルタンツ　キョウトエイギョウショ</v>
      </c>
      <c r="G1057" s="13" t="str">
        <f t="shared" si="133"/>
        <v>山本　憲一郎</v>
      </c>
      <c r="H1057" s="13" t="str">
        <f t="shared" si="134"/>
        <v>610-0121</v>
      </c>
      <c r="I1057" s="13" t="str">
        <f t="shared" si="135"/>
        <v>城陽市寺田樋尻４４番地６</v>
      </c>
      <c r="J1057" s="17" t="s">
        <v>40</v>
      </c>
    </row>
    <row r="1058" spans="1:10" s="2" customFormat="1" ht="19.5" customHeight="1">
      <c r="A1058" s="10">
        <f t="shared" si="128"/>
        <v>1056</v>
      </c>
      <c r="B1058" s="16" t="s">
        <v>179</v>
      </c>
      <c r="C1058" s="12">
        <f t="shared" si="129"/>
        <v>50000310</v>
      </c>
      <c r="D1058" s="13">
        <f t="shared" si="130"/>
        <v>2</v>
      </c>
      <c r="E1058" s="14" t="str">
        <f t="shared" si="131"/>
        <v>（株）東光コンサルタンツ　京都営業所</v>
      </c>
      <c r="F1058" s="14" t="str">
        <f t="shared" si="132"/>
        <v>トウコウコンサルタンツ　キョウトエイギョウショ</v>
      </c>
      <c r="G1058" s="13" t="str">
        <f t="shared" si="133"/>
        <v>山本　憲一郎</v>
      </c>
      <c r="H1058" s="13" t="str">
        <f t="shared" si="134"/>
        <v>610-0121</v>
      </c>
      <c r="I1058" s="13" t="str">
        <f t="shared" si="135"/>
        <v>城陽市寺田樋尻４４番地６</v>
      </c>
      <c r="J1058" s="17" t="s">
        <v>23</v>
      </c>
    </row>
    <row r="1059" spans="1:10" s="2" customFormat="1" ht="19.5" customHeight="1">
      <c r="A1059" s="10">
        <f t="shared" si="128"/>
        <v>1057</v>
      </c>
      <c r="B1059" s="16" t="s">
        <v>179</v>
      </c>
      <c r="C1059" s="12">
        <f t="shared" si="129"/>
        <v>50000310</v>
      </c>
      <c r="D1059" s="13">
        <f t="shared" si="130"/>
        <v>2</v>
      </c>
      <c r="E1059" s="14" t="str">
        <f t="shared" si="131"/>
        <v>（株）東光コンサルタンツ　京都営業所</v>
      </c>
      <c r="F1059" s="14" t="str">
        <f t="shared" si="132"/>
        <v>トウコウコンサルタンツ　キョウトエイギョウショ</v>
      </c>
      <c r="G1059" s="13" t="str">
        <f t="shared" si="133"/>
        <v>山本　憲一郎</v>
      </c>
      <c r="H1059" s="13" t="str">
        <f t="shared" si="134"/>
        <v>610-0121</v>
      </c>
      <c r="I1059" s="13" t="str">
        <f t="shared" si="135"/>
        <v>城陽市寺田樋尻４４番地６</v>
      </c>
      <c r="J1059" s="17" t="s">
        <v>24</v>
      </c>
    </row>
    <row r="1060" spans="1:10" s="2" customFormat="1" ht="19.5" customHeight="1">
      <c r="A1060" s="10">
        <f t="shared" si="128"/>
        <v>1058</v>
      </c>
      <c r="B1060" s="16" t="s">
        <v>179</v>
      </c>
      <c r="C1060" s="12">
        <f t="shared" si="129"/>
        <v>50000310</v>
      </c>
      <c r="D1060" s="13">
        <f t="shared" si="130"/>
        <v>2</v>
      </c>
      <c r="E1060" s="14" t="str">
        <f t="shared" si="131"/>
        <v>（株）東光コンサルタンツ　京都営業所</v>
      </c>
      <c r="F1060" s="14" t="str">
        <f t="shared" si="132"/>
        <v>トウコウコンサルタンツ　キョウトエイギョウショ</v>
      </c>
      <c r="G1060" s="13" t="str">
        <f t="shared" si="133"/>
        <v>山本　憲一郎</v>
      </c>
      <c r="H1060" s="13" t="str">
        <f t="shared" si="134"/>
        <v>610-0121</v>
      </c>
      <c r="I1060" s="13" t="str">
        <f t="shared" si="135"/>
        <v>城陽市寺田樋尻４４番地６</v>
      </c>
      <c r="J1060" s="17" t="s">
        <v>37</v>
      </c>
    </row>
    <row r="1061" spans="1:10" s="2" customFormat="1" ht="19.5" customHeight="1">
      <c r="A1061" s="10">
        <f t="shared" si="128"/>
        <v>1059</v>
      </c>
      <c r="B1061" s="16" t="s">
        <v>180</v>
      </c>
      <c r="C1061" s="12">
        <f t="shared" si="129"/>
        <v>50000316</v>
      </c>
      <c r="D1061" s="13">
        <f t="shared" si="130"/>
        <v>2</v>
      </c>
      <c r="E1061" s="14" t="str">
        <f t="shared" si="131"/>
        <v>東洋技研コンサルタント（株）　京都営業所</v>
      </c>
      <c r="F1061" s="14" t="str">
        <f t="shared" si="132"/>
        <v>トウヨウギケンコンサルタント　キョウトエイギョウショ</v>
      </c>
      <c r="G1061" s="13" t="str">
        <f t="shared" si="133"/>
        <v>山本　晃廣</v>
      </c>
      <c r="H1061" s="13" t="str">
        <f t="shared" si="134"/>
        <v>606-8247</v>
      </c>
      <c r="I1061" s="13" t="str">
        <f t="shared" si="135"/>
        <v>大阪市淀川区西中島５-１２-８</v>
      </c>
      <c r="J1061" s="17" t="s">
        <v>15</v>
      </c>
    </row>
    <row r="1062" spans="1:10" s="2" customFormat="1" ht="19.5" customHeight="1">
      <c r="A1062" s="10">
        <f t="shared" si="128"/>
        <v>1060</v>
      </c>
      <c r="B1062" s="16" t="s">
        <v>180</v>
      </c>
      <c r="C1062" s="12">
        <f t="shared" si="129"/>
        <v>50000316</v>
      </c>
      <c r="D1062" s="13">
        <f t="shared" si="130"/>
        <v>2</v>
      </c>
      <c r="E1062" s="14" t="str">
        <f t="shared" si="131"/>
        <v>東洋技研コンサルタント（株）　京都営業所</v>
      </c>
      <c r="F1062" s="14" t="str">
        <f t="shared" si="132"/>
        <v>トウヨウギケンコンサルタント　キョウトエイギョウショ</v>
      </c>
      <c r="G1062" s="13" t="str">
        <f t="shared" si="133"/>
        <v>山本　晃廣</v>
      </c>
      <c r="H1062" s="13" t="str">
        <f t="shared" si="134"/>
        <v>606-8247</v>
      </c>
      <c r="I1062" s="13" t="str">
        <f t="shared" si="135"/>
        <v>大阪市淀川区西中島５-１２-８</v>
      </c>
      <c r="J1062" s="17" t="s">
        <v>18</v>
      </c>
    </row>
    <row r="1063" spans="1:10" s="2" customFormat="1" ht="19.5" customHeight="1">
      <c r="A1063" s="10">
        <f t="shared" si="128"/>
        <v>1061</v>
      </c>
      <c r="B1063" s="16" t="s">
        <v>180</v>
      </c>
      <c r="C1063" s="12">
        <f t="shared" si="129"/>
        <v>50000316</v>
      </c>
      <c r="D1063" s="13">
        <f t="shared" si="130"/>
        <v>2</v>
      </c>
      <c r="E1063" s="14" t="str">
        <f t="shared" si="131"/>
        <v>東洋技研コンサルタント（株）　京都営業所</v>
      </c>
      <c r="F1063" s="14" t="str">
        <f t="shared" si="132"/>
        <v>トウヨウギケンコンサルタント　キョウトエイギョウショ</v>
      </c>
      <c r="G1063" s="13" t="str">
        <f t="shared" si="133"/>
        <v>山本　晃廣</v>
      </c>
      <c r="H1063" s="13" t="str">
        <f t="shared" si="134"/>
        <v>606-8247</v>
      </c>
      <c r="I1063" s="13" t="str">
        <f t="shared" si="135"/>
        <v>大阪市淀川区西中島５-１２-８</v>
      </c>
      <c r="J1063" s="17" t="s">
        <v>19</v>
      </c>
    </row>
    <row r="1064" spans="1:10" s="2" customFormat="1" ht="19.5" customHeight="1">
      <c r="A1064" s="10">
        <f t="shared" si="128"/>
        <v>1062</v>
      </c>
      <c r="B1064" s="16" t="s">
        <v>180</v>
      </c>
      <c r="C1064" s="12">
        <f t="shared" si="129"/>
        <v>50000316</v>
      </c>
      <c r="D1064" s="13">
        <f t="shared" si="130"/>
        <v>2</v>
      </c>
      <c r="E1064" s="14" t="str">
        <f t="shared" si="131"/>
        <v>東洋技研コンサルタント（株）　京都営業所</v>
      </c>
      <c r="F1064" s="14" t="str">
        <f t="shared" si="132"/>
        <v>トウヨウギケンコンサルタント　キョウトエイギョウショ</v>
      </c>
      <c r="G1064" s="13" t="str">
        <f t="shared" si="133"/>
        <v>山本　晃廣</v>
      </c>
      <c r="H1064" s="13" t="str">
        <f t="shared" si="134"/>
        <v>606-8247</v>
      </c>
      <c r="I1064" s="13" t="str">
        <f t="shared" si="135"/>
        <v>大阪市淀川区西中島５-１２-８</v>
      </c>
      <c r="J1064" s="17" t="s">
        <v>20</v>
      </c>
    </row>
    <row r="1065" spans="1:10" s="2" customFormat="1" ht="19.5" customHeight="1">
      <c r="A1065" s="10">
        <f t="shared" si="128"/>
        <v>1063</v>
      </c>
      <c r="B1065" s="16" t="s">
        <v>180</v>
      </c>
      <c r="C1065" s="12">
        <f t="shared" si="129"/>
        <v>50000316</v>
      </c>
      <c r="D1065" s="13">
        <f t="shared" si="130"/>
        <v>2</v>
      </c>
      <c r="E1065" s="14" t="str">
        <f t="shared" si="131"/>
        <v>東洋技研コンサルタント（株）　京都営業所</v>
      </c>
      <c r="F1065" s="14" t="str">
        <f t="shared" si="132"/>
        <v>トウヨウギケンコンサルタント　キョウトエイギョウショ</v>
      </c>
      <c r="G1065" s="13" t="str">
        <f t="shared" si="133"/>
        <v>山本　晃廣</v>
      </c>
      <c r="H1065" s="13" t="str">
        <f t="shared" si="134"/>
        <v>606-8247</v>
      </c>
      <c r="I1065" s="13" t="str">
        <f t="shared" si="135"/>
        <v>大阪市淀川区西中島５-１２-８</v>
      </c>
      <c r="J1065" s="17" t="s">
        <v>21</v>
      </c>
    </row>
    <row r="1066" spans="1:10" s="2" customFormat="1" ht="19.5" customHeight="1">
      <c r="A1066" s="10">
        <f t="shared" si="128"/>
        <v>1064</v>
      </c>
      <c r="B1066" s="16" t="s">
        <v>180</v>
      </c>
      <c r="C1066" s="12">
        <f t="shared" si="129"/>
        <v>50000316</v>
      </c>
      <c r="D1066" s="13">
        <f t="shared" si="130"/>
        <v>2</v>
      </c>
      <c r="E1066" s="14" t="str">
        <f t="shared" si="131"/>
        <v>東洋技研コンサルタント（株）　京都営業所</v>
      </c>
      <c r="F1066" s="14" t="str">
        <f t="shared" si="132"/>
        <v>トウヨウギケンコンサルタント　キョウトエイギョウショ</v>
      </c>
      <c r="G1066" s="13" t="str">
        <f t="shared" si="133"/>
        <v>山本　晃廣</v>
      </c>
      <c r="H1066" s="13" t="str">
        <f t="shared" si="134"/>
        <v>606-8247</v>
      </c>
      <c r="I1066" s="13" t="str">
        <f t="shared" si="135"/>
        <v>大阪市淀川区西中島５-１２-８</v>
      </c>
      <c r="J1066" s="17" t="s">
        <v>28</v>
      </c>
    </row>
    <row r="1067" spans="1:10" s="2" customFormat="1" ht="19.5" customHeight="1">
      <c r="A1067" s="10">
        <f t="shared" si="128"/>
        <v>1065</v>
      </c>
      <c r="B1067" s="16" t="s">
        <v>180</v>
      </c>
      <c r="C1067" s="12">
        <f t="shared" si="129"/>
        <v>50000316</v>
      </c>
      <c r="D1067" s="13">
        <f t="shared" si="130"/>
        <v>2</v>
      </c>
      <c r="E1067" s="14" t="str">
        <f t="shared" si="131"/>
        <v>東洋技研コンサルタント（株）　京都営業所</v>
      </c>
      <c r="F1067" s="14" t="str">
        <f t="shared" si="132"/>
        <v>トウヨウギケンコンサルタント　キョウトエイギョウショ</v>
      </c>
      <c r="G1067" s="13" t="str">
        <f t="shared" si="133"/>
        <v>山本　晃廣</v>
      </c>
      <c r="H1067" s="13" t="str">
        <f t="shared" si="134"/>
        <v>606-8247</v>
      </c>
      <c r="I1067" s="13" t="str">
        <f t="shared" si="135"/>
        <v>大阪市淀川区西中島５-１２-８</v>
      </c>
      <c r="J1067" s="17" t="s">
        <v>40</v>
      </c>
    </row>
    <row r="1068" spans="1:10" s="2" customFormat="1" ht="19.5" customHeight="1">
      <c r="A1068" s="10">
        <f t="shared" si="128"/>
        <v>1066</v>
      </c>
      <c r="B1068" s="16" t="s">
        <v>180</v>
      </c>
      <c r="C1068" s="12">
        <f t="shared" si="129"/>
        <v>50000316</v>
      </c>
      <c r="D1068" s="13">
        <f t="shared" si="130"/>
        <v>2</v>
      </c>
      <c r="E1068" s="14" t="str">
        <f t="shared" si="131"/>
        <v>東洋技研コンサルタント（株）　京都営業所</v>
      </c>
      <c r="F1068" s="14" t="str">
        <f t="shared" si="132"/>
        <v>トウヨウギケンコンサルタント　キョウトエイギョウショ</v>
      </c>
      <c r="G1068" s="13" t="str">
        <f t="shared" si="133"/>
        <v>山本　晃廣</v>
      </c>
      <c r="H1068" s="13" t="str">
        <f t="shared" si="134"/>
        <v>606-8247</v>
      </c>
      <c r="I1068" s="13" t="str">
        <f t="shared" si="135"/>
        <v>大阪市淀川区西中島５-１２-８</v>
      </c>
      <c r="J1068" s="17" t="s">
        <v>23</v>
      </c>
    </row>
    <row r="1069" spans="1:10" s="2" customFormat="1" ht="19.5" customHeight="1">
      <c r="A1069" s="10">
        <f t="shared" si="128"/>
        <v>1067</v>
      </c>
      <c r="B1069" s="16" t="s">
        <v>180</v>
      </c>
      <c r="C1069" s="12">
        <f t="shared" si="129"/>
        <v>50000316</v>
      </c>
      <c r="D1069" s="13">
        <f t="shared" si="130"/>
        <v>2</v>
      </c>
      <c r="E1069" s="14" t="str">
        <f t="shared" si="131"/>
        <v>東洋技研コンサルタント（株）　京都営業所</v>
      </c>
      <c r="F1069" s="14" t="str">
        <f t="shared" si="132"/>
        <v>トウヨウギケンコンサルタント　キョウトエイギョウショ</v>
      </c>
      <c r="G1069" s="13" t="str">
        <f t="shared" si="133"/>
        <v>山本　晃廣</v>
      </c>
      <c r="H1069" s="13" t="str">
        <f t="shared" si="134"/>
        <v>606-8247</v>
      </c>
      <c r="I1069" s="13" t="str">
        <f t="shared" si="135"/>
        <v>大阪市淀川区西中島５-１２-８</v>
      </c>
      <c r="J1069" s="17" t="s">
        <v>24</v>
      </c>
    </row>
    <row r="1070" spans="1:10" s="2" customFormat="1" ht="19.5" customHeight="1">
      <c r="A1070" s="10">
        <f t="shared" si="128"/>
        <v>1068</v>
      </c>
      <c r="B1070" s="16" t="s">
        <v>180</v>
      </c>
      <c r="C1070" s="12">
        <f t="shared" si="129"/>
        <v>50000316</v>
      </c>
      <c r="D1070" s="13">
        <f t="shared" si="130"/>
        <v>2</v>
      </c>
      <c r="E1070" s="14" t="str">
        <f t="shared" si="131"/>
        <v>東洋技研コンサルタント（株）　京都営業所</v>
      </c>
      <c r="F1070" s="14" t="str">
        <f t="shared" si="132"/>
        <v>トウヨウギケンコンサルタント　キョウトエイギョウショ</v>
      </c>
      <c r="G1070" s="13" t="str">
        <f t="shared" si="133"/>
        <v>山本　晃廣</v>
      </c>
      <c r="H1070" s="13" t="str">
        <f t="shared" si="134"/>
        <v>606-8247</v>
      </c>
      <c r="I1070" s="13" t="str">
        <f t="shared" si="135"/>
        <v>大阪市淀川区西中島５-１２-８</v>
      </c>
      <c r="J1070" s="17" t="s">
        <v>37</v>
      </c>
    </row>
    <row r="1071" spans="1:10" s="2" customFormat="1" ht="19.5" customHeight="1">
      <c r="A1071" s="10">
        <f t="shared" si="128"/>
        <v>1069</v>
      </c>
      <c r="B1071" s="16" t="s">
        <v>181</v>
      </c>
      <c r="C1071" s="12">
        <f t="shared" si="129"/>
        <v>50000275</v>
      </c>
      <c r="D1071" s="13">
        <f t="shared" si="130"/>
        <v>2</v>
      </c>
      <c r="E1071" s="14" t="str">
        <f t="shared" si="131"/>
        <v>（株）東和テクノロジー　京滋営業所</v>
      </c>
      <c r="F1071" s="14" t="str">
        <f t="shared" si="132"/>
        <v>トウワテクノロジー　ケイジエイギョウショ</v>
      </c>
      <c r="G1071" s="13" t="str">
        <f t="shared" si="133"/>
        <v>福永　和弘</v>
      </c>
      <c r="H1071" s="13" t="str">
        <f t="shared" si="134"/>
        <v>616-0022</v>
      </c>
      <c r="I1071" s="13" t="str">
        <f t="shared" si="135"/>
        <v>京都市西京区嵐山朝月町５５番１１</v>
      </c>
      <c r="J1071" s="17" t="s">
        <v>15</v>
      </c>
    </row>
    <row r="1072" spans="1:10" s="2" customFormat="1" ht="19.5" customHeight="1">
      <c r="A1072" s="10">
        <f t="shared" si="128"/>
        <v>1070</v>
      </c>
      <c r="B1072" s="16" t="s">
        <v>181</v>
      </c>
      <c r="C1072" s="12">
        <f t="shared" si="129"/>
        <v>50000275</v>
      </c>
      <c r="D1072" s="13">
        <f t="shared" si="130"/>
        <v>2</v>
      </c>
      <c r="E1072" s="14" t="str">
        <f t="shared" si="131"/>
        <v>（株）東和テクノロジー　京滋営業所</v>
      </c>
      <c r="F1072" s="14" t="str">
        <f t="shared" si="132"/>
        <v>トウワテクノロジー　ケイジエイギョウショ</v>
      </c>
      <c r="G1072" s="13" t="str">
        <f t="shared" si="133"/>
        <v>福永　和弘</v>
      </c>
      <c r="H1072" s="13" t="str">
        <f t="shared" si="134"/>
        <v>616-0022</v>
      </c>
      <c r="I1072" s="13" t="str">
        <f t="shared" si="135"/>
        <v>京都市西京区嵐山朝月町５５番１１</v>
      </c>
      <c r="J1072" s="17" t="s">
        <v>40</v>
      </c>
    </row>
    <row r="1073" spans="1:10" s="2" customFormat="1" ht="19.5" customHeight="1">
      <c r="A1073" s="10">
        <f t="shared" si="128"/>
        <v>1071</v>
      </c>
      <c r="B1073" s="16" t="s">
        <v>181</v>
      </c>
      <c r="C1073" s="12">
        <f t="shared" si="129"/>
        <v>50000275</v>
      </c>
      <c r="D1073" s="13">
        <f t="shared" si="130"/>
        <v>2</v>
      </c>
      <c r="E1073" s="14" t="str">
        <f t="shared" si="131"/>
        <v>（株）東和テクノロジー　京滋営業所</v>
      </c>
      <c r="F1073" s="14" t="str">
        <f t="shared" si="132"/>
        <v>トウワテクノロジー　ケイジエイギョウショ</v>
      </c>
      <c r="G1073" s="13" t="str">
        <f t="shared" si="133"/>
        <v>福永　和弘</v>
      </c>
      <c r="H1073" s="13" t="str">
        <f t="shared" si="134"/>
        <v>616-0022</v>
      </c>
      <c r="I1073" s="13" t="str">
        <f t="shared" si="135"/>
        <v>京都市西京区嵐山朝月町５５番１１</v>
      </c>
      <c r="J1073" s="17" t="s">
        <v>62</v>
      </c>
    </row>
    <row r="1074" spans="1:10" s="2" customFormat="1" ht="19.5" customHeight="1">
      <c r="A1074" s="10">
        <f t="shared" si="128"/>
        <v>1072</v>
      </c>
      <c r="B1074" s="16" t="s">
        <v>181</v>
      </c>
      <c r="C1074" s="12">
        <f t="shared" si="129"/>
        <v>50000275</v>
      </c>
      <c r="D1074" s="13">
        <f t="shared" si="130"/>
        <v>2</v>
      </c>
      <c r="E1074" s="14" t="str">
        <f t="shared" si="131"/>
        <v>（株）東和テクノロジー　京滋営業所</v>
      </c>
      <c r="F1074" s="14" t="str">
        <f t="shared" si="132"/>
        <v>トウワテクノロジー　ケイジエイギョウショ</v>
      </c>
      <c r="G1074" s="13" t="str">
        <f t="shared" si="133"/>
        <v>福永　和弘</v>
      </c>
      <c r="H1074" s="13" t="str">
        <f t="shared" si="134"/>
        <v>616-0022</v>
      </c>
      <c r="I1074" s="13" t="str">
        <f t="shared" si="135"/>
        <v>京都市西京区嵐山朝月町５５番１１</v>
      </c>
      <c r="J1074" s="17" t="s">
        <v>34</v>
      </c>
    </row>
    <row r="1075" spans="1:10" s="2" customFormat="1" ht="19.5" customHeight="1">
      <c r="A1075" s="10">
        <f t="shared" si="128"/>
        <v>1073</v>
      </c>
      <c r="B1075" s="16" t="s">
        <v>182</v>
      </c>
      <c r="C1075" s="12">
        <f t="shared" si="129"/>
        <v>50000047</v>
      </c>
      <c r="D1075" s="13">
        <f t="shared" si="130"/>
        <v>2</v>
      </c>
      <c r="E1075" s="14" t="str">
        <f t="shared" si="131"/>
        <v>都市クリエイト（株）　京都支店</v>
      </c>
      <c r="F1075" s="14" t="str">
        <f t="shared" si="132"/>
        <v>トシクリエイト　キョウトシテン</v>
      </c>
      <c r="G1075" s="13" t="str">
        <f t="shared" si="133"/>
        <v>早野　恭平</v>
      </c>
      <c r="H1075" s="13" t="str">
        <f t="shared" si="134"/>
        <v>612-0029</v>
      </c>
      <c r="I1075" s="13" t="str">
        <f t="shared" si="135"/>
        <v>京都市伏見区深草西浦町七丁目１８番１</v>
      </c>
      <c r="J1075" s="17" t="s">
        <v>87</v>
      </c>
    </row>
    <row r="1076" spans="1:10" s="2" customFormat="1" ht="19.5" customHeight="1">
      <c r="A1076" s="10">
        <f t="shared" si="128"/>
        <v>1074</v>
      </c>
      <c r="B1076" s="16" t="s">
        <v>183</v>
      </c>
      <c r="C1076" s="12">
        <f t="shared" si="129"/>
        <v>50000351</v>
      </c>
      <c r="D1076" s="13">
        <f t="shared" si="130"/>
        <v>2</v>
      </c>
      <c r="E1076" s="14" t="str">
        <f t="shared" si="131"/>
        <v>（株）都市設計</v>
      </c>
      <c r="F1076" s="14" t="str">
        <f t="shared" si="132"/>
        <v>トシセッケイ</v>
      </c>
      <c r="G1076" s="13" t="str">
        <f t="shared" si="133"/>
        <v>村林　俊治</v>
      </c>
      <c r="H1076" s="13" t="str">
        <f t="shared" si="134"/>
        <v>600-8146</v>
      </c>
      <c r="I1076" s="13" t="str">
        <f t="shared" si="135"/>
        <v>大阪市西区京町堀１丁目８番５号</v>
      </c>
      <c r="J1076" s="17" t="s">
        <v>34</v>
      </c>
    </row>
    <row r="1077" spans="1:10" s="2" customFormat="1" ht="19.5" customHeight="1">
      <c r="A1077" s="10">
        <f t="shared" si="128"/>
        <v>1075</v>
      </c>
      <c r="B1077" s="16" t="s">
        <v>184</v>
      </c>
      <c r="C1077" s="12">
        <f t="shared" si="129"/>
        <v>50000003</v>
      </c>
      <c r="D1077" s="13">
        <f t="shared" si="130"/>
        <v>2</v>
      </c>
      <c r="E1077" s="14" t="str">
        <f t="shared" si="131"/>
        <v>内外エンジニアリング（株）</v>
      </c>
      <c r="F1077" s="14" t="str">
        <f t="shared" si="132"/>
        <v>ナイガイエンジニアリング</v>
      </c>
      <c r="G1077" s="13" t="str">
        <f t="shared" si="133"/>
        <v>吉原　修</v>
      </c>
      <c r="H1077" s="13" t="str">
        <f t="shared" si="134"/>
        <v>601-8213</v>
      </c>
      <c r="I1077" s="13" t="str">
        <f t="shared" si="135"/>
        <v>京都市南区久世中久世町１丁目１４１番地</v>
      </c>
      <c r="J1077" s="17" t="s">
        <v>15</v>
      </c>
    </row>
    <row r="1078" spans="1:10" s="2" customFormat="1" ht="19.5" customHeight="1">
      <c r="A1078" s="10">
        <f t="shared" si="128"/>
        <v>1076</v>
      </c>
      <c r="B1078" s="16" t="s">
        <v>184</v>
      </c>
      <c r="C1078" s="12">
        <f t="shared" si="129"/>
        <v>50000003</v>
      </c>
      <c r="D1078" s="13">
        <f t="shared" si="130"/>
        <v>2</v>
      </c>
      <c r="E1078" s="14" t="str">
        <f t="shared" si="131"/>
        <v>内外エンジニアリング（株）</v>
      </c>
      <c r="F1078" s="14" t="str">
        <f t="shared" si="132"/>
        <v>ナイガイエンジニアリング</v>
      </c>
      <c r="G1078" s="13" t="str">
        <f t="shared" si="133"/>
        <v>吉原　修</v>
      </c>
      <c r="H1078" s="13" t="str">
        <f t="shared" si="134"/>
        <v>601-8213</v>
      </c>
      <c r="I1078" s="13" t="str">
        <f t="shared" si="135"/>
        <v>京都市南区久世中久世町１丁目１４１番地</v>
      </c>
      <c r="J1078" s="17" t="s">
        <v>17</v>
      </c>
    </row>
    <row r="1079" spans="1:10" s="2" customFormat="1" ht="19.5" customHeight="1">
      <c r="A1079" s="10">
        <f t="shared" si="128"/>
        <v>1077</v>
      </c>
      <c r="B1079" s="16" t="s">
        <v>184</v>
      </c>
      <c r="C1079" s="12">
        <f t="shared" si="129"/>
        <v>50000003</v>
      </c>
      <c r="D1079" s="13">
        <f t="shared" si="130"/>
        <v>2</v>
      </c>
      <c r="E1079" s="14" t="str">
        <f t="shared" si="131"/>
        <v>内外エンジニアリング（株）</v>
      </c>
      <c r="F1079" s="14" t="str">
        <f t="shared" si="132"/>
        <v>ナイガイエンジニアリング</v>
      </c>
      <c r="G1079" s="13" t="str">
        <f t="shared" si="133"/>
        <v>吉原　修</v>
      </c>
      <c r="H1079" s="13" t="str">
        <f t="shared" si="134"/>
        <v>601-8213</v>
      </c>
      <c r="I1079" s="13" t="str">
        <f t="shared" si="135"/>
        <v>京都市南区久世中久世町１丁目１４１番地</v>
      </c>
      <c r="J1079" s="17" t="s">
        <v>18</v>
      </c>
    </row>
    <row r="1080" spans="1:10" s="2" customFormat="1" ht="19.5" customHeight="1">
      <c r="A1080" s="10">
        <f t="shared" si="128"/>
        <v>1078</v>
      </c>
      <c r="B1080" s="16" t="s">
        <v>184</v>
      </c>
      <c r="C1080" s="12">
        <f t="shared" si="129"/>
        <v>50000003</v>
      </c>
      <c r="D1080" s="13">
        <f t="shared" si="130"/>
        <v>2</v>
      </c>
      <c r="E1080" s="14" t="str">
        <f t="shared" si="131"/>
        <v>内外エンジニアリング（株）</v>
      </c>
      <c r="F1080" s="14" t="str">
        <f t="shared" si="132"/>
        <v>ナイガイエンジニアリング</v>
      </c>
      <c r="G1080" s="13" t="str">
        <f t="shared" si="133"/>
        <v>吉原　修</v>
      </c>
      <c r="H1080" s="13" t="str">
        <f t="shared" si="134"/>
        <v>601-8213</v>
      </c>
      <c r="I1080" s="13" t="str">
        <f t="shared" si="135"/>
        <v>京都市南区久世中久世町１丁目１４１番地</v>
      </c>
      <c r="J1080" s="17" t="s">
        <v>19</v>
      </c>
    </row>
    <row r="1081" spans="1:10" s="2" customFormat="1" ht="19.5" customHeight="1">
      <c r="A1081" s="10">
        <f t="shared" si="128"/>
        <v>1079</v>
      </c>
      <c r="B1081" s="16" t="s">
        <v>184</v>
      </c>
      <c r="C1081" s="12">
        <f t="shared" si="129"/>
        <v>50000003</v>
      </c>
      <c r="D1081" s="13">
        <f t="shared" si="130"/>
        <v>2</v>
      </c>
      <c r="E1081" s="14" t="str">
        <f t="shared" si="131"/>
        <v>内外エンジニアリング（株）</v>
      </c>
      <c r="F1081" s="14" t="str">
        <f t="shared" si="132"/>
        <v>ナイガイエンジニアリング</v>
      </c>
      <c r="G1081" s="13" t="str">
        <f t="shared" si="133"/>
        <v>吉原　修</v>
      </c>
      <c r="H1081" s="13" t="str">
        <f t="shared" si="134"/>
        <v>601-8213</v>
      </c>
      <c r="I1081" s="13" t="str">
        <f t="shared" si="135"/>
        <v>京都市南区久世中久世町１丁目１４１番地</v>
      </c>
      <c r="J1081" s="17" t="s">
        <v>20</v>
      </c>
    </row>
    <row r="1082" spans="1:10" s="2" customFormat="1" ht="19.5" customHeight="1">
      <c r="A1082" s="10">
        <f t="shared" si="128"/>
        <v>1080</v>
      </c>
      <c r="B1082" s="16" t="s">
        <v>184</v>
      </c>
      <c r="C1082" s="12">
        <f t="shared" si="129"/>
        <v>50000003</v>
      </c>
      <c r="D1082" s="13">
        <f t="shared" si="130"/>
        <v>2</v>
      </c>
      <c r="E1082" s="14" t="str">
        <f t="shared" si="131"/>
        <v>内外エンジニアリング（株）</v>
      </c>
      <c r="F1082" s="14" t="str">
        <f t="shared" si="132"/>
        <v>ナイガイエンジニアリング</v>
      </c>
      <c r="G1082" s="13" t="str">
        <f t="shared" si="133"/>
        <v>吉原　修</v>
      </c>
      <c r="H1082" s="13" t="str">
        <f t="shared" si="134"/>
        <v>601-8213</v>
      </c>
      <c r="I1082" s="13" t="str">
        <f t="shared" si="135"/>
        <v>京都市南区久世中久世町１丁目１４１番地</v>
      </c>
      <c r="J1082" s="17" t="s">
        <v>21</v>
      </c>
    </row>
    <row r="1083" spans="1:10" s="2" customFormat="1" ht="19.5" customHeight="1">
      <c r="A1083" s="10">
        <f t="shared" si="128"/>
        <v>1081</v>
      </c>
      <c r="B1083" s="16" t="s">
        <v>184</v>
      </c>
      <c r="C1083" s="12">
        <f t="shared" si="129"/>
        <v>50000003</v>
      </c>
      <c r="D1083" s="13">
        <f t="shared" si="130"/>
        <v>2</v>
      </c>
      <c r="E1083" s="14" t="str">
        <f t="shared" si="131"/>
        <v>内外エンジニアリング（株）</v>
      </c>
      <c r="F1083" s="14" t="str">
        <f t="shared" si="132"/>
        <v>ナイガイエンジニアリング</v>
      </c>
      <c r="G1083" s="13" t="str">
        <f t="shared" si="133"/>
        <v>吉原　修</v>
      </c>
      <c r="H1083" s="13" t="str">
        <f t="shared" si="134"/>
        <v>601-8213</v>
      </c>
      <c r="I1083" s="13" t="str">
        <f t="shared" si="135"/>
        <v>京都市南区久世中久世町１丁目１４１番地</v>
      </c>
      <c r="J1083" s="17" t="s">
        <v>31</v>
      </c>
    </row>
    <row r="1084" spans="1:10" s="2" customFormat="1" ht="19.5" customHeight="1">
      <c r="A1084" s="10">
        <f t="shared" si="128"/>
        <v>1082</v>
      </c>
      <c r="B1084" s="16" t="s">
        <v>184</v>
      </c>
      <c r="C1084" s="12">
        <f t="shared" si="129"/>
        <v>50000003</v>
      </c>
      <c r="D1084" s="13">
        <f t="shared" si="130"/>
        <v>2</v>
      </c>
      <c r="E1084" s="14" t="str">
        <f t="shared" si="131"/>
        <v>内外エンジニアリング（株）</v>
      </c>
      <c r="F1084" s="14" t="str">
        <f t="shared" si="132"/>
        <v>ナイガイエンジニアリング</v>
      </c>
      <c r="G1084" s="13" t="str">
        <f t="shared" si="133"/>
        <v>吉原　修</v>
      </c>
      <c r="H1084" s="13" t="str">
        <f t="shared" si="134"/>
        <v>601-8213</v>
      </c>
      <c r="I1084" s="13" t="str">
        <f t="shared" si="135"/>
        <v>京都市南区久世中久世町１丁目１４１番地</v>
      </c>
      <c r="J1084" s="17" t="s">
        <v>22</v>
      </c>
    </row>
    <row r="1085" spans="1:10" s="2" customFormat="1" ht="19.5" customHeight="1">
      <c r="A1085" s="10">
        <f t="shared" si="128"/>
        <v>1083</v>
      </c>
      <c r="B1085" s="16" t="s">
        <v>184</v>
      </c>
      <c r="C1085" s="12">
        <f t="shared" si="129"/>
        <v>50000003</v>
      </c>
      <c r="D1085" s="13">
        <f t="shared" si="130"/>
        <v>2</v>
      </c>
      <c r="E1085" s="14" t="str">
        <f t="shared" si="131"/>
        <v>内外エンジニアリング（株）</v>
      </c>
      <c r="F1085" s="14" t="str">
        <f t="shared" si="132"/>
        <v>ナイガイエンジニアリング</v>
      </c>
      <c r="G1085" s="13" t="str">
        <f t="shared" si="133"/>
        <v>吉原　修</v>
      </c>
      <c r="H1085" s="13" t="str">
        <f t="shared" si="134"/>
        <v>601-8213</v>
      </c>
      <c r="I1085" s="13" t="str">
        <f t="shared" si="135"/>
        <v>京都市南区久世中久世町１丁目１４１番地</v>
      </c>
      <c r="J1085" s="17" t="s">
        <v>27</v>
      </c>
    </row>
    <row r="1086" spans="1:10" s="2" customFormat="1" ht="19.5" customHeight="1">
      <c r="A1086" s="10">
        <f t="shared" si="128"/>
        <v>1084</v>
      </c>
      <c r="B1086" s="16" t="s">
        <v>184</v>
      </c>
      <c r="C1086" s="12">
        <f t="shared" si="129"/>
        <v>50000003</v>
      </c>
      <c r="D1086" s="13">
        <f t="shared" si="130"/>
        <v>2</v>
      </c>
      <c r="E1086" s="14" t="str">
        <f t="shared" si="131"/>
        <v>内外エンジニアリング（株）</v>
      </c>
      <c r="F1086" s="14" t="str">
        <f t="shared" si="132"/>
        <v>ナイガイエンジニアリング</v>
      </c>
      <c r="G1086" s="13" t="str">
        <f t="shared" si="133"/>
        <v>吉原　修</v>
      </c>
      <c r="H1086" s="13" t="str">
        <f t="shared" si="134"/>
        <v>601-8213</v>
      </c>
      <c r="I1086" s="13" t="str">
        <f t="shared" si="135"/>
        <v>京都市南区久世中久世町１丁目１４１番地</v>
      </c>
      <c r="J1086" s="17" t="s">
        <v>28</v>
      </c>
    </row>
    <row r="1087" spans="1:10" s="2" customFormat="1" ht="19.5" customHeight="1">
      <c r="A1087" s="10">
        <f t="shared" si="128"/>
        <v>1085</v>
      </c>
      <c r="B1087" s="16" t="s">
        <v>184</v>
      </c>
      <c r="C1087" s="12">
        <f t="shared" si="129"/>
        <v>50000003</v>
      </c>
      <c r="D1087" s="13">
        <f t="shared" si="130"/>
        <v>2</v>
      </c>
      <c r="E1087" s="14" t="str">
        <f t="shared" si="131"/>
        <v>内外エンジニアリング（株）</v>
      </c>
      <c r="F1087" s="14" t="str">
        <f t="shared" si="132"/>
        <v>ナイガイエンジニアリング</v>
      </c>
      <c r="G1087" s="13" t="str">
        <f t="shared" si="133"/>
        <v>吉原　修</v>
      </c>
      <c r="H1087" s="13" t="str">
        <f t="shared" si="134"/>
        <v>601-8213</v>
      </c>
      <c r="I1087" s="13" t="str">
        <f t="shared" si="135"/>
        <v>京都市南区久世中久世町１丁目１４１番地</v>
      </c>
      <c r="J1087" s="17" t="s">
        <v>40</v>
      </c>
    </row>
    <row r="1088" spans="1:10" s="2" customFormat="1" ht="19.5" customHeight="1">
      <c r="A1088" s="10">
        <f t="shared" si="128"/>
        <v>1086</v>
      </c>
      <c r="B1088" s="16" t="s">
        <v>184</v>
      </c>
      <c r="C1088" s="12">
        <f t="shared" si="129"/>
        <v>50000003</v>
      </c>
      <c r="D1088" s="13">
        <f t="shared" si="130"/>
        <v>2</v>
      </c>
      <c r="E1088" s="14" t="str">
        <f t="shared" si="131"/>
        <v>内外エンジニアリング（株）</v>
      </c>
      <c r="F1088" s="14" t="str">
        <f t="shared" si="132"/>
        <v>ナイガイエンジニアリング</v>
      </c>
      <c r="G1088" s="13" t="str">
        <f t="shared" si="133"/>
        <v>吉原　修</v>
      </c>
      <c r="H1088" s="13" t="str">
        <f t="shared" si="134"/>
        <v>601-8213</v>
      </c>
      <c r="I1088" s="13" t="str">
        <f t="shared" si="135"/>
        <v>京都市南区久世中久世町１丁目１４１番地</v>
      </c>
      <c r="J1088" s="17" t="s">
        <v>24</v>
      </c>
    </row>
    <row r="1089" spans="1:10" s="2" customFormat="1" ht="19.5" customHeight="1">
      <c r="A1089" s="10">
        <f t="shared" si="128"/>
        <v>1087</v>
      </c>
      <c r="B1089" s="16" t="s">
        <v>184</v>
      </c>
      <c r="C1089" s="12">
        <f t="shared" si="129"/>
        <v>50000003</v>
      </c>
      <c r="D1089" s="13">
        <f t="shared" si="130"/>
        <v>2</v>
      </c>
      <c r="E1089" s="14" t="str">
        <f t="shared" si="131"/>
        <v>内外エンジニアリング（株）</v>
      </c>
      <c r="F1089" s="14" t="str">
        <f t="shared" si="132"/>
        <v>ナイガイエンジニアリング</v>
      </c>
      <c r="G1089" s="13" t="str">
        <f t="shared" si="133"/>
        <v>吉原　修</v>
      </c>
      <c r="H1089" s="13" t="str">
        <f t="shared" si="134"/>
        <v>601-8213</v>
      </c>
      <c r="I1089" s="13" t="str">
        <f t="shared" si="135"/>
        <v>京都市南区久世中久世町１丁目１４１番地</v>
      </c>
      <c r="J1089" s="17" t="s">
        <v>34</v>
      </c>
    </row>
    <row r="1090" spans="1:10" s="2" customFormat="1" ht="19.5" customHeight="1">
      <c r="A1090" s="10">
        <f t="shared" si="128"/>
        <v>1088</v>
      </c>
      <c r="B1090" s="16" t="s">
        <v>184</v>
      </c>
      <c r="C1090" s="12">
        <f t="shared" si="129"/>
        <v>50000003</v>
      </c>
      <c r="D1090" s="13">
        <f t="shared" si="130"/>
        <v>2</v>
      </c>
      <c r="E1090" s="14" t="str">
        <f t="shared" si="131"/>
        <v>内外エンジニアリング（株）</v>
      </c>
      <c r="F1090" s="14" t="str">
        <f t="shared" si="132"/>
        <v>ナイガイエンジニアリング</v>
      </c>
      <c r="G1090" s="13" t="str">
        <f t="shared" si="133"/>
        <v>吉原　修</v>
      </c>
      <c r="H1090" s="13" t="str">
        <f t="shared" si="134"/>
        <v>601-8213</v>
      </c>
      <c r="I1090" s="13" t="str">
        <f t="shared" si="135"/>
        <v>京都市南区久世中久世町１丁目１４１番地</v>
      </c>
      <c r="J1090" s="17" t="s">
        <v>35</v>
      </c>
    </row>
    <row r="1091" spans="1:10" s="2" customFormat="1" ht="19.5" customHeight="1">
      <c r="A1091" s="10">
        <f t="shared" ref="A1091:A1154" si="136">ROW()-2</f>
        <v>1089</v>
      </c>
      <c r="B1091" s="16" t="s">
        <v>184</v>
      </c>
      <c r="C1091" s="12">
        <f t="shared" ref="C1091:C1154" si="137">IF($B1091="","",VLOOKUP($B1091,索引簿,17,0))</f>
        <v>50000003</v>
      </c>
      <c r="D1091" s="13">
        <f t="shared" ref="D1091:D1154" si="138">IF($B1091="","",VLOOKUP($B1091,索引簿,2,0))</f>
        <v>2</v>
      </c>
      <c r="E1091" s="14" t="str">
        <f t="shared" ref="E1091:E1154" si="139">IF($B1091="","",VLOOKUP($B1091,索引簿,3,0))</f>
        <v>内外エンジニアリング（株）</v>
      </c>
      <c r="F1091" s="14" t="str">
        <f t="shared" ref="F1091:F1154" si="140">IF($B1091="","",VLOOKUP($B1091,索引簿,4,0))</f>
        <v>ナイガイエンジニアリング</v>
      </c>
      <c r="G1091" s="13" t="str">
        <f t="shared" ref="G1091:G1154" si="141">IF($B1091="","",VLOOKUP($B1091,索引簿,5,0))</f>
        <v>吉原　修</v>
      </c>
      <c r="H1091" s="13" t="str">
        <f t="shared" ref="H1091:H1154" si="142">IF($B1091="","",VLOOKUP($B1091,索引簿,8,0))</f>
        <v>601-8213</v>
      </c>
      <c r="I1091" s="13" t="str">
        <f t="shared" ref="I1091:I1154" si="143">IF($B1091="","",VLOOKUP($B1091,索引簿,9,0))</f>
        <v>京都市南区久世中久世町１丁目１４１番地</v>
      </c>
      <c r="J1091" s="17" t="s">
        <v>12</v>
      </c>
    </row>
    <row r="1092" spans="1:10" s="2" customFormat="1" ht="19.5" customHeight="1">
      <c r="A1092" s="10">
        <f t="shared" si="136"/>
        <v>1090</v>
      </c>
      <c r="B1092" s="16" t="s">
        <v>185</v>
      </c>
      <c r="C1092" s="12">
        <f t="shared" si="137"/>
        <v>50000709</v>
      </c>
      <c r="D1092" s="13">
        <f t="shared" si="138"/>
        <v>2</v>
      </c>
      <c r="E1092" s="14" t="str">
        <f t="shared" si="139"/>
        <v>（株）内外測技</v>
      </c>
      <c r="F1092" s="14" t="str">
        <f t="shared" si="140"/>
        <v>ナイガイソクギ</v>
      </c>
      <c r="G1092" s="13" t="str">
        <f t="shared" si="141"/>
        <v>上田　範久</v>
      </c>
      <c r="H1092" s="13" t="str">
        <f t="shared" si="142"/>
        <v>601-8213</v>
      </c>
      <c r="I1092" s="13" t="str">
        <f t="shared" si="143"/>
        <v>京都市南区久世中久世町１丁目１４１番地</v>
      </c>
      <c r="J1092" s="17" t="s">
        <v>15</v>
      </c>
    </row>
    <row r="1093" spans="1:10" s="2" customFormat="1" ht="19.5" customHeight="1">
      <c r="A1093" s="10">
        <f t="shared" si="136"/>
        <v>1091</v>
      </c>
      <c r="B1093" s="16" t="s">
        <v>186</v>
      </c>
      <c r="C1093" s="12">
        <f t="shared" si="137"/>
        <v>50000028</v>
      </c>
      <c r="D1093" s="13">
        <f t="shared" si="138"/>
        <v>2</v>
      </c>
      <c r="E1093" s="14" t="str">
        <f t="shared" si="139"/>
        <v>（株）内藤建築事務所</v>
      </c>
      <c r="F1093" s="14" t="str">
        <f t="shared" si="140"/>
        <v>ナイトウケンチクジムショ</v>
      </c>
      <c r="G1093" s="13" t="str">
        <f t="shared" si="141"/>
        <v>川本　雄三</v>
      </c>
      <c r="H1093" s="13" t="str">
        <f t="shared" si="142"/>
        <v>606-8202</v>
      </c>
      <c r="I1093" s="13" t="str">
        <f t="shared" si="143"/>
        <v>京都市左京区田中大堰町１８２番地</v>
      </c>
      <c r="J1093" s="17" t="s">
        <v>34</v>
      </c>
    </row>
    <row r="1094" spans="1:10" s="2" customFormat="1" ht="19.5" customHeight="1">
      <c r="A1094" s="10">
        <f t="shared" si="136"/>
        <v>1092</v>
      </c>
      <c r="B1094" s="16">
        <v>4</v>
      </c>
      <c r="C1094" s="12">
        <f t="shared" si="137"/>
        <v>50000221</v>
      </c>
      <c r="D1094" s="13">
        <f t="shared" si="138"/>
        <v>2</v>
      </c>
      <c r="E1094" s="14" t="str">
        <f t="shared" si="139"/>
        <v>中日本建設コンサルタント（株）　京都事務所</v>
      </c>
      <c r="F1094" s="14" t="str">
        <f t="shared" si="140"/>
        <v>ナカニホンケンセツコンサルタント　キョウトジムショ</v>
      </c>
      <c r="G1094" s="13" t="str">
        <f t="shared" si="141"/>
        <v>森本　淳</v>
      </c>
      <c r="H1094" s="13" t="str">
        <f t="shared" si="142"/>
        <v>604-0857</v>
      </c>
      <c r="I1094" s="13" t="str">
        <f t="shared" si="143"/>
        <v>京都市中京区烏丸通二条上ル蒔絵屋町２６３番地</v>
      </c>
      <c r="J1094" s="17" t="s">
        <v>15</v>
      </c>
    </row>
    <row r="1095" spans="1:10" s="2" customFormat="1" ht="19.5" customHeight="1">
      <c r="A1095" s="10">
        <f t="shared" si="136"/>
        <v>1093</v>
      </c>
      <c r="B1095" s="16">
        <v>4</v>
      </c>
      <c r="C1095" s="12">
        <f t="shared" si="137"/>
        <v>50000221</v>
      </c>
      <c r="D1095" s="13">
        <f t="shared" si="138"/>
        <v>2</v>
      </c>
      <c r="E1095" s="14" t="str">
        <f t="shared" si="139"/>
        <v>中日本建設コンサルタント（株）　京都事務所</v>
      </c>
      <c r="F1095" s="14" t="str">
        <f t="shared" si="140"/>
        <v>ナカニホンケンセツコンサルタント　キョウトジムショ</v>
      </c>
      <c r="G1095" s="13" t="str">
        <f t="shared" si="141"/>
        <v>森本　淳</v>
      </c>
      <c r="H1095" s="13" t="str">
        <f t="shared" si="142"/>
        <v>604-0857</v>
      </c>
      <c r="I1095" s="13" t="str">
        <f t="shared" si="143"/>
        <v>京都市中京区烏丸通二条上ル蒔絵屋町２６３番地</v>
      </c>
      <c r="J1095" s="17" t="s">
        <v>18</v>
      </c>
    </row>
    <row r="1096" spans="1:10" s="2" customFormat="1" ht="19.5" customHeight="1">
      <c r="A1096" s="10">
        <f t="shared" si="136"/>
        <v>1094</v>
      </c>
      <c r="B1096" s="16">
        <v>4</v>
      </c>
      <c r="C1096" s="12">
        <f t="shared" si="137"/>
        <v>50000221</v>
      </c>
      <c r="D1096" s="13">
        <f t="shared" si="138"/>
        <v>2</v>
      </c>
      <c r="E1096" s="14" t="str">
        <f t="shared" si="139"/>
        <v>中日本建設コンサルタント（株）　京都事務所</v>
      </c>
      <c r="F1096" s="14" t="str">
        <f t="shared" si="140"/>
        <v>ナカニホンケンセツコンサルタント　キョウトジムショ</v>
      </c>
      <c r="G1096" s="13" t="str">
        <f t="shared" si="141"/>
        <v>森本　淳</v>
      </c>
      <c r="H1096" s="13" t="str">
        <f t="shared" si="142"/>
        <v>604-0857</v>
      </c>
      <c r="I1096" s="13" t="str">
        <f t="shared" si="143"/>
        <v>京都市中京区烏丸通二条上ル蒔絵屋町２６３番地</v>
      </c>
      <c r="J1096" s="17" t="s">
        <v>19</v>
      </c>
    </row>
    <row r="1097" spans="1:10" s="2" customFormat="1" ht="19.5" customHeight="1">
      <c r="A1097" s="10">
        <f t="shared" si="136"/>
        <v>1095</v>
      </c>
      <c r="B1097" s="16">
        <v>4</v>
      </c>
      <c r="C1097" s="12">
        <f t="shared" si="137"/>
        <v>50000221</v>
      </c>
      <c r="D1097" s="13">
        <f t="shared" si="138"/>
        <v>2</v>
      </c>
      <c r="E1097" s="14" t="str">
        <f t="shared" si="139"/>
        <v>中日本建設コンサルタント（株）　京都事務所</v>
      </c>
      <c r="F1097" s="14" t="str">
        <f t="shared" si="140"/>
        <v>ナカニホンケンセツコンサルタント　キョウトジムショ</v>
      </c>
      <c r="G1097" s="13" t="str">
        <f t="shared" si="141"/>
        <v>森本　淳</v>
      </c>
      <c r="H1097" s="13" t="str">
        <f t="shared" si="142"/>
        <v>604-0857</v>
      </c>
      <c r="I1097" s="13" t="str">
        <f t="shared" si="143"/>
        <v>京都市中京区烏丸通二条上ル蒔絵屋町２６３番地</v>
      </c>
      <c r="J1097" s="17" t="s">
        <v>20</v>
      </c>
    </row>
    <row r="1098" spans="1:10" s="2" customFormat="1" ht="19.5" customHeight="1">
      <c r="A1098" s="10">
        <f t="shared" si="136"/>
        <v>1096</v>
      </c>
      <c r="B1098" s="16">
        <v>4</v>
      </c>
      <c r="C1098" s="12">
        <f t="shared" si="137"/>
        <v>50000221</v>
      </c>
      <c r="D1098" s="13">
        <f t="shared" si="138"/>
        <v>2</v>
      </c>
      <c r="E1098" s="14" t="str">
        <f t="shared" si="139"/>
        <v>中日本建設コンサルタント（株）　京都事務所</v>
      </c>
      <c r="F1098" s="14" t="str">
        <f t="shared" si="140"/>
        <v>ナカニホンケンセツコンサルタント　キョウトジムショ</v>
      </c>
      <c r="G1098" s="13" t="str">
        <f t="shared" si="141"/>
        <v>森本　淳</v>
      </c>
      <c r="H1098" s="13" t="str">
        <f t="shared" si="142"/>
        <v>604-0857</v>
      </c>
      <c r="I1098" s="13" t="str">
        <f t="shared" si="143"/>
        <v>京都市中京区烏丸通二条上ル蒔絵屋町２６３番地</v>
      </c>
      <c r="J1098" s="17" t="s">
        <v>21</v>
      </c>
    </row>
    <row r="1099" spans="1:10" s="2" customFormat="1" ht="19.5" customHeight="1">
      <c r="A1099" s="10">
        <f t="shared" si="136"/>
        <v>1097</v>
      </c>
      <c r="B1099" s="16">
        <v>4</v>
      </c>
      <c r="C1099" s="12">
        <f t="shared" si="137"/>
        <v>50000221</v>
      </c>
      <c r="D1099" s="13">
        <f t="shared" si="138"/>
        <v>2</v>
      </c>
      <c r="E1099" s="14" t="str">
        <f t="shared" si="139"/>
        <v>中日本建設コンサルタント（株）　京都事務所</v>
      </c>
      <c r="F1099" s="14" t="str">
        <f t="shared" si="140"/>
        <v>ナカニホンケンセツコンサルタント　キョウトジムショ</v>
      </c>
      <c r="G1099" s="13" t="str">
        <f t="shared" si="141"/>
        <v>森本　淳</v>
      </c>
      <c r="H1099" s="13" t="str">
        <f t="shared" si="142"/>
        <v>604-0857</v>
      </c>
      <c r="I1099" s="13" t="str">
        <f t="shared" si="143"/>
        <v>京都市中京区烏丸通二条上ル蒔絵屋町２６３番地</v>
      </c>
      <c r="J1099" s="17" t="s">
        <v>31</v>
      </c>
    </row>
    <row r="1100" spans="1:10" s="2" customFormat="1" ht="19.5" customHeight="1">
      <c r="A1100" s="10">
        <f t="shared" si="136"/>
        <v>1098</v>
      </c>
      <c r="B1100" s="16">
        <v>4</v>
      </c>
      <c r="C1100" s="12">
        <f t="shared" si="137"/>
        <v>50000221</v>
      </c>
      <c r="D1100" s="13">
        <f t="shared" si="138"/>
        <v>2</v>
      </c>
      <c r="E1100" s="14" t="str">
        <f t="shared" si="139"/>
        <v>中日本建設コンサルタント（株）　京都事務所</v>
      </c>
      <c r="F1100" s="14" t="str">
        <f t="shared" si="140"/>
        <v>ナカニホンケンセツコンサルタント　キョウトジムショ</v>
      </c>
      <c r="G1100" s="13" t="str">
        <f t="shared" si="141"/>
        <v>森本　淳</v>
      </c>
      <c r="H1100" s="13" t="str">
        <f t="shared" si="142"/>
        <v>604-0857</v>
      </c>
      <c r="I1100" s="13" t="str">
        <f t="shared" si="143"/>
        <v>京都市中京区烏丸通二条上ル蒔絵屋町２６３番地</v>
      </c>
      <c r="J1100" s="17" t="s">
        <v>22</v>
      </c>
    </row>
    <row r="1101" spans="1:10" s="2" customFormat="1" ht="19.5" customHeight="1">
      <c r="A1101" s="10">
        <f t="shared" si="136"/>
        <v>1099</v>
      </c>
      <c r="B1101" s="16">
        <v>4</v>
      </c>
      <c r="C1101" s="12">
        <f t="shared" si="137"/>
        <v>50000221</v>
      </c>
      <c r="D1101" s="13">
        <f t="shared" si="138"/>
        <v>2</v>
      </c>
      <c r="E1101" s="14" t="str">
        <f t="shared" si="139"/>
        <v>中日本建設コンサルタント（株）　京都事務所</v>
      </c>
      <c r="F1101" s="14" t="str">
        <f t="shared" si="140"/>
        <v>ナカニホンケンセツコンサルタント　キョウトジムショ</v>
      </c>
      <c r="G1101" s="13" t="str">
        <f t="shared" si="141"/>
        <v>森本　淳</v>
      </c>
      <c r="H1101" s="13" t="str">
        <f t="shared" si="142"/>
        <v>604-0857</v>
      </c>
      <c r="I1101" s="13" t="str">
        <f t="shared" si="143"/>
        <v>京都市中京区烏丸通二条上ル蒔絵屋町２６３番地</v>
      </c>
      <c r="J1101" s="17" t="s">
        <v>28</v>
      </c>
    </row>
    <row r="1102" spans="1:10" s="2" customFormat="1" ht="19.5" customHeight="1">
      <c r="A1102" s="10">
        <f t="shared" si="136"/>
        <v>1100</v>
      </c>
      <c r="B1102" s="16">
        <v>4</v>
      </c>
      <c r="C1102" s="12">
        <f t="shared" si="137"/>
        <v>50000221</v>
      </c>
      <c r="D1102" s="13">
        <f t="shared" si="138"/>
        <v>2</v>
      </c>
      <c r="E1102" s="14" t="str">
        <f t="shared" si="139"/>
        <v>中日本建設コンサルタント（株）　京都事務所</v>
      </c>
      <c r="F1102" s="14" t="str">
        <f t="shared" si="140"/>
        <v>ナカニホンケンセツコンサルタント　キョウトジムショ</v>
      </c>
      <c r="G1102" s="13" t="str">
        <f t="shared" si="141"/>
        <v>森本　淳</v>
      </c>
      <c r="H1102" s="13" t="str">
        <f t="shared" si="142"/>
        <v>604-0857</v>
      </c>
      <c r="I1102" s="13" t="str">
        <f t="shared" si="143"/>
        <v>京都市中京区烏丸通二条上ル蒔絵屋町２６３番地</v>
      </c>
      <c r="J1102" s="17" t="s">
        <v>40</v>
      </c>
    </row>
    <row r="1103" spans="1:10" s="2" customFormat="1" ht="19.5" customHeight="1">
      <c r="A1103" s="10">
        <f t="shared" si="136"/>
        <v>1101</v>
      </c>
      <c r="B1103" s="16">
        <v>4</v>
      </c>
      <c r="C1103" s="12">
        <f t="shared" si="137"/>
        <v>50000221</v>
      </c>
      <c r="D1103" s="13">
        <f t="shared" si="138"/>
        <v>2</v>
      </c>
      <c r="E1103" s="14" t="str">
        <f t="shared" si="139"/>
        <v>中日本建設コンサルタント（株）　京都事務所</v>
      </c>
      <c r="F1103" s="14" t="str">
        <f t="shared" si="140"/>
        <v>ナカニホンケンセツコンサルタント　キョウトジムショ</v>
      </c>
      <c r="G1103" s="13" t="str">
        <f t="shared" si="141"/>
        <v>森本　淳</v>
      </c>
      <c r="H1103" s="13" t="str">
        <f t="shared" si="142"/>
        <v>604-0857</v>
      </c>
      <c r="I1103" s="13" t="str">
        <f t="shared" si="143"/>
        <v>京都市中京区烏丸通二条上ル蒔絵屋町２６３番地</v>
      </c>
      <c r="J1103" s="17" t="s">
        <v>62</v>
      </c>
    </row>
    <row r="1104" spans="1:10" s="2" customFormat="1" ht="19.5" customHeight="1">
      <c r="A1104" s="10">
        <f t="shared" si="136"/>
        <v>1102</v>
      </c>
      <c r="B1104" s="16">
        <v>4</v>
      </c>
      <c r="C1104" s="12">
        <f t="shared" si="137"/>
        <v>50000221</v>
      </c>
      <c r="D1104" s="13">
        <f t="shared" si="138"/>
        <v>2</v>
      </c>
      <c r="E1104" s="14" t="str">
        <f t="shared" si="139"/>
        <v>中日本建設コンサルタント（株）　京都事務所</v>
      </c>
      <c r="F1104" s="14" t="str">
        <f t="shared" si="140"/>
        <v>ナカニホンケンセツコンサルタント　キョウトジムショ</v>
      </c>
      <c r="G1104" s="13" t="str">
        <f t="shared" si="141"/>
        <v>森本　淳</v>
      </c>
      <c r="H1104" s="13" t="str">
        <f t="shared" si="142"/>
        <v>604-0857</v>
      </c>
      <c r="I1104" s="13" t="str">
        <f t="shared" si="143"/>
        <v>京都市中京区烏丸通二条上ル蒔絵屋町２６３番地</v>
      </c>
      <c r="J1104" s="17" t="s">
        <v>66</v>
      </c>
    </row>
    <row r="1105" spans="1:10" s="2" customFormat="1" ht="19.5" customHeight="1">
      <c r="A1105" s="10">
        <f t="shared" si="136"/>
        <v>1103</v>
      </c>
      <c r="B1105" s="16">
        <v>4</v>
      </c>
      <c r="C1105" s="12">
        <f t="shared" si="137"/>
        <v>50000221</v>
      </c>
      <c r="D1105" s="13">
        <f t="shared" si="138"/>
        <v>2</v>
      </c>
      <c r="E1105" s="14" t="str">
        <f t="shared" si="139"/>
        <v>中日本建設コンサルタント（株）　京都事務所</v>
      </c>
      <c r="F1105" s="14" t="str">
        <f t="shared" si="140"/>
        <v>ナカニホンケンセツコンサルタント　キョウトジムショ</v>
      </c>
      <c r="G1105" s="13" t="str">
        <f t="shared" si="141"/>
        <v>森本　淳</v>
      </c>
      <c r="H1105" s="13" t="str">
        <f t="shared" si="142"/>
        <v>604-0857</v>
      </c>
      <c r="I1105" s="13" t="str">
        <f t="shared" si="143"/>
        <v>京都市中京区烏丸通二条上ル蒔絵屋町２６３番地</v>
      </c>
      <c r="J1105" s="17" t="s">
        <v>23</v>
      </c>
    </row>
    <row r="1106" spans="1:10" s="2" customFormat="1" ht="19.5" customHeight="1">
      <c r="A1106" s="10">
        <f t="shared" si="136"/>
        <v>1104</v>
      </c>
      <c r="B1106" s="16">
        <v>4</v>
      </c>
      <c r="C1106" s="12">
        <f t="shared" si="137"/>
        <v>50000221</v>
      </c>
      <c r="D1106" s="13">
        <f t="shared" si="138"/>
        <v>2</v>
      </c>
      <c r="E1106" s="14" t="str">
        <f t="shared" si="139"/>
        <v>中日本建設コンサルタント（株）　京都事務所</v>
      </c>
      <c r="F1106" s="14" t="str">
        <f t="shared" si="140"/>
        <v>ナカニホンケンセツコンサルタント　キョウトジムショ</v>
      </c>
      <c r="G1106" s="13" t="str">
        <f t="shared" si="141"/>
        <v>森本　淳</v>
      </c>
      <c r="H1106" s="13" t="str">
        <f t="shared" si="142"/>
        <v>604-0857</v>
      </c>
      <c r="I1106" s="13" t="str">
        <f t="shared" si="143"/>
        <v>京都市中京区烏丸通二条上ル蒔絵屋町２６３番地</v>
      </c>
      <c r="J1106" s="17" t="s">
        <v>24</v>
      </c>
    </row>
    <row r="1107" spans="1:10" s="2" customFormat="1" ht="19.5" customHeight="1">
      <c r="A1107" s="10">
        <f t="shared" si="136"/>
        <v>1105</v>
      </c>
      <c r="B1107" s="16">
        <v>4</v>
      </c>
      <c r="C1107" s="12">
        <f t="shared" si="137"/>
        <v>50000221</v>
      </c>
      <c r="D1107" s="13">
        <f t="shared" si="138"/>
        <v>2</v>
      </c>
      <c r="E1107" s="14" t="str">
        <f t="shared" si="139"/>
        <v>中日本建設コンサルタント（株）　京都事務所</v>
      </c>
      <c r="F1107" s="14" t="str">
        <f t="shared" si="140"/>
        <v>ナカニホンケンセツコンサルタント　キョウトジムショ</v>
      </c>
      <c r="G1107" s="13" t="str">
        <f t="shared" si="141"/>
        <v>森本　淳</v>
      </c>
      <c r="H1107" s="13" t="str">
        <f t="shared" si="142"/>
        <v>604-0857</v>
      </c>
      <c r="I1107" s="13" t="str">
        <f t="shared" si="143"/>
        <v>京都市中京区烏丸通二条上ル蒔絵屋町２６３番地</v>
      </c>
      <c r="J1107" s="17" t="s">
        <v>34</v>
      </c>
    </row>
    <row r="1108" spans="1:10" s="2" customFormat="1" ht="19.5" customHeight="1">
      <c r="A1108" s="10">
        <f t="shared" si="136"/>
        <v>1106</v>
      </c>
      <c r="B1108" s="16" t="s">
        <v>187</v>
      </c>
      <c r="C1108" s="12">
        <f t="shared" si="137"/>
        <v>50000035</v>
      </c>
      <c r="D1108" s="13">
        <f t="shared" si="138"/>
        <v>2</v>
      </c>
      <c r="E1108" s="14" t="str">
        <f t="shared" si="139"/>
        <v>（株）中村設計</v>
      </c>
      <c r="F1108" s="14" t="str">
        <f t="shared" si="140"/>
        <v>ナカムラセッケイ</v>
      </c>
      <c r="G1108" s="13" t="str">
        <f t="shared" si="141"/>
        <v>岩田　信一</v>
      </c>
      <c r="H1108" s="13" t="str">
        <f t="shared" si="142"/>
        <v>600-8436</v>
      </c>
      <c r="I1108" s="13" t="str">
        <f t="shared" si="143"/>
        <v>京都市下京区室町通松原下る元両替町２５４番地</v>
      </c>
      <c r="J1108" s="17" t="s">
        <v>34</v>
      </c>
    </row>
    <row r="1109" spans="1:10" s="2" customFormat="1" ht="19.5" customHeight="1">
      <c r="A1109" s="10">
        <f t="shared" si="136"/>
        <v>1107</v>
      </c>
      <c r="B1109" s="16" t="s">
        <v>188</v>
      </c>
      <c r="C1109" s="12">
        <f t="shared" si="137"/>
        <v>50000001</v>
      </c>
      <c r="D1109" s="13">
        <f t="shared" si="138"/>
        <v>2</v>
      </c>
      <c r="E1109" s="14" t="str">
        <f t="shared" si="139"/>
        <v>（株）浪速技研コンサルタント　京都営業所</v>
      </c>
      <c r="F1109" s="14" t="str">
        <f t="shared" si="140"/>
        <v>ナニワギケンコンサルタント　キョウトエイギョウショ</v>
      </c>
      <c r="G1109" s="13" t="str">
        <f t="shared" si="141"/>
        <v>加藤　宏和</v>
      </c>
      <c r="H1109" s="13" t="str">
        <f t="shared" si="142"/>
        <v>616-8105</v>
      </c>
      <c r="I1109" s="13" t="str">
        <f t="shared" si="143"/>
        <v>京都市右京区太秦森ヶ前町１９-１１</v>
      </c>
      <c r="J1109" s="17" t="s">
        <v>15</v>
      </c>
    </row>
    <row r="1110" spans="1:10" s="2" customFormat="1" ht="19.5" customHeight="1">
      <c r="A1110" s="10">
        <f t="shared" si="136"/>
        <v>1108</v>
      </c>
      <c r="B1110" s="16" t="s">
        <v>188</v>
      </c>
      <c r="C1110" s="12">
        <f t="shared" si="137"/>
        <v>50000001</v>
      </c>
      <c r="D1110" s="13">
        <f t="shared" si="138"/>
        <v>2</v>
      </c>
      <c r="E1110" s="14" t="str">
        <f t="shared" si="139"/>
        <v>（株）浪速技研コンサルタント　京都営業所</v>
      </c>
      <c r="F1110" s="14" t="str">
        <f t="shared" si="140"/>
        <v>ナニワギケンコンサルタント　キョウトエイギョウショ</v>
      </c>
      <c r="G1110" s="13" t="str">
        <f t="shared" si="141"/>
        <v>加藤　宏和</v>
      </c>
      <c r="H1110" s="13" t="str">
        <f t="shared" si="142"/>
        <v>616-8105</v>
      </c>
      <c r="I1110" s="13" t="str">
        <f t="shared" si="143"/>
        <v>京都市右京区太秦森ヶ前町１９-１１</v>
      </c>
      <c r="J1110" s="17" t="s">
        <v>18</v>
      </c>
    </row>
    <row r="1111" spans="1:10" s="2" customFormat="1" ht="19.5" customHeight="1">
      <c r="A1111" s="10">
        <f t="shared" si="136"/>
        <v>1109</v>
      </c>
      <c r="B1111" s="16" t="s">
        <v>188</v>
      </c>
      <c r="C1111" s="12">
        <f t="shared" si="137"/>
        <v>50000001</v>
      </c>
      <c r="D1111" s="13">
        <f t="shared" si="138"/>
        <v>2</v>
      </c>
      <c r="E1111" s="14" t="str">
        <f t="shared" si="139"/>
        <v>（株）浪速技研コンサルタント　京都営業所</v>
      </c>
      <c r="F1111" s="14" t="str">
        <f t="shared" si="140"/>
        <v>ナニワギケンコンサルタント　キョウトエイギョウショ</v>
      </c>
      <c r="G1111" s="13" t="str">
        <f t="shared" si="141"/>
        <v>加藤　宏和</v>
      </c>
      <c r="H1111" s="13" t="str">
        <f t="shared" si="142"/>
        <v>616-8105</v>
      </c>
      <c r="I1111" s="13" t="str">
        <f t="shared" si="143"/>
        <v>京都市右京区太秦森ヶ前町１９-１１</v>
      </c>
      <c r="J1111" s="17" t="s">
        <v>43</v>
      </c>
    </row>
    <row r="1112" spans="1:10" s="2" customFormat="1" ht="19.5" customHeight="1">
      <c r="A1112" s="10">
        <f t="shared" si="136"/>
        <v>1110</v>
      </c>
      <c r="B1112" s="16" t="s">
        <v>188</v>
      </c>
      <c r="C1112" s="12">
        <f t="shared" si="137"/>
        <v>50000001</v>
      </c>
      <c r="D1112" s="13">
        <f t="shared" si="138"/>
        <v>2</v>
      </c>
      <c r="E1112" s="14" t="str">
        <f t="shared" si="139"/>
        <v>（株）浪速技研コンサルタント　京都営業所</v>
      </c>
      <c r="F1112" s="14" t="str">
        <f t="shared" si="140"/>
        <v>ナニワギケンコンサルタント　キョウトエイギョウショ</v>
      </c>
      <c r="G1112" s="13" t="str">
        <f t="shared" si="141"/>
        <v>加藤　宏和</v>
      </c>
      <c r="H1112" s="13" t="str">
        <f t="shared" si="142"/>
        <v>616-8105</v>
      </c>
      <c r="I1112" s="13" t="str">
        <f t="shared" si="143"/>
        <v>京都市右京区太秦森ヶ前町１９-１１</v>
      </c>
      <c r="J1112" s="17" t="s">
        <v>19</v>
      </c>
    </row>
    <row r="1113" spans="1:10" s="2" customFormat="1" ht="19.5" customHeight="1">
      <c r="A1113" s="10">
        <f t="shared" si="136"/>
        <v>1111</v>
      </c>
      <c r="B1113" s="16" t="s">
        <v>188</v>
      </c>
      <c r="C1113" s="12">
        <f t="shared" si="137"/>
        <v>50000001</v>
      </c>
      <c r="D1113" s="13">
        <f t="shared" si="138"/>
        <v>2</v>
      </c>
      <c r="E1113" s="14" t="str">
        <f t="shared" si="139"/>
        <v>（株）浪速技研コンサルタント　京都営業所</v>
      </c>
      <c r="F1113" s="14" t="str">
        <f t="shared" si="140"/>
        <v>ナニワギケンコンサルタント　キョウトエイギョウショ</v>
      </c>
      <c r="G1113" s="13" t="str">
        <f t="shared" si="141"/>
        <v>加藤　宏和</v>
      </c>
      <c r="H1113" s="13" t="str">
        <f t="shared" si="142"/>
        <v>616-8105</v>
      </c>
      <c r="I1113" s="13" t="str">
        <f t="shared" si="143"/>
        <v>京都市右京区太秦森ヶ前町１９-１１</v>
      </c>
      <c r="J1113" s="17" t="s">
        <v>20</v>
      </c>
    </row>
    <row r="1114" spans="1:10" s="2" customFormat="1" ht="19.5" customHeight="1">
      <c r="A1114" s="10">
        <f t="shared" si="136"/>
        <v>1112</v>
      </c>
      <c r="B1114" s="16" t="s">
        <v>188</v>
      </c>
      <c r="C1114" s="12">
        <f t="shared" si="137"/>
        <v>50000001</v>
      </c>
      <c r="D1114" s="13">
        <f t="shared" si="138"/>
        <v>2</v>
      </c>
      <c r="E1114" s="14" t="str">
        <f t="shared" si="139"/>
        <v>（株）浪速技研コンサルタント　京都営業所</v>
      </c>
      <c r="F1114" s="14" t="str">
        <f t="shared" si="140"/>
        <v>ナニワギケンコンサルタント　キョウトエイギョウショ</v>
      </c>
      <c r="G1114" s="13" t="str">
        <f t="shared" si="141"/>
        <v>加藤　宏和</v>
      </c>
      <c r="H1114" s="13" t="str">
        <f t="shared" si="142"/>
        <v>616-8105</v>
      </c>
      <c r="I1114" s="13" t="str">
        <f t="shared" si="143"/>
        <v>京都市右京区太秦森ヶ前町１９-１１</v>
      </c>
      <c r="J1114" s="17" t="s">
        <v>21</v>
      </c>
    </row>
    <row r="1115" spans="1:10" s="2" customFormat="1" ht="19.5" customHeight="1">
      <c r="A1115" s="10">
        <f t="shared" si="136"/>
        <v>1113</v>
      </c>
      <c r="B1115" s="16" t="s">
        <v>188</v>
      </c>
      <c r="C1115" s="12">
        <f t="shared" si="137"/>
        <v>50000001</v>
      </c>
      <c r="D1115" s="13">
        <f t="shared" si="138"/>
        <v>2</v>
      </c>
      <c r="E1115" s="14" t="str">
        <f t="shared" si="139"/>
        <v>（株）浪速技研コンサルタント　京都営業所</v>
      </c>
      <c r="F1115" s="14" t="str">
        <f t="shared" si="140"/>
        <v>ナニワギケンコンサルタント　キョウトエイギョウショ</v>
      </c>
      <c r="G1115" s="13" t="str">
        <f t="shared" si="141"/>
        <v>加藤　宏和</v>
      </c>
      <c r="H1115" s="13" t="str">
        <f t="shared" si="142"/>
        <v>616-8105</v>
      </c>
      <c r="I1115" s="13" t="str">
        <f t="shared" si="143"/>
        <v>京都市右京区太秦森ヶ前町１９-１１</v>
      </c>
      <c r="J1115" s="17" t="s">
        <v>33</v>
      </c>
    </row>
    <row r="1116" spans="1:10" s="2" customFormat="1" ht="19.5" customHeight="1">
      <c r="A1116" s="10">
        <f t="shared" si="136"/>
        <v>1114</v>
      </c>
      <c r="B1116" s="16" t="s">
        <v>188</v>
      </c>
      <c r="C1116" s="12">
        <f t="shared" si="137"/>
        <v>50000001</v>
      </c>
      <c r="D1116" s="13">
        <f t="shared" si="138"/>
        <v>2</v>
      </c>
      <c r="E1116" s="14" t="str">
        <f t="shared" si="139"/>
        <v>（株）浪速技研コンサルタント　京都営業所</v>
      </c>
      <c r="F1116" s="14" t="str">
        <f t="shared" si="140"/>
        <v>ナニワギケンコンサルタント　キョウトエイギョウショ</v>
      </c>
      <c r="G1116" s="13" t="str">
        <f t="shared" si="141"/>
        <v>加藤　宏和</v>
      </c>
      <c r="H1116" s="13" t="str">
        <f t="shared" si="142"/>
        <v>616-8105</v>
      </c>
      <c r="I1116" s="13" t="str">
        <f t="shared" si="143"/>
        <v>京都市右京区太秦森ヶ前町１９-１１</v>
      </c>
      <c r="J1116" s="17" t="s">
        <v>31</v>
      </c>
    </row>
    <row r="1117" spans="1:10" s="2" customFormat="1" ht="19.5" customHeight="1">
      <c r="A1117" s="10">
        <f t="shared" si="136"/>
        <v>1115</v>
      </c>
      <c r="B1117" s="16" t="s">
        <v>188</v>
      </c>
      <c r="C1117" s="12">
        <f t="shared" si="137"/>
        <v>50000001</v>
      </c>
      <c r="D1117" s="13">
        <f t="shared" si="138"/>
        <v>2</v>
      </c>
      <c r="E1117" s="14" t="str">
        <f t="shared" si="139"/>
        <v>（株）浪速技研コンサルタント　京都営業所</v>
      </c>
      <c r="F1117" s="14" t="str">
        <f t="shared" si="140"/>
        <v>ナニワギケンコンサルタント　キョウトエイギョウショ</v>
      </c>
      <c r="G1117" s="13" t="str">
        <f t="shared" si="141"/>
        <v>加藤　宏和</v>
      </c>
      <c r="H1117" s="13" t="str">
        <f t="shared" si="142"/>
        <v>616-8105</v>
      </c>
      <c r="I1117" s="13" t="str">
        <f t="shared" si="143"/>
        <v>京都市右京区太秦森ヶ前町１９-１１</v>
      </c>
      <c r="J1117" s="17" t="s">
        <v>22</v>
      </c>
    </row>
    <row r="1118" spans="1:10" s="2" customFormat="1" ht="19.5" customHeight="1">
      <c r="A1118" s="10">
        <f t="shared" si="136"/>
        <v>1116</v>
      </c>
      <c r="B1118" s="16" t="s">
        <v>188</v>
      </c>
      <c r="C1118" s="12">
        <f t="shared" si="137"/>
        <v>50000001</v>
      </c>
      <c r="D1118" s="13">
        <f t="shared" si="138"/>
        <v>2</v>
      </c>
      <c r="E1118" s="14" t="str">
        <f t="shared" si="139"/>
        <v>（株）浪速技研コンサルタント　京都営業所</v>
      </c>
      <c r="F1118" s="14" t="str">
        <f t="shared" si="140"/>
        <v>ナニワギケンコンサルタント　キョウトエイギョウショ</v>
      </c>
      <c r="G1118" s="13" t="str">
        <f t="shared" si="141"/>
        <v>加藤　宏和</v>
      </c>
      <c r="H1118" s="13" t="str">
        <f t="shared" si="142"/>
        <v>616-8105</v>
      </c>
      <c r="I1118" s="13" t="str">
        <f t="shared" si="143"/>
        <v>京都市右京区太秦森ヶ前町１９-１１</v>
      </c>
      <c r="J1118" s="17" t="s">
        <v>23</v>
      </c>
    </row>
    <row r="1119" spans="1:10" s="2" customFormat="1" ht="19.5" customHeight="1">
      <c r="A1119" s="10">
        <f t="shared" si="136"/>
        <v>1117</v>
      </c>
      <c r="B1119" s="16" t="s">
        <v>188</v>
      </c>
      <c r="C1119" s="12">
        <f t="shared" si="137"/>
        <v>50000001</v>
      </c>
      <c r="D1119" s="13">
        <f t="shared" si="138"/>
        <v>2</v>
      </c>
      <c r="E1119" s="14" t="str">
        <f t="shared" si="139"/>
        <v>（株）浪速技研コンサルタント　京都営業所</v>
      </c>
      <c r="F1119" s="14" t="str">
        <f t="shared" si="140"/>
        <v>ナニワギケンコンサルタント　キョウトエイギョウショ</v>
      </c>
      <c r="G1119" s="13" t="str">
        <f t="shared" si="141"/>
        <v>加藤　宏和</v>
      </c>
      <c r="H1119" s="13" t="str">
        <f t="shared" si="142"/>
        <v>616-8105</v>
      </c>
      <c r="I1119" s="13" t="str">
        <f t="shared" si="143"/>
        <v>京都市右京区太秦森ヶ前町１９-１１</v>
      </c>
      <c r="J1119" s="17" t="s">
        <v>24</v>
      </c>
    </row>
    <row r="1120" spans="1:10" s="2" customFormat="1" ht="19.5" customHeight="1">
      <c r="A1120" s="10">
        <f t="shared" si="136"/>
        <v>1118</v>
      </c>
      <c r="B1120" s="16" t="s">
        <v>188</v>
      </c>
      <c r="C1120" s="12">
        <f t="shared" si="137"/>
        <v>50000001</v>
      </c>
      <c r="D1120" s="13">
        <f t="shared" si="138"/>
        <v>2</v>
      </c>
      <c r="E1120" s="14" t="str">
        <f t="shared" si="139"/>
        <v>（株）浪速技研コンサルタント　京都営業所</v>
      </c>
      <c r="F1120" s="14" t="str">
        <f t="shared" si="140"/>
        <v>ナニワギケンコンサルタント　キョウトエイギョウショ</v>
      </c>
      <c r="G1120" s="13" t="str">
        <f t="shared" si="141"/>
        <v>加藤　宏和</v>
      </c>
      <c r="H1120" s="13" t="str">
        <f t="shared" si="142"/>
        <v>616-8105</v>
      </c>
      <c r="I1120" s="13" t="str">
        <f t="shared" si="143"/>
        <v>京都市右京区太秦森ヶ前町１９-１１</v>
      </c>
      <c r="J1120" s="17" t="s">
        <v>37</v>
      </c>
    </row>
    <row r="1121" spans="1:10" s="2" customFormat="1" ht="19.5" customHeight="1">
      <c r="A1121" s="10">
        <f t="shared" si="136"/>
        <v>1119</v>
      </c>
      <c r="B1121" s="16" t="s">
        <v>189</v>
      </c>
      <c r="C1121" s="12">
        <f t="shared" si="137"/>
        <v>50000404</v>
      </c>
      <c r="D1121" s="13">
        <f t="shared" si="138"/>
        <v>2</v>
      </c>
      <c r="E1121" s="14" t="str">
        <f t="shared" si="139"/>
        <v>南海測量設計（株）　京都営業所</v>
      </c>
      <c r="F1121" s="14" t="str">
        <f t="shared" si="140"/>
        <v>ナンカイソクリョウセッケイ　キョウトエイギョウショ</v>
      </c>
      <c r="G1121" s="13" t="str">
        <f t="shared" si="141"/>
        <v>村上　公司</v>
      </c>
      <c r="H1121" s="13" t="str">
        <f t="shared" si="142"/>
        <v>619-0238</v>
      </c>
      <c r="I1121" s="13" t="str">
        <f t="shared" si="143"/>
        <v>相楽郡精華町精華台１丁目１７番地２４</v>
      </c>
      <c r="J1121" s="17" t="s">
        <v>15</v>
      </c>
    </row>
    <row r="1122" spans="1:10" s="2" customFormat="1" ht="19.5" customHeight="1">
      <c r="A1122" s="10">
        <f t="shared" si="136"/>
        <v>1120</v>
      </c>
      <c r="B1122" s="16" t="s">
        <v>189</v>
      </c>
      <c r="C1122" s="12">
        <f t="shared" si="137"/>
        <v>50000404</v>
      </c>
      <c r="D1122" s="13">
        <f t="shared" si="138"/>
        <v>2</v>
      </c>
      <c r="E1122" s="14" t="str">
        <f t="shared" si="139"/>
        <v>南海測量設計（株）　京都営業所</v>
      </c>
      <c r="F1122" s="14" t="str">
        <f t="shared" si="140"/>
        <v>ナンカイソクリョウセッケイ　キョウトエイギョウショ</v>
      </c>
      <c r="G1122" s="13" t="str">
        <f t="shared" si="141"/>
        <v>村上　公司</v>
      </c>
      <c r="H1122" s="13" t="str">
        <f t="shared" si="142"/>
        <v>619-0238</v>
      </c>
      <c r="I1122" s="13" t="str">
        <f t="shared" si="143"/>
        <v>相楽郡精華町精華台１丁目１７番地２４</v>
      </c>
      <c r="J1122" s="17" t="s">
        <v>17</v>
      </c>
    </row>
    <row r="1123" spans="1:10" s="2" customFormat="1" ht="19.5" customHeight="1">
      <c r="A1123" s="10">
        <f t="shared" si="136"/>
        <v>1121</v>
      </c>
      <c r="B1123" s="16" t="s">
        <v>189</v>
      </c>
      <c r="C1123" s="12">
        <f t="shared" si="137"/>
        <v>50000404</v>
      </c>
      <c r="D1123" s="13">
        <f t="shared" si="138"/>
        <v>2</v>
      </c>
      <c r="E1123" s="14" t="str">
        <f t="shared" si="139"/>
        <v>南海測量設計（株）　京都営業所</v>
      </c>
      <c r="F1123" s="14" t="str">
        <f t="shared" si="140"/>
        <v>ナンカイソクリョウセッケイ　キョウトエイギョウショ</v>
      </c>
      <c r="G1123" s="13" t="str">
        <f t="shared" si="141"/>
        <v>村上　公司</v>
      </c>
      <c r="H1123" s="13" t="str">
        <f t="shared" si="142"/>
        <v>619-0238</v>
      </c>
      <c r="I1123" s="13" t="str">
        <f t="shared" si="143"/>
        <v>相楽郡精華町精華台１丁目１７番地２４</v>
      </c>
      <c r="J1123" s="17" t="s">
        <v>18</v>
      </c>
    </row>
    <row r="1124" spans="1:10" s="2" customFormat="1" ht="19.5" customHeight="1">
      <c r="A1124" s="10">
        <f t="shared" si="136"/>
        <v>1122</v>
      </c>
      <c r="B1124" s="16" t="s">
        <v>189</v>
      </c>
      <c r="C1124" s="12">
        <f t="shared" si="137"/>
        <v>50000404</v>
      </c>
      <c r="D1124" s="13">
        <f t="shared" si="138"/>
        <v>2</v>
      </c>
      <c r="E1124" s="14" t="str">
        <f t="shared" si="139"/>
        <v>南海測量設計（株）　京都営業所</v>
      </c>
      <c r="F1124" s="14" t="str">
        <f t="shared" si="140"/>
        <v>ナンカイソクリョウセッケイ　キョウトエイギョウショ</v>
      </c>
      <c r="G1124" s="13" t="str">
        <f t="shared" si="141"/>
        <v>村上　公司</v>
      </c>
      <c r="H1124" s="13" t="str">
        <f t="shared" si="142"/>
        <v>619-0238</v>
      </c>
      <c r="I1124" s="13" t="str">
        <f t="shared" si="143"/>
        <v>相楽郡精華町精華台１丁目１７番地２４</v>
      </c>
      <c r="J1124" s="17" t="s">
        <v>19</v>
      </c>
    </row>
    <row r="1125" spans="1:10" s="2" customFormat="1" ht="19.5" customHeight="1">
      <c r="A1125" s="10">
        <f t="shared" si="136"/>
        <v>1123</v>
      </c>
      <c r="B1125" s="16" t="s">
        <v>189</v>
      </c>
      <c r="C1125" s="12">
        <f t="shared" si="137"/>
        <v>50000404</v>
      </c>
      <c r="D1125" s="13">
        <f t="shared" si="138"/>
        <v>2</v>
      </c>
      <c r="E1125" s="14" t="str">
        <f t="shared" si="139"/>
        <v>南海測量設計（株）　京都営業所</v>
      </c>
      <c r="F1125" s="14" t="str">
        <f t="shared" si="140"/>
        <v>ナンカイソクリョウセッケイ　キョウトエイギョウショ</v>
      </c>
      <c r="G1125" s="13" t="str">
        <f t="shared" si="141"/>
        <v>村上　公司</v>
      </c>
      <c r="H1125" s="13" t="str">
        <f t="shared" si="142"/>
        <v>619-0238</v>
      </c>
      <c r="I1125" s="13" t="str">
        <f t="shared" si="143"/>
        <v>相楽郡精華町精華台１丁目１７番地２４</v>
      </c>
      <c r="J1125" s="17" t="s">
        <v>20</v>
      </c>
    </row>
    <row r="1126" spans="1:10" s="2" customFormat="1" ht="19.5" customHeight="1">
      <c r="A1126" s="10">
        <f t="shared" si="136"/>
        <v>1124</v>
      </c>
      <c r="B1126" s="16" t="s">
        <v>189</v>
      </c>
      <c r="C1126" s="12">
        <f t="shared" si="137"/>
        <v>50000404</v>
      </c>
      <c r="D1126" s="13">
        <f t="shared" si="138"/>
        <v>2</v>
      </c>
      <c r="E1126" s="14" t="str">
        <f t="shared" si="139"/>
        <v>南海測量設計（株）　京都営業所</v>
      </c>
      <c r="F1126" s="14" t="str">
        <f t="shared" si="140"/>
        <v>ナンカイソクリョウセッケイ　キョウトエイギョウショ</v>
      </c>
      <c r="G1126" s="13" t="str">
        <f t="shared" si="141"/>
        <v>村上　公司</v>
      </c>
      <c r="H1126" s="13" t="str">
        <f t="shared" si="142"/>
        <v>619-0238</v>
      </c>
      <c r="I1126" s="13" t="str">
        <f t="shared" si="143"/>
        <v>相楽郡精華町精華台１丁目１７番地２４</v>
      </c>
      <c r="J1126" s="17" t="s">
        <v>27</v>
      </c>
    </row>
    <row r="1127" spans="1:10" s="2" customFormat="1" ht="19.5" customHeight="1">
      <c r="A1127" s="10">
        <f t="shared" si="136"/>
        <v>1125</v>
      </c>
      <c r="B1127" s="16" t="s">
        <v>189</v>
      </c>
      <c r="C1127" s="12">
        <f t="shared" si="137"/>
        <v>50000404</v>
      </c>
      <c r="D1127" s="13">
        <f t="shared" si="138"/>
        <v>2</v>
      </c>
      <c r="E1127" s="14" t="str">
        <f t="shared" si="139"/>
        <v>南海測量設計（株）　京都営業所</v>
      </c>
      <c r="F1127" s="14" t="str">
        <f t="shared" si="140"/>
        <v>ナンカイソクリョウセッケイ　キョウトエイギョウショ</v>
      </c>
      <c r="G1127" s="13" t="str">
        <f t="shared" si="141"/>
        <v>村上　公司</v>
      </c>
      <c r="H1127" s="13" t="str">
        <f t="shared" si="142"/>
        <v>619-0238</v>
      </c>
      <c r="I1127" s="13" t="str">
        <f t="shared" si="143"/>
        <v>相楽郡精華町精華台１丁目１７番地２４</v>
      </c>
      <c r="J1127" s="17" t="s">
        <v>24</v>
      </c>
    </row>
    <row r="1128" spans="1:10" s="2" customFormat="1" ht="19.5" customHeight="1">
      <c r="A1128" s="10">
        <f t="shared" si="136"/>
        <v>1126</v>
      </c>
      <c r="B1128" s="16" t="s">
        <v>189</v>
      </c>
      <c r="C1128" s="12">
        <f t="shared" si="137"/>
        <v>50000404</v>
      </c>
      <c r="D1128" s="13">
        <f t="shared" si="138"/>
        <v>2</v>
      </c>
      <c r="E1128" s="14" t="str">
        <f t="shared" si="139"/>
        <v>南海測量設計（株）　京都営業所</v>
      </c>
      <c r="F1128" s="14" t="str">
        <f t="shared" si="140"/>
        <v>ナンカイソクリョウセッケイ　キョウトエイギョウショ</v>
      </c>
      <c r="G1128" s="13" t="str">
        <f t="shared" si="141"/>
        <v>村上　公司</v>
      </c>
      <c r="H1128" s="13" t="str">
        <f t="shared" si="142"/>
        <v>619-0238</v>
      </c>
      <c r="I1128" s="13" t="str">
        <f t="shared" si="143"/>
        <v>相楽郡精華町精華台１丁目１７番地２４</v>
      </c>
      <c r="J1128" s="17" t="s">
        <v>35</v>
      </c>
    </row>
    <row r="1129" spans="1:10" s="2" customFormat="1" ht="19.5" customHeight="1">
      <c r="A1129" s="10">
        <f t="shared" si="136"/>
        <v>1127</v>
      </c>
      <c r="B1129" s="16" t="s">
        <v>189</v>
      </c>
      <c r="C1129" s="12">
        <f t="shared" si="137"/>
        <v>50000404</v>
      </c>
      <c r="D1129" s="13">
        <f t="shared" si="138"/>
        <v>2</v>
      </c>
      <c r="E1129" s="14" t="str">
        <f t="shared" si="139"/>
        <v>南海測量設計（株）　京都営業所</v>
      </c>
      <c r="F1129" s="14" t="str">
        <f t="shared" si="140"/>
        <v>ナンカイソクリョウセッケイ　キョウトエイギョウショ</v>
      </c>
      <c r="G1129" s="13" t="str">
        <f t="shared" si="141"/>
        <v>村上　公司</v>
      </c>
      <c r="H1129" s="13" t="str">
        <f t="shared" si="142"/>
        <v>619-0238</v>
      </c>
      <c r="I1129" s="13" t="str">
        <f t="shared" si="143"/>
        <v>相楽郡精華町精華台１丁目１７番地２４</v>
      </c>
      <c r="J1129" s="17" t="s">
        <v>12</v>
      </c>
    </row>
    <row r="1130" spans="1:10" s="2" customFormat="1" ht="19.5" customHeight="1">
      <c r="A1130" s="10">
        <f t="shared" si="136"/>
        <v>1128</v>
      </c>
      <c r="B1130" s="16" t="s">
        <v>190</v>
      </c>
      <c r="C1130" s="12">
        <f t="shared" si="137"/>
        <v>50000105</v>
      </c>
      <c r="D1130" s="13">
        <f t="shared" si="138"/>
        <v>2</v>
      </c>
      <c r="E1130" s="14" t="str">
        <f t="shared" si="139"/>
        <v>（株）西日本設計　京都事務所</v>
      </c>
      <c r="F1130" s="14" t="str">
        <f t="shared" si="140"/>
        <v>ニシニホンセッケイ　キョウトジムショ</v>
      </c>
      <c r="G1130" s="13" t="str">
        <f t="shared" si="141"/>
        <v>上田　晃</v>
      </c>
      <c r="H1130" s="13" t="str">
        <f t="shared" si="142"/>
        <v>612-8332</v>
      </c>
      <c r="I1130" s="13" t="str">
        <f t="shared" si="143"/>
        <v>京都市伏見区樽屋町９９２番地２１０号</v>
      </c>
      <c r="J1130" s="17" t="s">
        <v>15</v>
      </c>
    </row>
    <row r="1131" spans="1:10" s="2" customFormat="1" ht="19.5" customHeight="1">
      <c r="A1131" s="10">
        <f t="shared" si="136"/>
        <v>1129</v>
      </c>
      <c r="B1131" s="16" t="s">
        <v>190</v>
      </c>
      <c r="C1131" s="12">
        <f t="shared" si="137"/>
        <v>50000105</v>
      </c>
      <c r="D1131" s="13">
        <f t="shared" si="138"/>
        <v>2</v>
      </c>
      <c r="E1131" s="14" t="str">
        <f t="shared" si="139"/>
        <v>（株）西日本設計　京都事務所</v>
      </c>
      <c r="F1131" s="14" t="str">
        <f t="shared" si="140"/>
        <v>ニシニホンセッケイ　キョウトジムショ</v>
      </c>
      <c r="G1131" s="13" t="str">
        <f t="shared" si="141"/>
        <v>上田　晃</v>
      </c>
      <c r="H1131" s="13" t="str">
        <f t="shared" si="142"/>
        <v>612-8332</v>
      </c>
      <c r="I1131" s="13" t="str">
        <f t="shared" si="143"/>
        <v>京都市伏見区樽屋町９９２番地２１０号</v>
      </c>
      <c r="J1131" s="17" t="s">
        <v>19</v>
      </c>
    </row>
    <row r="1132" spans="1:10" s="2" customFormat="1" ht="19.5" customHeight="1">
      <c r="A1132" s="10">
        <f t="shared" si="136"/>
        <v>1130</v>
      </c>
      <c r="B1132" s="16" t="s">
        <v>190</v>
      </c>
      <c r="C1132" s="12">
        <f t="shared" si="137"/>
        <v>50000105</v>
      </c>
      <c r="D1132" s="13">
        <f t="shared" si="138"/>
        <v>2</v>
      </c>
      <c r="E1132" s="14" t="str">
        <f t="shared" si="139"/>
        <v>（株）西日本設計　京都事務所</v>
      </c>
      <c r="F1132" s="14" t="str">
        <f t="shared" si="140"/>
        <v>ニシニホンセッケイ　キョウトジムショ</v>
      </c>
      <c r="G1132" s="13" t="str">
        <f t="shared" si="141"/>
        <v>上田　晃</v>
      </c>
      <c r="H1132" s="13" t="str">
        <f t="shared" si="142"/>
        <v>612-8332</v>
      </c>
      <c r="I1132" s="13" t="str">
        <f t="shared" si="143"/>
        <v>京都市伏見区樽屋町９９２番地２１０号</v>
      </c>
      <c r="J1132" s="17" t="s">
        <v>20</v>
      </c>
    </row>
    <row r="1133" spans="1:10" s="2" customFormat="1" ht="19.5" customHeight="1">
      <c r="A1133" s="10">
        <f t="shared" si="136"/>
        <v>1131</v>
      </c>
      <c r="B1133" s="16" t="s">
        <v>190</v>
      </c>
      <c r="C1133" s="12">
        <f t="shared" si="137"/>
        <v>50000105</v>
      </c>
      <c r="D1133" s="13">
        <f t="shared" si="138"/>
        <v>2</v>
      </c>
      <c r="E1133" s="14" t="str">
        <f t="shared" si="139"/>
        <v>（株）西日本設計　京都事務所</v>
      </c>
      <c r="F1133" s="14" t="str">
        <f t="shared" si="140"/>
        <v>ニシニホンセッケイ　キョウトジムショ</v>
      </c>
      <c r="G1133" s="13" t="str">
        <f t="shared" si="141"/>
        <v>上田　晃</v>
      </c>
      <c r="H1133" s="13" t="str">
        <f t="shared" si="142"/>
        <v>612-8332</v>
      </c>
      <c r="I1133" s="13" t="str">
        <f t="shared" si="143"/>
        <v>京都市伏見区樽屋町９９２番地２１０号</v>
      </c>
      <c r="J1133" s="17" t="s">
        <v>31</v>
      </c>
    </row>
    <row r="1134" spans="1:10" s="2" customFormat="1" ht="19.5" customHeight="1">
      <c r="A1134" s="10">
        <f t="shared" si="136"/>
        <v>1132</v>
      </c>
      <c r="B1134" s="16" t="s">
        <v>190</v>
      </c>
      <c r="C1134" s="12">
        <f t="shared" si="137"/>
        <v>50000105</v>
      </c>
      <c r="D1134" s="13">
        <f t="shared" si="138"/>
        <v>2</v>
      </c>
      <c r="E1134" s="14" t="str">
        <f t="shared" si="139"/>
        <v>（株）西日本設計　京都事務所</v>
      </c>
      <c r="F1134" s="14" t="str">
        <f t="shared" si="140"/>
        <v>ニシニホンセッケイ　キョウトジムショ</v>
      </c>
      <c r="G1134" s="13" t="str">
        <f t="shared" si="141"/>
        <v>上田　晃</v>
      </c>
      <c r="H1134" s="13" t="str">
        <f t="shared" si="142"/>
        <v>612-8332</v>
      </c>
      <c r="I1134" s="13" t="str">
        <f t="shared" si="143"/>
        <v>京都市伏見区樽屋町９９２番地２１０号</v>
      </c>
      <c r="J1134" s="17" t="s">
        <v>22</v>
      </c>
    </row>
    <row r="1135" spans="1:10" s="2" customFormat="1" ht="19.5" customHeight="1">
      <c r="A1135" s="10">
        <f t="shared" si="136"/>
        <v>1133</v>
      </c>
      <c r="B1135" s="16" t="s">
        <v>191</v>
      </c>
      <c r="C1135" s="12">
        <f t="shared" si="137"/>
        <v>50000520</v>
      </c>
      <c r="D1135" s="13">
        <f t="shared" si="138"/>
        <v>2</v>
      </c>
      <c r="E1135" s="14" t="str">
        <f t="shared" si="139"/>
        <v>ニチレキ（株）京都営業所</v>
      </c>
      <c r="F1135" s="14" t="str">
        <f t="shared" si="140"/>
        <v>ニチレキ　キョウトエイギョウショ</v>
      </c>
      <c r="G1135" s="13" t="str">
        <f t="shared" si="141"/>
        <v>渡邉　琢磨</v>
      </c>
      <c r="H1135" s="13" t="str">
        <f t="shared" si="142"/>
        <v>612-8428</v>
      </c>
      <c r="I1135" s="13" t="str">
        <f t="shared" si="143"/>
        <v>京都市伏見区竹田西桶ノ井町２１竹田駅前巽ビル３Ｆ</v>
      </c>
      <c r="J1135" s="17" t="s">
        <v>15</v>
      </c>
    </row>
    <row r="1136" spans="1:10" s="2" customFormat="1" ht="19.5" customHeight="1">
      <c r="A1136" s="10">
        <f t="shared" si="136"/>
        <v>1134</v>
      </c>
      <c r="B1136" s="16" t="s">
        <v>191</v>
      </c>
      <c r="C1136" s="12">
        <f t="shared" si="137"/>
        <v>50000520</v>
      </c>
      <c r="D1136" s="13">
        <f t="shared" si="138"/>
        <v>2</v>
      </c>
      <c r="E1136" s="14" t="str">
        <f t="shared" si="139"/>
        <v>ニチレキ（株）京都営業所</v>
      </c>
      <c r="F1136" s="14" t="str">
        <f t="shared" si="140"/>
        <v>ニチレキ　キョウトエイギョウショ</v>
      </c>
      <c r="G1136" s="13" t="str">
        <f t="shared" si="141"/>
        <v>渡邉　琢磨</v>
      </c>
      <c r="H1136" s="13" t="str">
        <f t="shared" si="142"/>
        <v>612-8428</v>
      </c>
      <c r="I1136" s="13" t="str">
        <f t="shared" si="143"/>
        <v>京都市伏見区竹田西桶ノ井町２１竹田駅前巽ビル３Ｆ</v>
      </c>
      <c r="J1136" s="17" t="s">
        <v>19</v>
      </c>
    </row>
    <row r="1137" spans="1:10" s="2" customFormat="1" ht="19.5" customHeight="1">
      <c r="A1137" s="10">
        <f t="shared" si="136"/>
        <v>1135</v>
      </c>
      <c r="B1137" s="16" t="s">
        <v>192</v>
      </c>
      <c r="C1137" s="12">
        <f t="shared" si="137"/>
        <v>50000156</v>
      </c>
      <c r="D1137" s="13">
        <f t="shared" si="138"/>
        <v>2</v>
      </c>
      <c r="E1137" s="14" t="str">
        <f t="shared" si="139"/>
        <v>（株）日建技術コンサルタント　京都事務所</v>
      </c>
      <c r="F1137" s="14" t="str">
        <f t="shared" si="140"/>
        <v>ニッケンギジュツコンサルタント　キョウトジムショ</v>
      </c>
      <c r="G1137" s="13" t="str">
        <f t="shared" si="141"/>
        <v>野田　泰弘</v>
      </c>
      <c r="H1137" s="13" t="str">
        <f t="shared" si="142"/>
        <v>600-8413</v>
      </c>
      <c r="I1137" s="13" t="str">
        <f t="shared" si="143"/>
        <v>京都市下京区烏丸通仏光寺下ル大政所町６８０　インタ-ワンプレイス烏丸Ⅱ</v>
      </c>
      <c r="J1137" s="17" t="s">
        <v>15</v>
      </c>
    </row>
    <row r="1138" spans="1:10" s="2" customFormat="1" ht="19.5" customHeight="1">
      <c r="A1138" s="10">
        <f t="shared" si="136"/>
        <v>1136</v>
      </c>
      <c r="B1138" s="16" t="s">
        <v>192</v>
      </c>
      <c r="C1138" s="12">
        <f t="shared" si="137"/>
        <v>50000156</v>
      </c>
      <c r="D1138" s="13">
        <f t="shared" si="138"/>
        <v>2</v>
      </c>
      <c r="E1138" s="14" t="str">
        <f t="shared" si="139"/>
        <v>（株）日建技術コンサルタント　京都事務所</v>
      </c>
      <c r="F1138" s="14" t="str">
        <f t="shared" si="140"/>
        <v>ニッケンギジュツコンサルタント　キョウトジムショ</v>
      </c>
      <c r="G1138" s="13" t="str">
        <f t="shared" si="141"/>
        <v>野田　泰弘</v>
      </c>
      <c r="H1138" s="13" t="str">
        <f t="shared" si="142"/>
        <v>600-8413</v>
      </c>
      <c r="I1138" s="13" t="str">
        <f t="shared" si="143"/>
        <v>京都市下京区烏丸通仏光寺下ル大政所町６８０　インタ-ワンプレイス烏丸Ⅱ</v>
      </c>
      <c r="J1138" s="17" t="s">
        <v>16</v>
      </c>
    </row>
    <row r="1139" spans="1:10" s="2" customFormat="1" ht="19.5" customHeight="1">
      <c r="A1139" s="10">
        <f t="shared" si="136"/>
        <v>1137</v>
      </c>
      <c r="B1139" s="16" t="s">
        <v>192</v>
      </c>
      <c r="C1139" s="12">
        <f t="shared" si="137"/>
        <v>50000156</v>
      </c>
      <c r="D1139" s="13">
        <f t="shared" si="138"/>
        <v>2</v>
      </c>
      <c r="E1139" s="14" t="str">
        <f t="shared" si="139"/>
        <v>（株）日建技術コンサルタント　京都事務所</v>
      </c>
      <c r="F1139" s="14" t="str">
        <f t="shared" si="140"/>
        <v>ニッケンギジュツコンサルタント　キョウトジムショ</v>
      </c>
      <c r="G1139" s="13" t="str">
        <f t="shared" si="141"/>
        <v>野田　泰弘</v>
      </c>
      <c r="H1139" s="13" t="str">
        <f t="shared" si="142"/>
        <v>600-8413</v>
      </c>
      <c r="I1139" s="13" t="str">
        <f t="shared" si="143"/>
        <v>京都市下京区烏丸通仏光寺下ル大政所町６８０　インタ-ワンプレイス烏丸Ⅱ</v>
      </c>
      <c r="J1139" s="17" t="s">
        <v>17</v>
      </c>
    </row>
    <row r="1140" spans="1:10" s="2" customFormat="1" ht="19.5" customHeight="1">
      <c r="A1140" s="10">
        <f t="shared" si="136"/>
        <v>1138</v>
      </c>
      <c r="B1140" s="16" t="s">
        <v>192</v>
      </c>
      <c r="C1140" s="12">
        <f t="shared" si="137"/>
        <v>50000156</v>
      </c>
      <c r="D1140" s="13">
        <f t="shared" si="138"/>
        <v>2</v>
      </c>
      <c r="E1140" s="14" t="str">
        <f t="shared" si="139"/>
        <v>（株）日建技術コンサルタント　京都事務所</v>
      </c>
      <c r="F1140" s="14" t="str">
        <f t="shared" si="140"/>
        <v>ニッケンギジュツコンサルタント　キョウトジムショ</v>
      </c>
      <c r="G1140" s="13" t="str">
        <f t="shared" si="141"/>
        <v>野田　泰弘</v>
      </c>
      <c r="H1140" s="13" t="str">
        <f t="shared" si="142"/>
        <v>600-8413</v>
      </c>
      <c r="I1140" s="13" t="str">
        <f t="shared" si="143"/>
        <v>京都市下京区烏丸通仏光寺下ル大政所町６８０　インタ-ワンプレイス烏丸Ⅱ</v>
      </c>
      <c r="J1140" s="17" t="s">
        <v>18</v>
      </c>
    </row>
    <row r="1141" spans="1:10" s="2" customFormat="1" ht="19.5" customHeight="1">
      <c r="A1141" s="10">
        <f t="shared" si="136"/>
        <v>1139</v>
      </c>
      <c r="B1141" s="16" t="s">
        <v>192</v>
      </c>
      <c r="C1141" s="12">
        <f t="shared" si="137"/>
        <v>50000156</v>
      </c>
      <c r="D1141" s="13">
        <f t="shared" si="138"/>
        <v>2</v>
      </c>
      <c r="E1141" s="14" t="str">
        <f t="shared" si="139"/>
        <v>（株）日建技術コンサルタント　京都事務所</v>
      </c>
      <c r="F1141" s="14" t="str">
        <f t="shared" si="140"/>
        <v>ニッケンギジュツコンサルタント　キョウトジムショ</v>
      </c>
      <c r="G1141" s="13" t="str">
        <f t="shared" si="141"/>
        <v>野田　泰弘</v>
      </c>
      <c r="H1141" s="13" t="str">
        <f t="shared" si="142"/>
        <v>600-8413</v>
      </c>
      <c r="I1141" s="13" t="str">
        <f t="shared" si="143"/>
        <v>京都市下京区烏丸通仏光寺下ル大政所町６８０　インタ-ワンプレイス烏丸Ⅱ</v>
      </c>
      <c r="J1141" s="17" t="s">
        <v>43</v>
      </c>
    </row>
    <row r="1142" spans="1:10" s="2" customFormat="1" ht="19.5" customHeight="1">
      <c r="A1142" s="10">
        <f t="shared" si="136"/>
        <v>1140</v>
      </c>
      <c r="B1142" s="16" t="s">
        <v>192</v>
      </c>
      <c r="C1142" s="12">
        <f t="shared" si="137"/>
        <v>50000156</v>
      </c>
      <c r="D1142" s="13">
        <f t="shared" si="138"/>
        <v>2</v>
      </c>
      <c r="E1142" s="14" t="str">
        <f t="shared" si="139"/>
        <v>（株）日建技術コンサルタント　京都事務所</v>
      </c>
      <c r="F1142" s="14" t="str">
        <f t="shared" si="140"/>
        <v>ニッケンギジュツコンサルタント　キョウトジムショ</v>
      </c>
      <c r="G1142" s="13" t="str">
        <f t="shared" si="141"/>
        <v>野田　泰弘</v>
      </c>
      <c r="H1142" s="13" t="str">
        <f t="shared" si="142"/>
        <v>600-8413</v>
      </c>
      <c r="I1142" s="13" t="str">
        <f t="shared" si="143"/>
        <v>京都市下京区烏丸通仏光寺下ル大政所町６８０　インタ-ワンプレイス烏丸Ⅱ</v>
      </c>
      <c r="J1142" s="17" t="s">
        <v>19</v>
      </c>
    </row>
    <row r="1143" spans="1:10" s="2" customFormat="1" ht="19.5" customHeight="1">
      <c r="A1143" s="10">
        <f t="shared" si="136"/>
        <v>1141</v>
      </c>
      <c r="B1143" s="16" t="s">
        <v>192</v>
      </c>
      <c r="C1143" s="12">
        <f t="shared" si="137"/>
        <v>50000156</v>
      </c>
      <c r="D1143" s="13">
        <f t="shared" si="138"/>
        <v>2</v>
      </c>
      <c r="E1143" s="14" t="str">
        <f t="shared" si="139"/>
        <v>（株）日建技術コンサルタント　京都事務所</v>
      </c>
      <c r="F1143" s="14" t="str">
        <f t="shared" si="140"/>
        <v>ニッケンギジュツコンサルタント　キョウトジムショ</v>
      </c>
      <c r="G1143" s="13" t="str">
        <f t="shared" si="141"/>
        <v>野田　泰弘</v>
      </c>
      <c r="H1143" s="13" t="str">
        <f t="shared" si="142"/>
        <v>600-8413</v>
      </c>
      <c r="I1143" s="13" t="str">
        <f t="shared" si="143"/>
        <v>京都市下京区烏丸通仏光寺下ル大政所町６８０　インタ-ワンプレイス烏丸Ⅱ</v>
      </c>
      <c r="J1143" s="17" t="s">
        <v>20</v>
      </c>
    </row>
    <row r="1144" spans="1:10" s="2" customFormat="1" ht="19.5" customHeight="1">
      <c r="A1144" s="10">
        <f t="shared" si="136"/>
        <v>1142</v>
      </c>
      <c r="B1144" s="16" t="s">
        <v>192</v>
      </c>
      <c r="C1144" s="12">
        <f t="shared" si="137"/>
        <v>50000156</v>
      </c>
      <c r="D1144" s="13">
        <f t="shared" si="138"/>
        <v>2</v>
      </c>
      <c r="E1144" s="14" t="str">
        <f t="shared" si="139"/>
        <v>（株）日建技術コンサルタント　京都事務所</v>
      </c>
      <c r="F1144" s="14" t="str">
        <f t="shared" si="140"/>
        <v>ニッケンギジュツコンサルタント　キョウトジムショ</v>
      </c>
      <c r="G1144" s="13" t="str">
        <f t="shared" si="141"/>
        <v>野田　泰弘</v>
      </c>
      <c r="H1144" s="13" t="str">
        <f t="shared" si="142"/>
        <v>600-8413</v>
      </c>
      <c r="I1144" s="13" t="str">
        <f t="shared" si="143"/>
        <v>京都市下京区烏丸通仏光寺下ル大政所町６８０　インタ-ワンプレイス烏丸Ⅱ</v>
      </c>
      <c r="J1144" s="17" t="s">
        <v>21</v>
      </c>
    </row>
    <row r="1145" spans="1:10" s="2" customFormat="1" ht="19.5" customHeight="1">
      <c r="A1145" s="10">
        <f t="shared" si="136"/>
        <v>1143</v>
      </c>
      <c r="B1145" s="16" t="s">
        <v>192</v>
      </c>
      <c r="C1145" s="12">
        <f t="shared" si="137"/>
        <v>50000156</v>
      </c>
      <c r="D1145" s="13">
        <f t="shared" si="138"/>
        <v>2</v>
      </c>
      <c r="E1145" s="14" t="str">
        <f t="shared" si="139"/>
        <v>（株）日建技術コンサルタント　京都事務所</v>
      </c>
      <c r="F1145" s="14" t="str">
        <f t="shared" si="140"/>
        <v>ニッケンギジュツコンサルタント　キョウトジムショ</v>
      </c>
      <c r="G1145" s="13" t="str">
        <f t="shared" si="141"/>
        <v>野田　泰弘</v>
      </c>
      <c r="H1145" s="13" t="str">
        <f t="shared" si="142"/>
        <v>600-8413</v>
      </c>
      <c r="I1145" s="13" t="str">
        <f t="shared" si="143"/>
        <v>京都市下京区烏丸通仏光寺下ル大政所町６８０　インタ-ワンプレイス烏丸Ⅱ</v>
      </c>
      <c r="J1145" s="17" t="s">
        <v>31</v>
      </c>
    </row>
    <row r="1146" spans="1:10" s="2" customFormat="1" ht="19.5" customHeight="1">
      <c r="A1146" s="10">
        <f t="shared" si="136"/>
        <v>1144</v>
      </c>
      <c r="B1146" s="16" t="s">
        <v>192</v>
      </c>
      <c r="C1146" s="12">
        <f t="shared" si="137"/>
        <v>50000156</v>
      </c>
      <c r="D1146" s="13">
        <f t="shared" si="138"/>
        <v>2</v>
      </c>
      <c r="E1146" s="14" t="str">
        <f t="shared" si="139"/>
        <v>（株）日建技術コンサルタント　京都事務所</v>
      </c>
      <c r="F1146" s="14" t="str">
        <f t="shared" si="140"/>
        <v>ニッケンギジュツコンサルタント　キョウトジムショ</v>
      </c>
      <c r="G1146" s="13" t="str">
        <f t="shared" si="141"/>
        <v>野田　泰弘</v>
      </c>
      <c r="H1146" s="13" t="str">
        <f t="shared" si="142"/>
        <v>600-8413</v>
      </c>
      <c r="I1146" s="13" t="str">
        <f t="shared" si="143"/>
        <v>京都市下京区烏丸通仏光寺下ル大政所町６８０　インタ-ワンプレイス烏丸Ⅱ</v>
      </c>
      <c r="J1146" s="17" t="s">
        <v>22</v>
      </c>
    </row>
    <row r="1147" spans="1:10" s="2" customFormat="1" ht="19.5" customHeight="1">
      <c r="A1147" s="10">
        <f t="shared" si="136"/>
        <v>1145</v>
      </c>
      <c r="B1147" s="16" t="s">
        <v>192</v>
      </c>
      <c r="C1147" s="12">
        <f t="shared" si="137"/>
        <v>50000156</v>
      </c>
      <c r="D1147" s="13">
        <f t="shared" si="138"/>
        <v>2</v>
      </c>
      <c r="E1147" s="14" t="str">
        <f t="shared" si="139"/>
        <v>（株）日建技術コンサルタント　京都事務所</v>
      </c>
      <c r="F1147" s="14" t="str">
        <f t="shared" si="140"/>
        <v>ニッケンギジュツコンサルタント　キョウトジムショ</v>
      </c>
      <c r="G1147" s="13" t="str">
        <f t="shared" si="141"/>
        <v>野田　泰弘</v>
      </c>
      <c r="H1147" s="13" t="str">
        <f t="shared" si="142"/>
        <v>600-8413</v>
      </c>
      <c r="I1147" s="13" t="str">
        <f t="shared" si="143"/>
        <v>京都市下京区烏丸通仏光寺下ル大政所町６８０　インタ-ワンプレイス烏丸Ⅱ</v>
      </c>
      <c r="J1147" s="17" t="s">
        <v>27</v>
      </c>
    </row>
    <row r="1148" spans="1:10" s="2" customFormat="1" ht="19.5" customHeight="1">
      <c r="A1148" s="10">
        <f t="shared" si="136"/>
        <v>1146</v>
      </c>
      <c r="B1148" s="16" t="s">
        <v>192</v>
      </c>
      <c r="C1148" s="12">
        <f t="shared" si="137"/>
        <v>50000156</v>
      </c>
      <c r="D1148" s="13">
        <f t="shared" si="138"/>
        <v>2</v>
      </c>
      <c r="E1148" s="14" t="str">
        <f t="shared" si="139"/>
        <v>（株）日建技術コンサルタント　京都事務所</v>
      </c>
      <c r="F1148" s="14" t="str">
        <f t="shared" si="140"/>
        <v>ニッケンギジュツコンサルタント　キョウトジムショ</v>
      </c>
      <c r="G1148" s="13" t="str">
        <f t="shared" si="141"/>
        <v>野田　泰弘</v>
      </c>
      <c r="H1148" s="13" t="str">
        <f t="shared" si="142"/>
        <v>600-8413</v>
      </c>
      <c r="I1148" s="13" t="str">
        <f t="shared" si="143"/>
        <v>京都市下京区烏丸通仏光寺下ル大政所町６８０　インタ-ワンプレイス烏丸Ⅱ</v>
      </c>
      <c r="J1148" s="17" t="s">
        <v>28</v>
      </c>
    </row>
    <row r="1149" spans="1:10" s="2" customFormat="1" ht="19.5" customHeight="1">
      <c r="A1149" s="10">
        <f t="shared" si="136"/>
        <v>1147</v>
      </c>
      <c r="B1149" s="16" t="s">
        <v>192</v>
      </c>
      <c r="C1149" s="12">
        <f t="shared" si="137"/>
        <v>50000156</v>
      </c>
      <c r="D1149" s="13">
        <f t="shared" si="138"/>
        <v>2</v>
      </c>
      <c r="E1149" s="14" t="str">
        <f t="shared" si="139"/>
        <v>（株）日建技術コンサルタント　京都事務所</v>
      </c>
      <c r="F1149" s="14" t="str">
        <f t="shared" si="140"/>
        <v>ニッケンギジュツコンサルタント　キョウトジムショ</v>
      </c>
      <c r="G1149" s="13" t="str">
        <f t="shared" si="141"/>
        <v>野田　泰弘</v>
      </c>
      <c r="H1149" s="13" t="str">
        <f t="shared" si="142"/>
        <v>600-8413</v>
      </c>
      <c r="I1149" s="13" t="str">
        <f t="shared" si="143"/>
        <v>京都市下京区烏丸通仏光寺下ル大政所町６８０　インタ-ワンプレイス烏丸Ⅱ</v>
      </c>
      <c r="J1149" s="17" t="s">
        <v>40</v>
      </c>
    </row>
    <row r="1150" spans="1:10" s="2" customFormat="1" ht="19.5" customHeight="1">
      <c r="A1150" s="10">
        <f t="shared" si="136"/>
        <v>1148</v>
      </c>
      <c r="B1150" s="16" t="s">
        <v>192</v>
      </c>
      <c r="C1150" s="12">
        <f t="shared" si="137"/>
        <v>50000156</v>
      </c>
      <c r="D1150" s="13">
        <f t="shared" si="138"/>
        <v>2</v>
      </c>
      <c r="E1150" s="14" t="str">
        <f t="shared" si="139"/>
        <v>（株）日建技術コンサルタント　京都事務所</v>
      </c>
      <c r="F1150" s="14" t="str">
        <f t="shared" si="140"/>
        <v>ニッケンギジュツコンサルタント　キョウトジムショ</v>
      </c>
      <c r="G1150" s="13" t="str">
        <f t="shared" si="141"/>
        <v>野田　泰弘</v>
      </c>
      <c r="H1150" s="13" t="str">
        <f t="shared" si="142"/>
        <v>600-8413</v>
      </c>
      <c r="I1150" s="13" t="str">
        <f t="shared" si="143"/>
        <v>京都市下京区烏丸通仏光寺下ル大政所町６８０　インタ-ワンプレイス烏丸Ⅱ</v>
      </c>
      <c r="J1150" s="17" t="s">
        <v>62</v>
      </c>
    </row>
    <row r="1151" spans="1:10" s="2" customFormat="1" ht="19.5" customHeight="1">
      <c r="A1151" s="10">
        <f t="shared" si="136"/>
        <v>1149</v>
      </c>
      <c r="B1151" s="16" t="s">
        <v>192</v>
      </c>
      <c r="C1151" s="12">
        <f t="shared" si="137"/>
        <v>50000156</v>
      </c>
      <c r="D1151" s="13">
        <f t="shared" si="138"/>
        <v>2</v>
      </c>
      <c r="E1151" s="14" t="str">
        <f t="shared" si="139"/>
        <v>（株）日建技術コンサルタント　京都事務所</v>
      </c>
      <c r="F1151" s="14" t="str">
        <f t="shared" si="140"/>
        <v>ニッケンギジュツコンサルタント　キョウトジムショ</v>
      </c>
      <c r="G1151" s="13" t="str">
        <f t="shared" si="141"/>
        <v>野田　泰弘</v>
      </c>
      <c r="H1151" s="13" t="str">
        <f t="shared" si="142"/>
        <v>600-8413</v>
      </c>
      <c r="I1151" s="13" t="str">
        <f t="shared" si="143"/>
        <v>京都市下京区烏丸通仏光寺下ル大政所町６８０　インタ-ワンプレイス烏丸Ⅱ</v>
      </c>
      <c r="J1151" s="17" t="s">
        <v>66</v>
      </c>
    </row>
    <row r="1152" spans="1:10" s="2" customFormat="1" ht="19.5" customHeight="1">
      <c r="A1152" s="10">
        <f t="shared" si="136"/>
        <v>1150</v>
      </c>
      <c r="B1152" s="16" t="s">
        <v>192</v>
      </c>
      <c r="C1152" s="12">
        <f t="shared" si="137"/>
        <v>50000156</v>
      </c>
      <c r="D1152" s="13">
        <f t="shared" si="138"/>
        <v>2</v>
      </c>
      <c r="E1152" s="14" t="str">
        <f t="shared" si="139"/>
        <v>（株）日建技術コンサルタント　京都事務所</v>
      </c>
      <c r="F1152" s="14" t="str">
        <f t="shared" si="140"/>
        <v>ニッケンギジュツコンサルタント　キョウトジムショ</v>
      </c>
      <c r="G1152" s="13" t="str">
        <f t="shared" si="141"/>
        <v>野田　泰弘</v>
      </c>
      <c r="H1152" s="13" t="str">
        <f t="shared" si="142"/>
        <v>600-8413</v>
      </c>
      <c r="I1152" s="13" t="str">
        <f t="shared" si="143"/>
        <v>京都市下京区烏丸通仏光寺下ル大政所町６８０　インタ-ワンプレイス烏丸Ⅱ</v>
      </c>
      <c r="J1152" s="17" t="s">
        <v>23</v>
      </c>
    </row>
    <row r="1153" spans="1:10" s="2" customFormat="1" ht="19.5" customHeight="1">
      <c r="A1153" s="10">
        <f t="shared" si="136"/>
        <v>1151</v>
      </c>
      <c r="B1153" s="16" t="s">
        <v>192</v>
      </c>
      <c r="C1153" s="12">
        <f t="shared" si="137"/>
        <v>50000156</v>
      </c>
      <c r="D1153" s="13">
        <f t="shared" si="138"/>
        <v>2</v>
      </c>
      <c r="E1153" s="14" t="str">
        <f t="shared" si="139"/>
        <v>（株）日建技術コンサルタント　京都事務所</v>
      </c>
      <c r="F1153" s="14" t="str">
        <f t="shared" si="140"/>
        <v>ニッケンギジュツコンサルタント　キョウトジムショ</v>
      </c>
      <c r="G1153" s="13" t="str">
        <f t="shared" si="141"/>
        <v>野田　泰弘</v>
      </c>
      <c r="H1153" s="13" t="str">
        <f t="shared" si="142"/>
        <v>600-8413</v>
      </c>
      <c r="I1153" s="13" t="str">
        <f t="shared" si="143"/>
        <v>京都市下京区烏丸通仏光寺下ル大政所町６８０　インタ-ワンプレイス烏丸Ⅱ</v>
      </c>
      <c r="J1153" s="17" t="s">
        <v>24</v>
      </c>
    </row>
    <row r="1154" spans="1:10" s="2" customFormat="1" ht="19.5" customHeight="1">
      <c r="A1154" s="10">
        <f t="shared" si="136"/>
        <v>1152</v>
      </c>
      <c r="B1154" s="16" t="s">
        <v>192</v>
      </c>
      <c r="C1154" s="12">
        <f t="shared" si="137"/>
        <v>50000156</v>
      </c>
      <c r="D1154" s="13">
        <f t="shared" si="138"/>
        <v>2</v>
      </c>
      <c r="E1154" s="14" t="str">
        <f t="shared" si="139"/>
        <v>（株）日建技術コンサルタント　京都事務所</v>
      </c>
      <c r="F1154" s="14" t="str">
        <f t="shared" si="140"/>
        <v>ニッケンギジュツコンサルタント　キョウトジムショ</v>
      </c>
      <c r="G1154" s="13" t="str">
        <f t="shared" si="141"/>
        <v>野田　泰弘</v>
      </c>
      <c r="H1154" s="13" t="str">
        <f t="shared" si="142"/>
        <v>600-8413</v>
      </c>
      <c r="I1154" s="13" t="str">
        <f t="shared" si="143"/>
        <v>京都市下京区烏丸通仏光寺下ル大政所町６８０　インタ-ワンプレイス烏丸Ⅱ</v>
      </c>
      <c r="J1154" s="17" t="s">
        <v>34</v>
      </c>
    </row>
    <row r="1155" spans="1:10" s="2" customFormat="1" ht="19.5" customHeight="1">
      <c r="A1155" s="10">
        <f t="shared" ref="A1155:A1218" si="144">ROW()-2</f>
        <v>1153</v>
      </c>
      <c r="B1155" s="16" t="s">
        <v>192</v>
      </c>
      <c r="C1155" s="12">
        <f t="shared" ref="C1155:C1218" si="145">IF($B1155="","",VLOOKUP($B1155,索引簿,17,0))</f>
        <v>50000156</v>
      </c>
      <c r="D1155" s="13">
        <f t="shared" ref="D1155:D1218" si="146">IF($B1155="","",VLOOKUP($B1155,索引簿,2,0))</f>
        <v>2</v>
      </c>
      <c r="E1155" s="14" t="str">
        <f t="shared" ref="E1155:E1218" si="147">IF($B1155="","",VLOOKUP($B1155,索引簿,3,0))</f>
        <v>（株）日建技術コンサルタント　京都事務所</v>
      </c>
      <c r="F1155" s="14" t="str">
        <f t="shared" ref="F1155:F1218" si="148">IF($B1155="","",VLOOKUP($B1155,索引簿,4,0))</f>
        <v>ニッケンギジュツコンサルタント　キョウトジムショ</v>
      </c>
      <c r="G1155" s="13" t="str">
        <f t="shared" ref="G1155:G1218" si="149">IF($B1155="","",VLOOKUP($B1155,索引簿,5,0))</f>
        <v>野田　泰弘</v>
      </c>
      <c r="H1155" s="13" t="str">
        <f t="shared" ref="H1155:H1218" si="150">IF($B1155="","",VLOOKUP($B1155,索引簿,8,0))</f>
        <v>600-8413</v>
      </c>
      <c r="I1155" s="13" t="str">
        <f t="shared" ref="I1155:I1218" si="151">IF($B1155="","",VLOOKUP($B1155,索引簿,9,0))</f>
        <v>京都市下京区烏丸通仏光寺下ル大政所町６８０　インタ-ワンプレイス烏丸Ⅱ</v>
      </c>
      <c r="J1155" s="17" t="s">
        <v>47</v>
      </c>
    </row>
    <row r="1156" spans="1:10" s="2" customFormat="1" ht="19.5" customHeight="1">
      <c r="A1156" s="10">
        <f t="shared" si="144"/>
        <v>1154</v>
      </c>
      <c r="B1156" s="16" t="s">
        <v>192</v>
      </c>
      <c r="C1156" s="12">
        <f t="shared" si="145"/>
        <v>50000156</v>
      </c>
      <c r="D1156" s="13">
        <f t="shared" si="146"/>
        <v>2</v>
      </c>
      <c r="E1156" s="14" t="str">
        <f t="shared" si="147"/>
        <v>（株）日建技術コンサルタント　京都事務所</v>
      </c>
      <c r="F1156" s="14" t="str">
        <f t="shared" si="148"/>
        <v>ニッケンギジュツコンサルタント　キョウトジムショ</v>
      </c>
      <c r="G1156" s="13" t="str">
        <f t="shared" si="149"/>
        <v>野田　泰弘</v>
      </c>
      <c r="H1156" s="13" t="str">
        <f t="shared" si="150"/>
        <v>600-8413</v>
      </c>
      <c r="I1156" s="13" t="str">
        <f t="shared" si="151"/>
        <v>京都市下京区烏丸通仏光寺下ル大政所町６８０　インタ-ワンプレイス烏丸Ⅱ</v>
      </c>
      <c r="J1156" s="17" t="s">
        <v>37</v>
      </c>
    </row>
    <row r="1157" spans="1:10" s="2" customFormat="1" ht="19.5" customHeight="1">
      <c r="A1157" s="10">
        <f t="shared" si="144"/>
        <v>1155</v>
      </c>
      <c r="B1157" s="16" t="s">
        <v>193</v>
      </c>
      <c r="C1157" s="12">
        <f t="shared" si="145"/>
        <v>50000303</v>
      </c>
      <c r="D1157" s="13">
        <f t="shared" si="146"/>
        <v>2</v>
      </c>
      <c r="E1157" s="14" t="str">
        <f t="shared" si="147"/>
        <v>（株）日産技術コンサルタント　京都事務所</v>
      </c>
      <c r="F1157" s="14" t="str">
        <f t="shared" si="148"/>
        <v>ニッサンギジュツコンサルタント　キョウトジムショ</v>
      </c>
      <c r="G1157" s="13" t="str">
        <f t="shared" si="149"/>
        <v>井上　恭自</v>
      </c>
      <c r="H1157" s="13" t="str">
        <f t="shared" si="150"/>
        <v>612-8051</v>
      </c>
      <c r="I1157" s="13" t="str">
        <f t="shared" si="151"/>
        <v>京都市伏見区今町６７９番地</v>
      </c>
      <c r="J1157" s="17" t="s">
        <v>15</v>
      </c>
    </row>
    <row r="1158" spans="1:10" s="2" customFormat="1" ht="19.5" customHeight="1">
      <c r="A1158" s="10">
        <f t="shared" si="144"/>
        <v>1156</v>
      </c>
      <c r="B1158" s="16" t="s">
        <v>193</v>
      </c>
      <c r="C1158" s="12">
        <f t="shared" si="145"/>
        <v>50000303</v>
      </c>
      <c r="D1158" s="13">
        <f t="shared" si="146"/>
        <v>2</v>
      </c>
      <c r="E1158" s="14" t="str">
        <f t="shared" si="147"/>
        <v>（株）日産技術コンサルタント　京都事務所</v>
      </c>
      <c r="F1158" s="14" t="str">
        <f t="shared" si="148"/>
        <v>ニッサンギジュツコンサルタント　キョウトジムショ</v>
      </c>
      <c r="G1158" s="13" t="str">
        <f t="shared" si="149"/>
        <v>井上　恭自</v>
      </c>
      <c r="H1158" s="13" t="str">
        <f t="shared" si="150"/>
        <v>612-8051</v>
      </c>
      <c r="I1158" s="13" t="str">
        <f t="shared" si="151"/>
        <v>京都市伏見区今町６７９番地</v>
      </c>
      <c r="J1158" s="17" t="s">
        <v>18</v>
      </c>
    </row>
    <row r="1159" spans="1:10" s="2" customFormat="1" ht="19.5" customHeight="1">
      <c r="A1159" s="10">
        <f t="shared" si="144"/>
        <v>1157</v>
      </c>
      <c r="B1159" s="16" t="s">
        <v>193</v>
      </c>
      <c r="C1159" s="12">
        <f t="shared" si="145"/>
        <v>50000303</v>
      </c>
      <c r="D1159" s="13">
        <f t="shared" si="146"/>
        <v>2</v>
      </c>
      <c r="E1159" s="14" t="str">
        <f t="shared" si="147"/>
        <v>（株）日産技術コンサルタント　京都事務所</v>
      </c>
      <c r="F1159" s="14" t="str">
        <f t="shared" si="148"/>
        <v>ニッサンギジュツコンサルタント　キョウトジムショ</v>
      </c>
      <c r="G1159" s="13" t="str">
        <f t="shared" si="149"/>
        <v>井上　恭自</v>
      </c>
      <c r="H1159" s="13" t="str">
        <f t="shared" si="150"/>
        <v>612-8051</v>
      </c>
      <c r="I1159" s="13" t="str">
        <f t="shared" si="151"/>
        <v>京都市伏見区今町６７９番地</v>
      </c>
      <c r="J1159" s="17" t="s">
        <v>19</v>
      </c>
    </row>
    <row r="1160" spans="1:10" s="2" customFormat="1" ht="19.5" customHeight="1">
      <c r="A1160" s="10">
        <f t="shared" si="144"/>
        <v>1158</v>
      </c>
      <c r="B1160" s="16" t="s">
        <v>193</v>
      </c>
      <c r="C1160" s="12">
        <f t="shared" si="145"/>
        <v>50000303</v>
      </c>
      <c r="D1160" s="13">
        <f t="shared" si="146"/>
        <v>2</v>
      </c>
      <c r="E1160" s="14" t="str">
        <f t="shared" si="147"/>
        <v>（株）日産技術コンサルタント　京都事務所</v>
      </c>
      <c r="F1160" s="14" t="str">
        <f t="shared" si="148"/>
        <v>ニッサンギジュツコンサルタント　キョウトジムショ</v>
      </c>
      <c r="G1160" s="13" t="str">
        <f t="shared" si="149"/>
        <v>井上　恭自</v>
      </c>
      <c r="H1160" s="13" t="str">
        <f t="shared" si="150"/>
        <v>612-8051</v>
      </c>
      <c r="I1160" s="13" t="str">
        <f t="shared" si="151"/>
        <v>京都市伏見区今町６７９番地</v>
      </c>
      <c r="J1160" s="17" t="s">
        <v>20</v>
      </c>
    </row>
    <row r="1161" spans="1:10" s="2" customFormat="1" ht="19.5" customHeight="1">
      <c r="A1161" s="10">
        <f t="shared" si="144"/>
        <v>1159</v>
      </c>
      <c r="B1161" s="16" t="s">
        <v>193</v>
      </c>
      <c r="C1161" s="12">
        <f t="shared" si="145"/>
        <v>50000303</v>
      </c>
      <c r="D1161" s="13">
        <f t="shared" si="146"/>
        <v>2</v>
      </c>
      <c r="E1161" s="14" t="str">
        <f t="shared" si="147"/>
        <v>（株）日産技術コンサルタント　京都事務所</v>
      </c>
      <c r="F1161" s="14" t="str">
        <f t="shared" si="148"/>
        <v>ニッサンギジュツコンサルタント　キョウトジムショ</v>
      </c>
      <c r="G1161" s="13" t="str">
        <f t="shared" si="149"/>
        <v>井上　恭自</v>
      </c>
      <c r="H1161" s="13" t="str">
        <f t="shared" si="150"/>
        <v>612-8051</v>
      </c>
      <c r="I1161" s="13" t="str">
        <f t="shared" si="151"/>
        <v>京都市伏見区今町６７９番地</v>
      </c>
      <c r="J1161" s="17" t="s">
        <v>21</v>
      </c>
    </row>
    <row r="1162" spans="1:10" s="2" customFormat="1" ht="19.5" customHeight="1">
      <c r="A1162" s="10">
        <f t="shared" si="144"/>
        <v>1160</v>
      </c>
      <c r="B1162" s="16" t="s">
        <v>193</v>
      </c>
      <c r="C1162" s="12">
        <f t="shared" si="145"/>
        <v>50000303</v>
      </c>
      <c r="D1162" s="13">
        <f t="shared" si="146"/>
        <v>2</v>
      </c>
      <c r="E1162" s="14" t="str">
        <f t="shared" si="147"/>
        <v>（株）日産技術コンサルタント　京都事務所</v>
      </c>
      <c r="F1162" s="14" t="str">
        <f t="shared" si="148"/>
        <v>ニッサンギジュツコンサルタント　キョウトジムショ</v>
      </c>
      <c r="G1162" s="13" t="str">
        <f t="shared" si="149"/>
        <v>井上　恭自</v>
      </c>
      <c r="H1162" s="13" t="str">
        <f t="shared" si="150"/>
        <v>612-8051</v>
      </c>
      <c r="I1162" s="13" t="str">
        <f t="shared" si="151"/>
        <v>京都市伏見区今町６７９番地</v>
      </c>
      <c r="J1162" s="17" t="s">
        <v>31</v>
      </c>
    </row>
    <row r="1163" spans="1:10" s="2" customFormat="1" ht="19.5" customHeight="1">
      <c r="A1163" s="10">
        <f t="shared" si="144"/>
        <v>1161</v>
      </c>
      <c r="B1163" s="16" t="s">
        <v>193</v>
      </c>
      <c r="C1163" s="12">
        <f t="shared" si="145"/>
        <v>50000303</v>
      </c>
      <c r="D1163" s="13">
        <f t="shared" si="146"/>
        <v>2</v>
      </c>
      <c r="E1163" s="14" t="str">
        <f t="shared" si="147"/>
        <v>（株）日産技術コンサルタント　京都事務所</v>
      </c>
      <c r="F1163" s="14" t="str">
        <f t="shared" si="148"/>
        <v>ニッサンギジュツコンサルタント　キョウトジムショ</v>
      </c>
      <c r="G1163" s="13" t="str">
        <f t="shared" si="149"/>
        <v>井上　恭自</v>
      </c>
      <c r="H1163" s="13" t="str">
        <f t="shared" si="150"/>
        <v>612-8051</v>
      </c>
      <c r="I1163" s="13" t="str">
        <f t="shared" si="151"/>
        <v>京都市伏見区今町６７９番地</v>
      </c>
      <c r="J1163" s="17" t="s">
        <v>22</v>
      </c>
    </row>
    <row r="1164" spans="1:10" s="2" customFormat="1" ht="19.5" customHeight="1">
      <c r="A1164" s="10">
        <f t="shared" si="144"/>
        <v>1162</v>
      </c>
      <c r="B1164" s="16" t="s">
        <v>193</v>
      </c>
      <c r="C1164" s="12">
        <f t="shared" si="145"/>
        <v>50000303</v>
      </c>
      <c r="D1164" s="13">
        <f t="shared" si="146"/>
        <v>2</v>
      </c>
      <c r="E1164" s="14" t="str">
        <f t="shared" si="147"/>
        <v>（株）日産技術コンサルタント　京都事務所</v>
      </c>
      <c r="F1164" s="14" t="str">
        <f t="shared" si="148"/>
        <v>ニッサンギジュツコンサルタント　キョウトジムショ</v>
      </c>
      <c r="G1164" s="13" t="str">
        <f t="shared" si="149"/>
        <v>井上　恭自</v>
      </c>
      <c r="H1164" s="13" t="str">
        <f t="shared" si="150"/>
        <v>612-8051</v>
      </c>
      <c r="I1164" s="13" t="str">
        <f t="shared" si="151"/>
        <v>京都市伏見区今町６７９番地</v>
      </c>
      <c r="J1164" s="17" t="s">
        <v>28</v>
      </c>
    </row>
    <row r="1165" spans="1:10" s="2" customFormat="1" ht="19.5" customHeight="1">
      <c r="A1165" s="10">
        <f t="shared" si="144"/>
        <v>1163</v>
      </c>
      <c r="B1165" s="16" t="s">
        <v>193</v>
      </c>
      <c r="C1165" s="12">
        <f t="shared" si="145"/>
        <v>50000303</v>
      </c>
      <c r="D1165" s="13">
        <f t="shared" si="146"/>
        <v>2</v>
      </c>
      <c r="E1165" s="14" t="str">
        <f t="shared" si="147"/>
        <v>（株）日産技術コンサルタント　京都事務所</v>
      </c>
      <c r="F1165" s="14" t="str">
        <f t="shared" si="148"/>
        <v>ニッサンギジュツコンサルタント　キョウトジムショ</v>
      </c>
      <c r="G1165" s="13" t="str">
        <f t="shared" si="149"/>
        <v>井上　恭自</v>
      </c>
      <c r="H1165" s="13" t="str">
        <f t="shared" si="150"/>
        <v>612-8051</v>
      </c>
      <c r="I1165" s="13" t="str">
        <f t="shared" si="151"/>
        <v>京都市伏見区今町６７９番地</v>
      </c>
      <c r="J1165" s="17" t="s">
        <v>40</v>
      </c>
    </row>
    <row r="1166" spans="1:10" s="2" customFormat="1" ht="19.5" customHeight="1">
      <c r="A1166" s="10">
        <f t="shared" si="144"/>
        <v>1164</v>
      </c>
      <c r="B1166" s="16" t="s">
        <v>193</v>
      </c>
      <c r="C1166" s="12">
        <f t="shared" si="145"/>
        <v>50000303</v>
      </c>
      <c r="D1166" s="13">
        <f t="shared" si="146"/>
        <v>2</v>
      </c>
      <c r="E1166" s="14" t="str">
        <f t="shared" si="147"/>
        <v>（株）日産技術コンサルタント　京都事務所</v>
      </c>
      <c r="F1166" s="14" t="str">
        <f t="shared" si="148"/>
        <v>ニッサンギジュツコンサルタント　キョウトジムショ</v>
      </c>
      <c r="G1166" s="13" t="str">
        <f t="shared" si="149"/>
        <v>井上　恭自</v>
      </c>
      <c r="H1166" s="13" t="str">
        <f t="shared" si="150"/>
        <v>612-8051</v>
      </c>
      <c r="I1166" s="13" t="str">
        <f t="shared" si="151"/>
        <v>京都市伏見区今町６７９番地</v>
      </c>
      <c r="J1166" s="17" t="s">
        <v>62</v>
      </c>
    </row>
    <row r="1167" spans="1:10" s="2" customFormat="1" ht="19.5" customHeight="1">
      <c r="A1167" s="10">
        <f t="shared" si="144"/>
        <v>1165</v>
      </c>
      <c r="B1167" s="16" t="s">
        <v>193</v>
      </c>
      <c r="C1167" s="12">
        <f t="shared" si="145"/>
        <v>50000303</v>
      </c>
      <c r="D1167" s="13">
        <f t="shared" si="146"/>
        <v>2</v>
      </c>
      <c r="E1167" s="14" t="str">
        <f t="shared" si="147"/>
        <v>（株）日産技術コンサルタント　京都事務所</v>
      </c>
      <c r="F1167" s="14" t="str">
        <f t="shared" si="148"/>
        <v>ニッサンギジュツコンサルタント　キョウトジムショ</v>
      </c>
      <c r="G1167" s="13" t="str">
        <f t="shared" si="149"/>
        <v>井上　恭自</v>
      </c>
      <c r="H1167" s="13" t="str">
        <f t="shared" si="150"/>
        <v>612-8051</v>
      </c>
      <c r="I1167" s="13" t="str">
        <f t="shared" si="151"/>
        <v>京都市伏見区今町６７９番地</v>
      </c>
      <c r="J1167" s="17" t="s">
        <v>66</v>
      </c>
    </row>
    <row r="1168" spans="1:10" s="2" customFormat="1" ht="19.5" customHeight="1">
      <c r="A1168" s="10">
        <f t="shared" si="144"/>
        <v>1166</v>
      </c>
      <c r="B1168" s="16" t="s">
        <v>193</v>
      </c>
      <c r="C1168" s="12">
        <f t="shared" si="145"/>
        <v>50000303</v>
      </c>
      <c r="D1168" s="13">
        <f t="shared" si="146"/>
        <v>2</v>
      </c>
      <c r="E1168" s="14" t="str">
        <f t="shared" si="147"/>
        <v>（株）日産技術コンサルタント　京都事務所</v>
      </c>
      <c r="F1168" s="14" t="str">
        <f t="shared" si="148"/>
        <v>ニッサンギジュツコンサルタント　キョウトジムショ</v>
      </c>
      <c r="G1168" s="13" t="str">
        <f t="shared" si="149"/>
        <v>井上　恭自</v>
      </c>
      <c r="H1168" s="13" t="str">
        <f t="shared" si="150"/>
        <v>612-8051</v>
      </c>
      <c r="I1168" s="13" t="str">
        <f t="shared" si="151"/>
        <v>京都市伏見区今町６７９番地</v>
      </c>
      <c r="J1168" s="17" t="s">
        <v>24</v>
      </c>
    </row>
    <row r="1169" spans="1:10" s="2" customFormat="1" ht="19.5" customHeight="1">
      <c r="A1169" s="10">
        <f t="shared" si="144"/>
        <v>1167</v>
      </c>
      <c r="B1169" s="16" t="s">
        <v>193</v>
      </c>
      <c r="C1169" s="12">
        <f t="shared" si="145"/>
        <v>50000303</v>
      </c>
      <c r="D1169" s="13">
        <f t="shared" si="146"/>
        <v>2</v>
      </c>
      <c r="E1169" s="14" t="str">
        <f t="shared" si="147"/>
        <v>（株）日産技術コンサルタント　京都事務所</v>
      </c>
      <c r="F1169" s="14" t="str">
        <f t="shared" si="148"/>
        <v>ニッサンギジュツコンサルタント　キョウトジムショ</v>
      </c>
      <c r="G1169" s="13" t="str">
        <f t="shared" si="149"/>
        <v>井上　恭自</v>
      </c>
      <c r="H1169" s="13" t="str">
        <f t="shared" si="150"/>
        <v>612-8051</v>
      </c>
      <c r="I1169" s="13" t="str">
        <f t="shared" si="151"/>
        <v>京都市伏見区今町６７９番地</v>
      </c>
      <c r="J1169" s="17" t="s">
        <v>34</v>
      </c>
    </row>
    <row r="1170" spans="1:10" s="2" customFormat="1" ht="19.5" customHeight="1">
      <c r="A1170" s="10">
        <f t="shared" si="144"/>
        <v>1168</v>
      </c>
      <c r="B1170" s="16" t="s">
        <v>194</v>
      </c>
      <c r="C1170" s="12">
        <f t="shared" si="145"/>
        <v>50000074</v>
      </c>
      <c r="D1170" s="13">
        <f t="shared" si="146"/>
        <v>2</v>
      </c>
      <c r="E1170" s="14" t="str">
        <f t="shared" si="147"/>
        <v>（株）日照技術コンサルタント</v>
      </c>
      <c r="F1170" s="14" t="str">
        <f t="shared" si="148"/>
        <v>ニッショウギジュツコンサルタント</v>
      </c>
      <c r="G1170" s="13" t="str">
        <f t="shared" si="149"/>
        <v>市原　久照</v>
      </c>
      <c r="H1170" s="13" t="str">
        <f t="shared" si="150"/>
        <v>611-0041</v>
      </c>
      <c r="I1170" s="13" t="str">
        <f t="shared" si="151"/>
        <v>宇治市槇島町月夜３番地の２</v>
      </c>
      <c r="J1170" s="17" t="s">
        <v>15</v>
      </c>
    </row>
    <row r="1171" spans="1:10" s="2" customFormat="1" ht="19.5" customHeight="1">
      <c r="A1171" s="10">
        <f t="shared" si="144"/>
        <v>1169</v>
      </c>
      <c r="B1171" s="16" t="s">
        <v>194</v>
      </c>
      <c r="C1171" s="12">
        <f t="shared" si="145"/>
        <v>50000074</v>
      </c>
      <c r="D1171" s="13">
        <f t="shared" si="146"/>
        <v>2</v>
      </c>
      <c r="E1171" s="14" t="str">
        <f t="shared" si="147"/>
        <v>（株）日照技術コンサルタント</v>
      </c>
      <c r="F1171" s="14" t="str">
        <f t="shared" si="148"/>
        <v>ニッショウギジュツコンサルタント</v>
      </c>
      <c r="G1171" s="13" t="str">
        <f t="shared" si="149"/>
        <v>市原　久照</v>
      </c>
      <c r="H1171" s="13" t="str">
        <f t="shared" si="150"/>
        <v>611-0041</v>
      </c>
      <c r="I1171" s="13" t="str">
        <f t="shared" si="151"/>
        <v>宇治市槇島町月夜３番地の２</v>
      </c>
      <c r="J1171" s="17" t="s">
        <v>19</v>
      </c>
    </row>
    <row r="1172" spans="1:10" s="2" customFormat="1" ht="19.5" customHeight="1">
      <c r="A1172" s="10">
        <f t="shared" si="144"/>
        <v>1170</v>
      </c>
      <c r="B1172" s="16" t="s">
        <v>194</v>
      </c>
      <c r="C1172" s="12">
        <f t="shared" si="145"/>
        <v>50000074</v>
      </c>
      <c r="D1172" s="13">
        <f t="shared" si="146"/>
        <v>2</v>
      </c>
      <c r="E1172" s="14" t="str">
        <f t="shared" si="147"/>
        <v>（株）日照技術コンサルタント</v>
      </c>
      <c r="F1172" s="14" t="str">
        <f t="shared" si="148"/>
        <v>ニッショウギジュツコンサルタント</v>
      </c>
      <c r="G1172" s="13" t="str">
        <f t="shared" si="149"/>
        <v>市原　久照</v>
      </c>
      <c r="H1172" s="13" t="str">
        <f t="shared" si="150"/>
        <v>611-0041</v>
      </c>
      <c r="I1172" s="13" t="str">
        <f t="shared" si="151"/>
        <v>宇治市槇島町月夜３番地の２</v>
      </c>
      <c r="J1172" s="17" t="s">
        <v>21</v>
      </c>
    </row>
    <row r="1173" spans="1:10" s="2" customFormat="1" ht="19.5" customHeight="1">
      <c r="A1173" s="10">
        <f t="shared" si="144"/>
        <v>1171</v>
      </c>
      <c r="B1173" s="16" t="s">
        <v>194</v>
      </c>
      <c r="C1173" s="12">
        <f t="shared" si="145"/>
        <v>50000074</v>
      </c>
      <c r="D1173" s="13">
        <f t="shared" si="146"/>
        <v>2</v>
      </c>
      <c r="E1173" s="14" t="str">
        <f t="shared" si="147"/>
        <v>（株）日照技術コンサルタント</v>
      </c>
      <c r="F1173" s="14" t="str">
        <f t="shared" si="148"/>
        <v>ニッショウギジュツコンサルタント</v>
      </c>
      <c r="G1173" s="13" t="str">
        <f t="shared" si="149"/>
        <v>市原　久照</v>
      </c>
      <c r="H1173" s="13" t="str">
        <f t="shared" si="150"/>
        <v>611-0041</v>
      </c>
      <c r="I1173" s="13" t="str">
        <f t="shared" si="151"/>
        <v>宇治市槇島町月夜３番地の２</v>
      </c>
      <c r="J1173" s="17" t="s">
        <v>35</v>
      </c>
    </row>
    <row r="1174" spans="1:10" s="2" customFormat="1" ht="19.5" customHeight="1">
      <c r="A1174" s="10">
        <f t="shared" si="144"/>
        <v>1172</v>
      </c>
      <c r="B1174" s="16" t="s">
        <v>195</v>
      </c>
      <c r="C1174" s="12">
        <f t="shared" si="145"/>
        <v>50000392</v>
      </c>
      <c r="D1174" s="13">
        <f t="shared" si="146"/>
        <v>2</v>
      </c>
      <c r="E1174" s="14" t="str">
        <f t="shared" si="147"/>
        <v>（株）日匠設計</v>
      </c>
      <c r="F1174" s="14" t="str">
        <f t="shared" si="148"/>
        <v>ニッショウセッケイ</v>
      </c>
      <c r="G1174" s="13" t="str">
        <f t="shared" si="149"/>
        <v>森田　恭介</v>
      </c>
      <c r="H1174" s="13" t="str">
        <f t="shared" si="150"/>
        <v>620-0051</v>
      </c>
      <c r="I1174" s="13" t="str">
        <f t="shared" si="151"/>
        <v>福知山市昭和新町１１１番地</v>
      </c>
      <c r="J1174" s="17" t="s">
        <v>34</v>
      </c>
    </row>
    <row r="1175" spans="1:10" s="2" customFormat="1" ht="19.5" customHeight="1">
      <c r="A1175" s="10">
        <f t="shared" si="144"/>
        <v>1173</v>
      </c>
      <c r="B1175" s="16" t="s">
        <v>196</v>
      </c>
      <c r="C1175" s="12">
        <f t="shared" si="145"/>
        <v>50000004</v>
      </c>
      <c r="D1175" s="13">
        <f t="shared" si="146"/>
        <v>2</v>
      </c>
      <c r="E1175" s="14" t="str">
        <f t="shared" si="147"/>
        <v>（株）日新技術コンサルタント　京都出張所</v>
      </c>
      <c r="F1175" s="14" t="str">
        <f t="shared" si="148"/>
        <v>ニッシンギジュツコンサルタント　キョウトシュッチョウショ</v>
      </c>
      <c r="G1175" s="13" t="str">
        <f t="shared" si="149"/>
        <v>正司　達也</v>
      </c>
      <c r="H1175" s="13" t="str">
        <f t="shared" si="150"/>
        <v>620-0856</v>
      </c>
      <c r="I1175" s="13" t="str">
        <f t="shared" si="151"/>
        <v>福知山市土師宮町２丁目１８２-３０１</v>
      </c>
      <c r="J1175" s="17" t="s">
        <v>15</v>
      </c>
    </row>
    <row r="1176" spans="1:10" s="2" customFormat="1" ht="19.5" customHeight="1">
      <c r="A1176" s="10">
        <f t="shared" si="144"/>
        <v>1174</v>
      </c>
      <c r="B1176" s="16" t="s">
        <v>196</v>
      </c>
      <c r="C1176" s="12">
        <f t="shared" si="145"/>
        <v>50000004</v>
      </c>
      <c r="D1176" s="13">
        <f t="shared" si="146"/>
        <v>2</v>
      </c>
      <c r="E1176" s="14" t="str">
        <f t="shared" si="147"/>
        <v>（株）日新技術コンサルタント　京都出張所</v>
      </c>
      <c r="F1176" s="14" t="str">
        <f t="shared" si="148"/>
        <v>ニッシンギジュツコンサルタント　キョウトシュッチョウショ</v>
      </c>
      <c r="G1176" s="13" t="str">
        <f t="shared" si="149"/>
        <v>正司　達也</v>
      </c>
      <c r="H1176" s="13" t="str">
        <f t="shared" si="150"/>
        <v>620-0856</v>
      </c>
      <c r="I1176" s="13" t="str">
        <f t="shared" si="151"/>
        <v>福知山市土師宮町２丁目１８２-３０１</v>
      </c>
      <c r="J1176" s="17" t="s">
        <v>31</v>
      </c>
    </row>
    <row r="1177" spans="1:10" s="2" customFormat="1" ht="19.5" customHeight="1">
      <c r="A1177" s="10">
        <f t="shared" si="144"/>
        <v>1175</v>
      </c>
      <c r="B1177" s="16" t="s">
        <v>196</v>
      </c>
      <c r="C1177" s="12">
        <f t="shared" si="145"/>
        <v>50000004</v>
      </c>
      <c r="D1177" s="13">
        <f t="shared" si="146"/>
        <v>2</v>
      </c>
      <c r="E1177" s="14" t="str">
        <f t="shared" si="147"/>
        <v>（株）日新技術コンサルタント　京都出張所</v>
      </c>
      <c r="F1177" s="14" t="str">
        <f t="shared" si="148"/>
        <v>ニッシンギジュツコンサルタント　キョウトシュッチョウショ</v>
      </c>
      <c r="G1177" s="13" t="str">
        <f t="shared" si="149"/>
        <v>正司　達也</v>
      </c>
      <c r="H1177" s="13" t="str">
        <f t="shared" si="150"/>
        <v>620-0856</v>
      </c>
      <c r="I1177" s="13" t="str">
        <f t="shared" si="151"/>
        <v>福知山市土師宮町２丁目１８２-３０１</v>
      </c>
      <c r="J1177" s="17" t="s">
        <v>22</v>
      </c>
    </row>
    <row r="1178" spans="1:10" s="2" customFormat="1" ht="19.5" customHeight="1">
      <c r="A1178" s="10">
        <f t="shared" si="144"/>
        <v>1176</v>
      </c>
      <c r="B1178" s="16" t="s">
        <v>196</v>
      </c>
      <c r="C1178" s="12">
        <f t="shared" si="145"/>
        <v>50000004</v>
      </c>
      <c r="D1178" s="13">
        <f t="shared" si="146"/>
        <v>2</v>
      </c>
      <c r="E1178" s="14" t="str">
        <f t="shared" si="147"/>
        <v>（株）日新技術コンサルタント　京都出張所</v>
      </c>
      <c r="F1178" s="14" t="str">
        <f t="shared" si="148"/>
        <v>ニッシンギジュツコンサルタント　キョウトシュッチョウショ</v>
      </c>
      <c r="G1178" s="13" t="str">
        <f t="shared" si="149"/>
        <v>正司　達也</v>
      </c>
      <c r="H1178" s="13" t="str">
        <f t="shared" si="150"/>
        <v>620-0856</v>
      </c>
      <c r="I1178" s="13" t="str">
        <f t="shared" si="151"/>
        <v>福知山市土師宮町２丁目１８２-３０１</v>
      </c>
      <c r="J1178" s="17" t="s">
        <v>24</v>
      </c>
    </row>
    <row r="1179" spans="1:10" s="2" customFormat="1" ht="19.5" customHeight="1">
      <c r="A1179" s="10">
        <f t="shared" si="144"/>
        <v>1177</v>
      </c>
      <c r="B1179" s="16" t="s">
        <v>196</v>
      </c>
      <c r="C1179" s="12">
        <f t="shared" si="145"/>
        <v>50000004</v>
      </c>
      <c r="D1179" s="13">
        <f t="shared" si="146"/>
        <v>2</v>
      </c>
      <c r="E1179" s="14" t="str">
        <f t="shared" si="147"/>
        <v>（株）日新技術コンサルタント　京都出張所</v>
      </c>
      <c r="F1179" s="14" t="str">
        <f t="shared" si="148"/>
        <v>ニッシンギジュツコンサルタント　キョウトシュッチョウショ</v>
      </c>
      <c r="G1179" s="13" t="str">
        <f t="shared" si="149"/>
        <v>正司　達也</v>
      </c>
      <c r="H1179" s="13" t="str">
        <f t="shared" si="150"/>
        <v>620-0856</v>
      </c>
      <c r="I1179" s="13" t="str">
        <f t="shared" si="151"/>
        <v>福知山市土師宮町２丁目１８２-３０１</v>
      </c>
      <c r="J1179" s="17" t="s">
        <v>34</v>
      </c>
    </row>
    <row r="1180" spans="1:10" s="2" customFormat="1" ht="19.5" customHeight="1">
      <c r="A1180" s="10">
        <f t="shared" si="144"/>
        <v>1178</v>
      </c>
      <c r="B1180" s="16" t="s">
        <v>197</v>
      </c>
      <c r="C1180" s="12">
        <f t="shared" si="145"/>
        <v>50000227</v>
      </c>
      <c r="D1180" s="13">
        <f t="shared" si="146"/>
        <v>2</v>
      </c>
      <c r="E1180" s="14" t="str">
        <f t="shared" si="147"/>
        <v>（株）日水コン　京都事務所</v>
      </c>
      <c r="F1180" s="14" t="str">
        <f t="shared" si="148"/>
        <v>ニッスイコン　キョウトジムショ</v>
      </c>
      <c r="G1180" s="13" t="str">
        <f t="shared" si="149"/>
        <v xml:space="preserve">種谷　謙一 </v>
      </c>
      <c r="H1180" s="13" t="str">
        <f t="shared" si="150"/>
        <v>615-0006</v>
      </c>
      <c r="I1180" s="13" t="str">
        <f t="shared" si="151"/>
        <v>京都市右京区西院金槌町１１番地</v>
      </c>
      <c r="J1180" s="17" t="s">
        <v>15</v>
      </c>
    </row>
    <row r="1181" spans="1:10" s="2" customFormat="1" ht="19.5" customHeight="1">
      <c r="A1181" s="10">
        <f t="shared" si="144"/>
        <v>1179</v>
      </c>
      <c r="B1181" s="16" t="s">
        <v>197</v>
      </c>
      <c r="C1181" s="12">
        <f t="shared" si="145"/>
        <v>50000227</v>
      </c>
      <c r="D1181" s="13">
        <f t="shared" si="146"/>
        <v>2</v>
      </c>
      <c r="E1181" s="14" t="str">
        <f t="shared" si="147"/>
        <v>（株）日水コン　京都事務所</v>
      </c>
      <c r="F1181" s="14" t="str">
        <f t="shared" si="148"/>
        <v>ニッスイコン　キョウトジムショ</v>
      </c>
      <c r="G1181" s="13" t="str">
        <f t="shared" si="149"/>
        <v xml:space="preserve">種谷　謙一 </v>
      </c>
      <c r="H1181" s="13" t="str">
        <f t="shared" si="150"/>
        <v>615-0006</v>
      </c>
      <c r="I1181" s="13" t="str">
        <f t="shared" si="151"/>
        <v>京都市右京区西院金槌町１１番地</v>
      </c>
      <c r="J1181" s="17" t="s">
        <v>18</v>
      </c>
    </row>
    <row r="1182" spans="1:10" s="2" customFormat="1" ht="19.5" customHeight="1">
      <c r="A1182" s="10">
        <f t="shared" si="144"/>
        <v>1180</v>
      </c>
      <c r="B1182" s="16" t="s">
        <v>197</v>
      </c>
      <c r="C1182" s="12">
        <f t="shared" si="145"/>
        <v>50000227</v>
      </c>
      <c r="D1182" s="13">
        <f t="shared" si="146"/>
        <v>2</v>
      </c>
      <c r="E1182" s="14" t="str">
        <f t="shared" si="147"/>
        <v>（株）日水コン　京都事務所</v>
      </c>
      <c r="F1182" s="14" t="str">
        <f t="shared" si="148"/>
        <v>ニッスイコン　キョウトジムショ</v>
      </c>
      <c r="G1182" s="13" t="str">
        <f t="shared" si="149"/>
        <v xml:space="preserve">種谷　謙一 </v>
      </c>
      <c r="H1182" s="13" t="str">
        <f t="shared" si="150"/>
        <v>615-0006</v>
      </c>
      <c r="I1182" s="13" t="str">
        <f t="shared" si="151"/>
        <v>京都市右京区西院金槌町１１番地</v>
      </c>
      <c r="J1182" s="17" t="s">
        <v>20</v>
      </c>
    </row>
    <row r="1183" spans="1:10" s="2" customFormat="1" ht="19.5" customHeight="1">
      <c r="A1183" s="10">
        <f t="shared" si="144"/>
        <v>1181</v>
      </c>
      <c r="B1183" s="16" t="s">
        <v>197</v>
      </c>
      <c r="C1183" s="12">
        <f t="shared" si="145"/>
        <v>50000227</v>
      </c>
      <c r="D1183" s="13">
        <f t="shared" si="146"/>
        <v>2</v>
      </c>
      <c r="E1183" s="14" t="str">
        <f t="shared" si="147"/>
        <v>（株）日水コン　京都事務所</v>
      </c>
      <c r="F1183" s="14" t="str">
        <f t="shared" si="148"/>
        <v>ニッスイコン　キョウトジムショ</v>
      </c>
      <c r="G1183" s="13" t="str">
        <f t="shared" si="149"/>
        <v xml:space="preserve">種谷　謙一 </v>
      </c>
      <c r="H1183" s="13" t="str">
        <f t="shared" si="150"/>
        <v>615-0006</v>
      </c>
      <c r="I1183" s="13" t="str">
        <f t="shared" si="151"/>
        <v>京都市右京区西院金槌町１１番地</v>
      </c>
      <c r="J1183" s="17" t="s">
        <v>21</v>
      </c>
    </row>
    <row r="1184" spans="1:10" s="2" customFormat="1" ht="19.5" customHeight="1">
      <c r="A1184" s="10">
        <f t="shared" si="144"/>
        <v>1182</v>
      </c>
      <c r="B1184" s="16" t="s">
        <v>197</v>
      </c>
      <c r="C1184" s="12">
        <f t="shared" si="145"/>
        <v>50000227</v>
      </c>
      <c r="D1184" s="13">
        <f t="shared" si="146"/>
        <v>2</v>
      </c>
      <c r="E1184" s="14" t="str">
        <f t="shared" si="147"/>
        <v>（株）日水コン　京都事務所</v>
      </c>
      <c r="F1184" s="14" t="str">
        <f t="shared" si="148"/>
        <v>ニッスイコン　キョウトジムショ</v>
      </c>
      <c r="G1184" s="13" t="str">
        <f t="shared" si="149"/>
        <v xml:space="preserve">種谷　謙一 </v>
      </c>
      <c r="H1184" s="13" t="str">
        <f t="shared" si="150"/>
        <v>615-0006</v>
      </c>
      <c r="I1184" s="13" t="str">
        <f t="shared" si="151"/>
        <v>京都市右京区西院金槌町１１番地</v>
      </c>
      <c r="J1184" s="17" t="s">
        <v>31</v>
      </c>
    </row>
    <row r="1185" spans="1:10" s="2" customFormat="1" ht="19.5" customHeight="1">
      <c r="A1185" s="10">
        <f t="shared" si="144"/>
        <v>1183</v>
      </c>
      <c r="B1185" s="16" t="s">
        <v>197</v>
      </c>
      <c r="C1185" s="12">
        <f t="shared" si="145"/>
        <v>50000227</v>
      </c>
      <c r="D1185" s="13">
        <f t="shared" si="146"/>
        <v>2</v>
      </c>
      <c r="E1185" s="14" t="str">
        <f t="shared" si="147"/>
        <v>（株）日水コン　京都事務所</v>
      </c>
      <c r="F1185" s="14" t="str">
        <f t="shared" si="148"/>
        <v>ニッスイコン　キョウトジムショ</v>
      </c>
      <c r="G1185" s="13" t="str">
        <f t="shared" si="149"/>
        <v xml:space="preserve">種谷　謙一 </v>
      </c>
      <c r="H1185" s="13" t="str">
        <f t="shared" si="150"/>
        <v>615-0006</v>
      </c>
      <c r="I1185" s="13" t="str">
        <f t="shared" si="151"/>
        <v>京都市右京区西院金槌町１１番地</v>
      </c>
      <c r="J1185" s="17" t="s">
        <v>22</v>
      </c>
    </row>
    <row r="1186" spans="1:10" s="2" customFormat="1" ht="19.5" customHeight="1">
      <c r="A1186" s="10">
        <f t="shared" si="144"/>
        <v>1184</v>
      </c>
      <c r="B1186" s="16" t="s">
        <v>197</v>
      </c>
      <c r="C1186" s="12">
        <f t="shared" si="145"/>
        <v>50000227</v>
      </c>
      <c r="D1186" s="13">
        <f t="shared" si="146"/>
        <v>2</v>
      </c>
      <c r="E1186" s="14" t="str">
        <f t="shared" si="147"/>
        <v>（株）日水コン　京都事務所</v>
      </c>
      <c r="F1186" s="14" t="str">
        <f t="shared" si="148"/>
        <v>ニッスイコン　キョウトジムショ</v>
      </c>
      <c r="G1186" s="13" t="str">
        <f t="shared" si="149"/>
        <v xml:space="preserve">種谷　謙一 </v>
      </c>
      <c r="H1186" s="13" t="str">
        <f t="shared" si="150"/>
        <v>615-0006</v>
      </c>
      <c r="I1186" s="13" t="str">
        <f t="shared" si="151"/>
        <v>京都市右京区西院金槌町１１番地</v>
      </c>
      <c r="J1186" s="17" t="s">
        <v>27</v>
      </c>
    </row>
    <row r="1187" spans="1:10" s="2" customFormat="1" ht="19.5" customHeight="1">
      <c r="A1187" s="10">
        <f t="shared" si="144"/>
        <v>1185</v>
      </c>
      <c r="B1187" s="16" t="s">
        <v>197</v>
      </c>
      <c r="C1187" s="12">
        <f t="shared" si="145"/>
        <v>50000227</v>
      </c>
      <c r="D1187" s="13">
        <f t="shared" si="146"/>
        <v>2</v>
      </c>
      <c r="E1187" s="14" t="str">
        <f t="shared" si="147"/>
        <v>（株）日水コン　京都事務所</v>
      </c>
      <c r="F1187" s="14" t="str">
        <f t="shared" si="148"/>
        <v>ニッスイコン　キョウトジムショ</v>
      </c>
      <c r="G1187" s="13" t="str">
        <f t="shared" si="149"/>
        <v xml:space="preserve">種谷　謙一 </v>
      </c>
      <c r="H1187" s="13" t="str">
        <f t="shared" si="150"/>
        <v>615-0006</v>
      </c>
      <c r="I1187" s="13" t="str">
        <f t="shared" si="151"/>
        <v>京都市右京区西院金槌町１１番地</v>
      </c>
      <c r="J1187" s="17" t="s">
        <v>28</v>
      </c>
    </row>
    <row r="1188" spans="1:10" s="2" customFormat="1" ht="19.5" customHeight="1">
      <c r="A1188" s="10">
        <f t="shared" si="144"/>
        <v>1186</v>
      </c>
      <c r="B1188" s="16" t="s">
        <v>197</v>
      </c>
      <c r="C1188" s="12">
        <f t="shared" si="145"/>
        <v>50000227</v>
      </c>
      <c r="D1188" s="13">
        <f t="shared" si="146"/>
        <v>2</v>
      </c>
      <c r="E1188" s="14" t="str">
        <f t="shared" si="147"/>
        <v>（株）日水コン　京都事務所</v>
      </c>
      <c r="F1188" s="14" t="str">
        <f t="shared" si="148"/>
        <v>ニッスイコン　キョウトジムショ</v>
      </c>
      <c r="G1188" s="13" t="str">
        <f t="shared" si="149"/>
        <v xml:space="preserve">種谷　謙一 </v>
      </c>
      <c r="H1188" s="13" t="str">
        <f t="shared" si="150"/>
        <v>615-0006</v>
      </c>
      <c r="I1188" s="13" t="str">
        <f t="shared" si="151"/>
        <v>京都市右京区西院金槌町１１番地</v>
      </c>
      <c r="J1188" s="17" t="s">
        <v>40</v>
      </c>
    </row>
    <row r="1189" spans="1:10" s="2" customFormat="1" ht="19.5" customHeight="1">
      <c r="A1189" s="10">
        <f t="shared" si="144"/>
        <v>1187</v>
      </c>
      <c r="B1189" s="16" t="s">
        <v>197</v>
      </c>
      <c r="C1189" s="12">
        <f t="shared" si="145"/>
        <v>50000227</v>
      </c>
      <c r="D1189" s="13">
        <f t="shared" si="146"/>
        <v>2</v>
      </c>
      <c r="E1189" s="14" t="str">
        <f t="shared" si="147"/>
        <v>（株）日水コン　京都事務所</v>
      </c>
      <c r="F1189" s="14" t="str">
        <f t="shared" si="148"/>
        <v>ニッスイコン　キョウトジムショ</v>
      </c>
      <c r="G1189" s="13" t="str">
        <f t="shared" si="149"/>
        <v xml:space="preserve">種谷　謙一 </v>
      </c>
      <c r="H1189" s="13" t="str">
        <f t="shared" si="150"/>
        <v>615-0006</v>
      </c>
      <c r="I1189" s="13" t="str">
        <f t="shared" si="151"/>
        <v>京都市右京区西院金槌町１１番地</v>
      </c>
      <c r="J1189" s="17" t="s">
        <v>62</v>
      </c>
    </row>
    <row r="1190" spans="1:10" s="2" customFormat="1" ht="19.5" customHeight="1">
      <c r="A1190" s="10">
        <f t="shared" si="144"/>
        <v>1188</v>
      </c>
      <c r="B1190" s="16" t="s">
        <v>197</v>
      </c>
      <c r="C1190" s="12">
        <f t="shared" si="145"/>
        <v>50000227</v>
      </c>
      <c r="D1190" s="13">
        <f t="shared" si="146"/>
        <v>2</v>
      </c>
      <c r="E1190" s="14" t="str">
        <f t="shared" si="147"/>
        <v>（株）日水コン　京都事務所</v>
      </c>
      <c r="F1190" s="14" t="str">
        <f t="shared" si="148"/>
        <v>ニッスイコン　キョウトジムショ</v>
      </c>
      <c r="G1190" s="13" t="str">
        <f t="shared" si="149"/>
        <v xml:space="preserve">種谷　謙一 </v>
      </c>
      <c r="H1190" s="13" t="str">
        <f t="shared" si="150"/>
        <v>615-0006</v>
      </c>
      <c r="I1190" s="13" t="str">
        <f t="shared" si="151"/>
        <v>京都市右京区西院金槌町１１番地</v>
      </c>
      <c r="J1190" s="17" t="s">
        <v>66</v>
      </c>
    </row>
    <row r="1191" spans="1:10" s="2" customFormat="1" ht="19.5" customHeight="1">
      <c r="A1191" s="10">
        <f t="shared" si="144"/>
        <v>1189</v>
      </c>
      <c r="B1191" s="16" t="s">
        <v>197</v>
      </c>
      <c r="C1191" s="12">
        <f t="shared" si="145"/>
        <v>50000227</v>
      </c>
      <c r="D1191" s="13">
        <f t="shared" si="146"/>
        <v>2</v>
      </c>
      <c r="E1191" s="14" t="str">
        <f t="shared" si="147"/>
        <v>（株）日水コン　京都事務所</v>
      </c>
      <c r="F1191" s="14" t="str">
        <f t="shared" si="148"/>
        <v>ニッスイコン　キョウトジムショ</v>
      </c>
      <c r="G1191" s="13" t="str">
        <f t="shared" si="149"/>
        <v xml:space="preserve">種谷　謙一 </v>
      </c>
      <c r="H1191" s="13" t="str">
        <f t="shared" si="150"/>
        <v>615-0006</v>
      </c>
      <c r="I1191" s="13" t="str">
        <f t="shared" si="151"/>
        <v>京都市右京区西院金槌町１１番地</v>
      </c>
      <c r="J1191" s="17" t="s">
        <v>23</v>
      </c>
    </row>
    <row r="1192" spans="1:10" s="2" customFormat="1" ht="19.5" customHeight="1">
      <c r="A1192" s="10">
        <f t="shared" si="144"/>
        <v>1190</v>
      </c>
      <c r="B1192" s="16" t="s">
        <v>197</v>
      </c>
      <c r="C1192" s="12">
        <f t="shared" si="145"/>
        <v>50000227</v>
      </c>
      <c r="D1192" s="13">
        <f t="shared" si="146"/>
        <v>2</v>
      </c>
      <c r="E1192" s="14" t="str">
        <f t="shared" si="147"/>
        <v>（株）日水コン　京都事務所</v>
      </c>
      <c r="F1192" s="14" t="str">
        <f t="shared" si="148"/>
        <v>ニッスイコン　キョウトジムショ</v>
      </c>
      <c r="G1192" s="13" t="str">
        <f t="shared" si="149"/>
        <v xml:space="preserve">種谷　謙一 </v>
      </c>
      <c r="H1192" s="13" t="str">
        <f t="shared" si="150"/>
        <v>615-0006</v>
      </c>
      <c r="I1192" s="13" t="str">
        <f t="shared" si="151"/>
        <v>京都市右京区西院金槌町１１番地</v>
      </c>
      <c r="J1192" s="17" t="s">
        <v>24</v>
      </c>
    </row>
    <row r="1193" spans="1:10" s="2" customFormat="1" ht="19.5" customHeight="1">
      <c r="A1193" s="10">
        <f t="shared" si="144"/>
        <v>1191</v>
      </c>
      <c r="B1193" s="16" t="s">
        <v>197</v>
      </c>
      <c r="C1193" s="12">
        <f t="shared" si="145"/>
        <v>50000227</v>
      </c>
      <c r="D1193" s="13">
        <f t="shared" si="146"/>
        <v>2</v>
      </c>
      <c r="E1193" s="14" t="str">
        <f t="shared" si="147"/>
        <v>（株）日水コン　京都事務所</v>
      </c>
      <c r="F1193" s="14" t="str">
        <f t="shared" si="148"/>
        <v>ニッスイコン　キョウトジムショ</v>
      </c>
      <c r="G1193" s="13" t="str">
        <f t="shared" si="149"/>
        <v xml:space="preserve">種谷　謙一 </v>
      </c>
      <c r="H1193" s="13" t="str">
        <f t="shared" si="150"/>
        <v>615-0006</v>
      </c>
      <c r="I1193" s="13" t="str">
        <f t="shared" si="151"/>
        <v>京都市右京区西院金槌町１１番地</v>
      </c>
      <c r="J1193" s="17" t="s">
        <v>34</v>
      </c>
    </row>
    <row r="1194" spans="1:10" s="2" customFormat="1" ht="19.5" customHeight="1">
      <c r="A1194" s="10">
        <f t="shared" si="144"/>
        <v>1192</v>
      </c>
      <c r="B1194" s="16" t="s">
        <v>197</v>
      </c>
      <c r="C1194" s="12">
        <f t="shared" si="145"/>
        <v>50000227</v>
      </c>
      <c r="D1194" s="13">
        <f t="shared" si="146"/>
        <v>2</v>
      </c>
      <c r="E1194" s="14" t="str">
        <f t="shared" si="147"/>
        <v>（株）日水コン　京都事務所</v>
      </c>
      <c r="F1194" s="14" t="str">
        <f t="shared" si="148"/>
        <v>ニッスイコン　キョウトジムショ</v>
      </c>
      <c r="G1194" s="13" t="str">
        <f t="shared" si="149"/>
        <v xml:space="preserve">種谷　謙一 </v>
      </c>
      <c r="H1194" s="13" t="str">
        <f t="shared" si="150"/>
        <v>615-0006</v>
      </c>
      <c r="I1194" s="13" t="str">
        <f t="shared" si="151"/>
        <v>京都市右京区西院金槌町１１番地</v>
      </c>
      <c r="J1194" s="17" t="s">
        <v>37</v>
      </c>
    </row>
    <row r="1195" spans="1:10" s="2" customFormat="1" ht="19.5" customHeight="1">
      <c r="A1195" s="10">
        <f t="shared" si="144"/>
        <v>1193</v>
      </c>
      <c r="B1195" s="16" t="s">
        <v>198</v>
      </c>
      <c r="C1195" s="12">
        <f t="shared" si="145"/>
        <v>50000398</v>
      </c>
      <c r="D1195" s="13">
        <f t="shared" si="146"/>
        <v>2</v>
      </c>
      <c r="E1195" s="14" t="str">
        <f t="shared" si="147"/>
        <v>（株）ＮＩＳＳＯ　京都支店</v>
      </c>
      <c r="F1195" s="14" t="str">
        <f t="shared" si="148"/>
        <v>ニッソー　キョウトシテン</v>
      </c>
      <c r="G1195" s="13" t="str">
        <f t="shared" si="149"/>
        <v>岡崎　雅典</v>
      </c>
      <c r="H1195" s="13" t="str">
        <f t="shared" si="150"/>
        <v>604-8227</v>
      </c>
      <c r="I1195" s="13" t="str">
        <f t="shared" si="151"/>
        <v>京都市中京区西洞院通錦小路上る古西町４３６</v>
      </c>
      <c r="J1195" s="17" t="s">
        <v>15</v>
      </c>
    </row>
    <row r="1196" spans="1:10" s="2" customFormat="1" ht="19.5" customHeight="1">
      <c r="A1196" s="10">
        <f t="shared" si="144"/>
        <v>1194</v>
      </c>
      <c r="B1196" s="16" t="s">
        <v>198</v>
      </c>
      <c r="C1196" s="12">
        <f t="shared" si="145"/>
        <v>50000398</v>
      </c>
      <c r="D1196" s="13">
        <f t="shared" si="146"/>
        <v>2</v>
      </c>
      <c r="E1196" s="14" t="str">
        <f t="shared" si="147"/>
        <v>（株）ＮＩＳＳＯ　京都支店</v>
      </c>
      <c r="F1196" s="14" t="str">
        <f t="shared" si="148"/>
        <v>ニッソー　キョウトシテン</v>
      </c>
      <c r="G1196" s="13" t="str">
        <f t="shared" si="149"/>
        <v>岡崎　雅典</v>
      </c>
      <c r="H1196" s="13" t="str">
        <f t="shared" si="150"/>
        <v>604-8227</v>
      </c>
      <c r="I1196" s="13" t="str">
        <f t="shared" si="151"/>
        <v>京都市中京区西洞院通錦小路上る古西町４３６</v>
      </c>
      <c r="J1196" s="17" t="s">
        <v>35</v>
      </c>
    </row>
    <row r="1197" spans="1:10" s="2" customFormat="1" ht="19.5" customHeight="1">
      <c r="A1197" s="10">
        <f t="shared" si="144"/>
        <v>1195</v>
      </c>
      <c r="B1197" s="16" t="s">
        <v>198</v>
      </c>
      <c r="C1197" s="12">
        <f t="shared" si="145"/>
        <v>50000398</v>
      </c>
      <c r="D1197" s="13">
        <f t="shared" si="146"/>
        <v>2</v>
      </c>
      <c r="E1197" s="14" t="str">
        <f t="shared" si="147"/>
        <v>（株）ＮＩＳＳＯ　京都支店</v>
      </c>
      <c r="F1197" s="14" t="str">
        <f t="shared" si="148"/>
        <v>ニッソー　キョウトシテン</v>
      </c>
      <c r="G1197" s="13" t="str">
        <f t="shared" si="149"/>
        <v>岡崎　雅典</v>
      </c>
      <c r="H1197" s="13" t="str">
        <f t="shared" si="150"/>
        <v>604-8227</v>
      </c>
      <c r="I1197" s="13" t="str">
        <f t="shared" si="151"/>
        <v>京都市中京区西洞院通錦小路上る古西町４３６</v>
      </c>
      <c r="J1197" s="17" t="s">
        <v>12</v>
      </c>
    </row>
    <row r="1198" spans="1:10" s="2" customFormat="1" ht="19.5" customHeight="1">
      <c r="A1198" s="10">
        <f t="shared" si="144"/>
        <v>1196</v>
      </c>
      <c r="B1198" s="16" t="s">
        <v>198</v>
      </c>
      <c r="C1198" s="12">
        <f t="shared" si="145"/>
        <v>50000398</v>
      </c>
      <c r="D1198" s="13">
        <f t="shared" si="146"/>
        <v>2</v>
      </c>
      <c r="E1198" s="14" t="str">
        <f t="shared" si="147"/>
        <v>（株）ＮＩＳＳＯ　京都支店</v>
      </c>
      <c r="F1198" s="14" t="str">
        <f t="shared" si="148"/>
        <v>ニッソー　キョウトシテン</v>
      </c>
      <c r="G1198" s="13" t="str">
        <f t="shared" si="149"/>
        <v>岡崎　雅典</v>
      </c>
      <c r="H1198" s="13" t="str">
        <f t="shared" si="150"/>
        <v>604-8227</v>
      </c>
      <c r="I1198" s="13" t="str">
        <f t="shared" si="151"/>
        <v>京都市中京区西洞院通錦小路上る古西町４３６</v>
      </c>
      <c r="J1198" s="17" t="s">
        <v>13</v>
      </c>
    </row>
    <row r="1199" spans="1:10" s="2" customFormat="1" ht="19.5" customHeight="1">
      <c r="A1199" s="10">
        <f t="shared" si="144"/>
        <v>1197</v>
      </c>
      <c r="B1199" s="16" t="s">
        <v>199</v>
      </c>
      <c r="C1199" s="12">
        <f t="shared" si="145"/>
        <v>50000374</v>
      </c>
      <c r="D1199" s="13">
        <f t="shared" si="146"/>
        <v>2</v>
      </c>
      <c r="E1199" s="14" t="str">
        <f t="shared" si="147"/>
        <v>（株）日本インシーク　京都営業所</v>
      </c>
      <c r="F1199" s="14" t="str">
        <f t="shared" si="148"/>
        <v>ニホンインシーク　キョウトエイギョウショ</v>
      </c>
      <c r="G1199" s="13" t="str">
        <f t="shared" si="149"/>
        <v>井関　隆雄</v>
      </c>
      <c r="H1199" s="13" t="str">
        <f t="shared" si="150"/>
        <v>600-8372</v>
      </c>
      <c r="I1199" s="13" t="str">
        <f t="shared" si="151"/>
        <v>京都市下京区五条通大宮南門前町４８０番</v>
      </c>
      <c r="J1199" s="17" t="s">
        <v>15</v>
      </c>
    </row>
    <row r="1200" spans="1:10" s="2" customFormat="1" ht="19.5" customHeight="1">
      <c r="A1200" s="10">
        <f t="shared" si="144"/>
        <v>1198</v>
      </c>
      <c r="B1200" s="16" t="s">
        <v>199</v>
      </c>
      <c r="C1200" s="12">
        <f t="shared" si="145"/>
        <v>50000374</v>
      </c>
      <c r="D1200" s="13">
        <f t="shared" si="146"/>
        <v>2</v>
      </c>
      <c r="E1200" s="14" t="str">
        <f t="shared" si="147"/>
        <v>（株）日本インシーク　京都営業所</v>
      </c>
      <c r="F1200" s="14" t="str">
        <f t="shared" si="148"/>
        <v>ニホンインシーク　キョウトエイギョウショ</v>
      </c>
      <c r="G1200" s="13" t="str">
        <f t="shared" si="149"/>
        <v>井関　隆雄</v>
      </c>
      <c r="H1200" s="13" t="str">
        <f t="shared" si="150"/>
        <v>600-8372</v>
      </c>
      <c r="I1200" s="13" t="str">
        <f t="shared" si="151"/>
        <v>京都市下京区五条通大宮南門前町４８０番</v>
      </c>
      <c r="J1200" s="17" t="s">
        <v>16</v>
      </c>
    </row>
    <row r="1201" spans="1:10" s="2" customFormat="1" ht="19.5" customHeight="1">
      <c r="A1201" s="10">
        <f t="shared" si="144"/>
        <v>1199</v>
      </c>
      <c r="B1201" s="16" t="s">
        <v>199</v>
      </c>
      <c r="C1201" s="12">
        <f t="shared" si="145"/>
        <v>50000374</v>
      </c>
      <c r="D1201" s="13">
        <f t="shared" si="146"/>
        <v>2</v>
      </c>
      <c r="E1201" s="14" t="str">
        <f t="shared" si="147"/>
        <v>（株）日本インシーク　京都営業所</v>
      </c>
      <c r="F1201" s="14" t="str">
        <f t="shared" si="148"/>
        <v>ニホンインシーク　キョウトエイギョウショ</v>
      </c>
      <c r="G1201" s="13" t="str">
        <f t="shared" si="149"/>
        <v>井関　隆雄</v>
      </c>
      <c r="H1201" s="13" t="str">
        <f t="shared" si="150"/>
        <v>600-8372</v>
      </c>
      <c r="I1201" s="13" t="str">
        <f t="shared" si="151"/>
        <v>京都市下京区五条通大宮南門前町４８０番</v>
      </c>
      <c r="J1201" s="17" t="s">
        <v>18</v>
      </c>
    </row>
    <row r="1202" spans="1:10" s="2" customFormat="1" ht="19.5" customHeight="1">
      <c r="A1202" s="10">
        <f t="shared" si="144"/>
        <v>1200</v>
      </c>
      <c r="B1202" s="16" t="s">
        <v>199</v>
      </c>
      <c r="C1202" s="12">
        <f t="shared" si="145"/>
        <v>50000374</v>
      </c>
      <c r="D1202" s="13">
        <f t="shared" si="146"/>
        <v>2</v>
      </c>
      <c r="E1202" s="14" t="str">
        <f t="shared" si="147"/>
        <v>（株）日本インシーク　京都営業所</v>
      </c>
      <c r="F1202" s="14" t="str">
        <f t="shared" si="148"/>
        <v>ニホンインシーク　キョウトエイギョウショ</v>
      </c>
      <c r="G1202" s="13" t="str">
        <f t="shared" si="149"/>
        <v>井関　隆雄</v>
      </c>
      <c r="H1202" s="13" t="str">
        <f t="shared" si="150"/>
        <v>600-8372</v>
      </c>
      <c r="I1202" s="13" t="str">
        <f t="shared" si="151"/>
        <v>京都市下京区五条通大宮南門前町４８０番</v>
      </c>
      <c r="J1202" s="17" t="s">
        <v>43</v>
      </c>
    </row>
    <row r="1203" spans="1:10" s="2" customFormat="1" ht="19.5" customHeight="1">
      <c r="A1203" s="10">
        <f t="shared" si="144"/>
        <v>1201</v>
      </c>
      <c r="B1203" s="16" t="s">
        <v>199</v>
      </c>
      <c r="C1203" s="12">
        <f t="shared" si="145"/>
        <v>50000374</v>
      </c>
      <c r="D1203" s="13">
        <f t="shared" si="146"/>
        <v>2</v>
      </c>
      <c r="E1203" s="14" t="str">
        <f t="shared" si="147"/>
        <v>（株）日本インシーク　京都営業所</v>
      </c>
      <c r="F1203" s="14" t="str">
        <f t="shared" si="148"/>
        <v>ニホンインシーク　キョウトエイギョウショ</v>
      </c>
      <c r="G1203" s="13" t="str">
        <f t="shared" si="149"/>
        <v>井関　隆雄</v>
      </c>
      <c r="H1203" s="13" t="str">
        <f t="shared" si="150"/>
        <v>600-8372</v>
      </c>
      <c r="I1203" s="13" t="str">
        <f t="shared" si="151"/>
        <v>京都市下京区五条通大宮南門前町４８０番</v>
      </c>
      <c r="J1203" s="17" t="s">
        <v>19</v>
      </c>
    </row>
    <row r="1204" spans="1:10" s="2" customFormat="1" ht="19.5" customHeight="1">
      <c r="A1204" s="10">
        <f t="shared" si="144"/>
        <v>1202</v>
      </c>
      <c r="B1204" s="16" t="s">
        <v>199</v>
      </c>
      <c r="C1204" s="12">
        <f t="shared" si="145"/>
        <v>50000374</v>
      </c>
      <c r="D1204" s="13">
        <f t="shared" si="146"/>
        <v>2</v>
      </c>
      <c r="E1204" s="14" t="str">
        <f t="shared" si="147"/>
        <v>（株）日本インシーク　京都営業所</v>
      </c>
      <c r="F1204" s="14" t="str">
        <f t="shared" si="148"/>
        <v>ニホンインシーク　キョウトエイギョウショ</v>
      </c>
      <c r="G1204" s="13" t="str">
        <f t="shared" si="149"/>
        <v>井関　隆雄</v>
      </c>
      <c r="H1204" s="13" t="str">
        <f t="shared" si="150"/>
        <v>600-8372</v>
      </c>
      <c r="I1204" s="13" t="str">
        <f t="shared" si="151"/>
        <v>京都市下京区五条通大宮南門前町４８０番</v>
      </c>
      <c r="J1204" s="17" t="s">
        <v>20</v>
      </c>
    </row>
    <row r="1205" spans="1:10" s="2" customFormat="1" ht="19.5" customHeight="1">
      <c r="A1205" s="10">
        <f t="shared" si="144"/>
        <v>1203</v>
      </c>
      <c r="B1205" s="16" t="s">
        <v>199</v>
      </c>
      <c r="C1205" s="12">
        <f t="shared" si="145"/>
        <v>50000374</v>
      </c>
      <c r="D1205" s="13">
        <f t="shared" si="146"/>
        <v>2</v>
      </c>
      <c r="E1205" s="14" t="str">
        <f t="shared" si="147"/>
        <v>（株）日本インシーク　京都営業所</v>
      </c>
      <c r="F1205" s="14" t="str">
        <f t="shared" si="148"/>
        <v>ニホンインシーク　キョウトエイギョウショ</v>
      </c>
      <c r="G1205" s="13" t="str">
        <f t="shared" si="149"/>
        <v>井関　隆雄</v>
      </c>
      <c r="H1205" s="13" t="str">
        <f t="shared" si="150"/>
        <v>600-8372</v>
      </c>
      <c r="I1205" s="13" t="str">
        <f t="shared" si="151"/>
        <v>京都市下京区五条通大宮南門前町４８０番</v>
      </c>
      <c r="J1205" s="17" t="s">
        <v>21</v>
      </c>
    </row>
    <row r="1206" spans="1:10" s="2" customFormat="1" ht="19.5" customHeight="1">
      <c r="A1206" s="10">
        <f t="shared" si="144"/>
        <v>1204</v>
      </c>
      <c r="B1206" s="16" t="s">
        <v>199</v>
      </c>
      <c r="C1206" s="12">
        <f t="shared" si="145"/>
        <v>50000374</v>
      </c>
      <c r="D1206" s="13">
        <f t="shared" si="146"/>
        <v>2</v>
      </c>
      <c r="E1206" s="14" t="str">
        <f t="shared" si="147"/>
        <v>（株）日本インシーク　京都営業所</v>
      </c>
      <c r="F1206" s="14" t="str">
        <f t="shared" si="148"/>
        <v>ニホンインシーク　キョウトエイギョウショ</v>
      </c>
      <c r="G1206" s="13" t="str">
        <f t="shared" si="149"/>
        <v>井関　隆雄</v>
      </c>
      <c r="H1206" s="13" t="str">
        <f t="shared" si="150"/>
        <v>600-8372</v>
      </c>
      <c r="I1206" s="13" t="str">
        <f t="shared" si="151"/>
        <v>京都市下京区五条通大宮南門前町４８０番</v>
      </c>
      <c r="J1206" s="17" t="s">
        <v>33</v>
      </c>
    </row>
    <row r="1207" spans="1:10" s="2" customFormat="1" ht="19.5" customHeight="1">
      <c r="A1207" s="10">
        <f t="shared" si="144"/>
        <v>1205</v>
      </c>
      <c r="B1207" s="16" t="s">
        <v>199</v>
      </c>
      <c r="C1207" s="12">
        <f t="shared" si="145"/>
        <v>50000374</v>
      </c>
      <c r="D1207" s="13">
        <f t="shared" si="146"/>
        <v>2</v>
      </c>
      <c r="E1207" s="14" t="str">
        <f t="shared" si="147"/>
        <v>（株）日本インシーク　京都営業所</v>
      </c>
      <c r="F1207" s="14" t="str">
        <f t="shared" si="148"/>
        <v>ニホンインシーク　キョウトエイギョウショ</v>
      </c>
      <c r="G1207" s="13" t="str">
        <f t="shared" si="149"/>
        <v>井関　隆雄</v>
      </c>
      <c r="H1207" s="13" t="str">
        <f t="shared" si="150"/>
        <v>600-8372</v>
      </c>
      <c r="I1207" s="13" t="str">
        <f t="shared" si="151"/>
        <v>京都市下京区五条通大宮南門前町４８０番</v>
      </c>
      <c r="J1207" s="17" t="s">
        <v>31</v>
      </c>
    </row>
    <row r="1208" spans="1:10" s="2" customFormat="1" ht="19.5" customHeight="1">
      <c r="A1208" s="10">
        <f t="shared" si="144"/>
        <v>1206</v>
      </c>
      <c r="B1208" s="16" t="s">
        <v>199</v>
      </c>
      <c r="C1208" s="12">
        <f t="shared" si="145"/>
        <v>50000374</v>
      </c>
      <c r="D1208" s="13">
        <f t="shared" si="146"/>
        <v>2</v>
      </c>
      <c r="E1208" s="14" t="str">
        <f t="shared" si="147"/>
        <v>（株）日本インシーク　京都営業所</v>
      </c>
      <c r="F1208" s="14" t="str">
        <f t="shared" si="148"/>
        <v>ニホンインシーク　キョウトエイギョウショ</v>
      </c>
      <c r="G1208" s="13" t="str">
        <f t="shared" si="149"/>
        <v>井関　隆雄</v>
      </c>
      <c r="H1208" s="13" t="str">
        <f t="shared" si="150"/>
        <v>600-8372</v>
      </c>
      <c r="I1208" s="13" t="str">
        <f t="shared" si="151"/>
        <v>京都市下京区五条通大宮南門前町４８０番</v>
      </c>
      <c r="J1208" s="17" t="s">
        <v>22</v>
      </c>
    </row>
    <row r="1209" spans="1:10" s="2" customFormat="1" ht="19.5" customHeight="1">
      <c r="A1209" s="10">
        <f t="shared" si="144"/>
        <v>1207</v>
      </c>
      <c r="B1209" s="16" t="s">
        <v>199</v>
      </c>
      <c r="C1209" s="12">
        <f t="shared" si="145"/>
        <v>50000374</v>
      </c>
      <c r="D1209" s="13">
        <f t="shared" si="146"/>
        <v>2</v>
      </c>
      <c r="E1209" s="14" t="str">
        <f t="shared" si="147"/>
        <v>（株）日本インシーク　京都営業所</v>
      </c>
      <c r="F1209" s="14" t="str">
        <f t="shared" si="148"/>
        <v>ニホンインシーク　キョウトエイギョウショ</v>
      </c>
      <c r="G1209" s="13" t="str">
        <f t="shared" si="149"/>
        <v>井関　隆雄</v>
      </c>
      <c r="H1209" s="13" t="str">
        <f t="shared" si="150"/>
        <v>600-8372</v>
      </c>
      <c r="I1209" s="13" t="str">
        <f t="shared" si="151"/>
        <v>京都市下京区五条通大宮南門前町４８０番</v>
      </c>
      <c r="J1209" s="17" t="s">
        <v>27</v>
      </c>
    </row>
    <row r="1210" spans="1:10" s="2" customFormat="1" ht="19.5" customHeight="1">
      <c r="A1210" s="10">
        <f t="shared" si="144"/>
        <v>1208</v>
      </c>
      <c r="B1210" s="16" t="s">
        <v>199</v>
      </c>
      <c r="C1210" s="12">
        <f t="shared" si="145"/>
        <v>50000374</v>
      </c>
      <c r="D1210" s="13">
        <f t="shared" si="146"/>
        <v>2</v>
      </c>
      <c r="E1210" s="14" t="str">
        <f t="shared" si="147"/>
        <v>（株）日本インシーク　京都営業所</v>
      </c>
      <c r="F1210" s="14" t="str">
        <f t="shared" si="148"/>
        <v>ニホンインシーク　キョウトエイギョウショ</v>
      </c>
      <c r="G1210" s="13" t="str">
        <f t="shared" si="149"/>
        <v>井関　隆雄</v>
      </c>
      <c r="H1210" s="13" t="str">
        <f t="shared" si="150"/>
        <v>600-8372</v>
      </c>
      <c r="I1210" s="13" t="str">
        <f t="shared" si="151"/>
        <v>京都市下京区五条通大宮南門前町４８０番</v>
      </c>
      <c r="J1210" s="17" t="s">
        <v>28</v>
      </c>
    </row>
    <row r="1211" spans="1:10" s="2" customFormat="1" ht="19.5" customHeight="1">
      <c r="A1211" s="10">
        <f t="shared" si="144"/>
        <v>1209</v>
      </c>
      <c r="B1211" s="16" t="s">
        <v>199</v>
      </c>
      <c r="C1211" s="12">
        <f t="shared" si="145"/>
        <v>50000374</v>
      </c>
      <c r="D1211" s="13">
        <f t="shared" si="146"/>
        <v>2</v>
      </c>
      <c r="E1211" s="14" t="str">
        <f t="shared" si="147"/>
        <v>（株）日本インシーク　京都営業所</v>
      </c>
      <c r="F1211" s="14" t="str">
        <f t="shared" si="148"/>
        <v>ニホンインシーク　キョウトエイギョウショ</v>
      </c>
      <c r="G1211" s="13" t="str">
        <f t="shared" si="149"/>
        <v>井関　隆雄</v>
      </c>
      <c r="H1211" s="13" t="str">
        <f t="shared" si="150"/>
        <v>600-8372</v>
      </c>
      <c r="I1211" s="13" t="str">
        <f t="shared" si="151"/>
        <v>京都市下京区五条通大宮南門前町４８０番</v>
      </c>
      <c r="J1211" s="17" t="s">
        <v>40</v>
      </c>
    </row>
    <row r="1212" spans="1:10" s="2" customFormat="1" ht="19.5" customHeight="1">
      <c r="A1212" s="10">
        <f t="shared" si="144"/>
        <v>1210</v>
      </c>
      <c r="B1212" s="16" t="s">
        <v>199</v>
      </c>
      <c r="C1212" s="12">
        <f t="shared" si="145"/>
        <v>50000374</v>
      </c>
      <c r="D1212" s="13">
        <f t="shared" si="146"/>
        <v>2</v>
      </c>
      <c r="E1212" s="14" t="str">
        <f t="shared" si="147"/>
        <v>（株）日本インシーク　京都営業所</v>
      </c>
      <c r="F1212" s="14" t="str">
        <f t="shared" si="148"/>
        <v>ニホンインシーク　キョウトエイギョウショ</v>
      </c>
      <c r="G1212" s="13" t="str">
        <f t="shared" si="149"/>
        <v>井関　隆雄</v>
      </c>
      <c r="H1212" s="13" t="str">
        <f t="shared" si="150"/>
        <v>600-8372</v>
      </c>
      <c r="I1212" s="13" t="str">
        <f t="shared" si="151"/>
        <v>京都市下京区五条通大宮南門前町４８０番</v>
      </c>
      <c r="J1212" s="17" t="s">
        <v>23</v>
      </c>
    </row>
    <row r="1213" spans="1:10" s="2" customFormat="1" ht="19.5" customHeight="1">
      <c r="A1213" s="10">
        <f t="shared" si="144"/>
        <v>1211</v>
      </c>
      <c r="B1213" s="16" t="s">
        <v>199</v>
      </c>
      <c r="C1213" s="12">
        <f t="shared" si="145"/>
        <v>50000374</v>
      </c>
      <c r="D1213" s="13">
        <f t="shared" si="146"/>
        <v>2</v>
      </c>
      <c r="E1213" s="14" t="str">
        <f t="shared" si="147"/>
        <v>（株）日本インシーク　京都営業所</v>
      </c>
      <c r="F1213" s="14" t="str">
        <f t="shared" si="148"/>
        <v>ニホンインシーク　キョウトエイギョウショ</v>
      </c>
      <c r="G1213" s="13" t="str">
        <f t="shared" si="149"/>
        <v>井関　隆雄</v>
      </c>
      <c r="H1213" s="13" t="str">
        <f t="shared" si="150"/>
        <v>600-8372</v>
      </c>
      <c r="I1213" s="13" t="str">
        <f t="shared" si="151"/>
        <v>京都市下京区五条通大宮南門前町４８０番</v>
      </c>
      <c r="J1213" s="17" t="s">
        <v>24</v>
      </c>
    </row>
    <row r="1214" spans="1:10" s="2" customFormat="1" ht="19.5" customHeight="1">
      <c r="A1214" s="10">
        <f t="shared" si="144"/>
        <v>1212</v>
      </c>
      <c r="B1214" s="16" t="s">
        <v>199</v>
      </c>
      <c r="C1214" s="12">
        <f t="shared" si="145"/>
        <v>50000374</v>
      </c>
      <c r="D1214" s="13">
        <f t="shared" si="146"/>
        <v>2</v>
      </c>
      <c r="E1214" s="14" t="str">
        <f t="shared" si="147"/>
        <v>（株）日本インシーク　京都営業所</v>
      </c>
      <c r="F1214" s="14" t="str">
        <f t="shared" si="148"/>
        <v>ニホンインシーク　キョウトエイギョウショ</v>
      </c>
      <c r="G1214" s="13" t="str">
        <f t="shared" si="149"/>
        <v>井関　隆雄</v>
      </c>
      <c r="H1214" s="13" t="str">
        <f t="shared" si="150"/>
        <v>600-8372</v>
      </c>
      <c r="I1214" s="13" t="str">
        <f t="shared" si="151"/>
        <v>京都市下京区五条通大宮南門前町４８０番</v>
      </c>
      <c r="J1214" s="17" t="s">
        <v>34</v>
      </c>
    </row>
    <row r="1215" spans="1:10" s="2" customFormat="1" ht="19.5" customHeight="1">
      <c r="A1215" s="10">
        <f t="shared" si="144"/>
        <v>1213</v>
      </c>
      <c r="B1215" s="16" t="s">
        <v>199</v>
      </c>
      <c r="C1215" s="12">
        <f t="shared" si="145"/>
        <v>50000374</v>
      </c>
      <c r="D1215" s="13">
        <f t="shared" si="146"/>
        <v>2</v>
      </c>
      <c r="E1215" s="14" t="str">
        <f t="shared" si="147"/>
        <v>（株）日本インシーク　京都営業所</v>
      </c>
      <c r="F1215" s="14" t="str">
        <f t="shared" si="148"/>
        <v>ニホンインシーク　キョウトエイギョウショ</v>
      </c>
      <c r="G1215" s="13" t="str">
        <f t="shared" si="149"/>
        <v>井関　隆雄</v>
      </c>
      <c r="H1215" s="13" t="str">
        <f t="shared" si="150"/>
        <v>600-8372</v>
      </c>
      <c r="I1215" s="13" t="str">
        <f t="shared" si="151"/>
        <v>京都市下京区五条通大宮南門前町４８０番</v>
      </c>
      <c r="J1215" s="17" t="s">
        <v>35</v>
      </c>
    </row>
    <row r="1216" spans="1:10" s="2" customFormat="1" ht="19.5" customHeight="1">
      <c r="A1216" s="10">
        <f t="shared" si="144"/>
        <v>1214</v>
      </c>
      <c r="B1216" s="16" t="s">
        <v>200</v>
      </c>
      <c r="C1216" s="12">
        <f t="shared" si="145"/>
        <v>50000701</v>
      </c>
      <c r="D1216" s="13">
        <f t="shared" si="146"/>
        <v>2</v>
      </c>
      <c r="E1216" s="14" t="str">
        <f t="shared" si="147"/>
        <v>（株）日本海コンサルタント　関西支店　京都営業所</v>
      </c>
      <c r="F1216" s="14" t="str">
        <f t="shared" si="148"/>
        <v>ニホンカイコンサルタント　カンサイシテン　キョウトエイギョウショ</v>
      </c>
      <c r="G1216" s="13" t="str">
        <f t="shared" si="149"/>
        <v>澤本　満</v>
      </c>
      <c r="H1216" s="13" t="str">
        <f t="shared" si="150"/>
        <v>620-0054</v>
      </c>
      <c r="I1216" s="13" t="str">
        <f t="shared" si="151"/>
        <v>福知山市末広町１丁目３１番地</v>
      </c>
      <c r="J1216" s="17" t="s">
        <v>15</v>
      </c>
    </row>
    <row r="1217" spans="1:10" s="2" customFormat="1" ht="19.5" customHeight="1">
      <c r="A1217" s="10">
        <f t="shared" si="144"/>
        <v>1215</v>
      </c>
      <c r="B1217" s="16" t="s">
        <v>200</v>
      </c>
      <c r="C1217" s="12">
        <f t="shared" si="145"/>
        <v>50000701</v>
      </c>
      <c r="D1217" s="13">
        <f t="shared" si="146"/>
        <v>2</v>
      </c>
      <c r="E1217" s="14" t="str">
        <f t="shared" si="147"/>
        <v>（株）日本海コンサルタント　関西支店　京都営業所</v>
      </c>
      <c r="F1217" s="14" t="str">
        <f t="shared" si="148"/>
        <v>ニホンカイコンサルタント　カンサイシテン　キョウトエイギョウショ</v>
      </c>
      <c r="G1217" s="13" t="str">
        <f t="shared" si="149"/>
        <v>澤本　満</v>
      </c>
      <c r="H1217" s="13" t="str">
        <f t="shared" si="150"/>
        <v>620-0054</v>
      </c>
      <c r="I1217" s="13" t="str">
        <f t="shared" si="151"/>
        <v>福知山市末広町１丁目３１番地</v>
      </c>
      <c r="J1217" s="17" t="s">
        <v>16</v>
      </c>
    </row>
    <row r="1218" spans="1:10" s="2" customFormat="1" ht="19.5" customHeight="1">
      <c r="A1218" s="10">
        <f t="shared" si="144"/>
        <v>1216</v>
      </c>
      <c r="B1218" s="16" t="s">
        <v>200</v>
      </c>
      <c r="C1218" s="12">
        <f t="shared" si="145"/>
        <v>50000701</v>
      </c>
      <c r="D1218" s="13">
        <f t="shared" si="146"/>
        <v>2</v>
      </c>
      <c r="E1218" s="14" t="str">
        <f t="shared" si="147"/>
        <v>（株）日本海コンサルタント　関西支店　京都営業所</v>
      </c>
      <c r="F1218" s="14" t="str">
        <f t="shared" si="148"/>
        <v>ニホンカイコンサルタント　カンサイシテン　キョウトエイギョウショ</v>
      </c>
      <c r="G1218" s="13" t="str">
        <f t="shared" si="149"/>
        <v>澤本　満</v>
      </c>
      <c r="H1218" s="13" t="str">
        <f t="shared" si="150"/>
        <v>620-0054</v>
      </c>
      <c r="I1218" s="13" t="str">
        <f t="shared" si="151"/>
        <v>福知山市末広町１丁目３１番地</v>
      </c>
      <c r="J1218" s="17" t="s">
        <v>17</v>
      </c>
    </row>
    <row r="1219" spans="1:10" s="2" customFormat="1" ht="19.5" customHeight="1">
      <c r="A1219" s="10">
        <f t="shared" ref="A1219:A1282" si="152">ROW()-2</f>
        <v>1217</v>
      </c>
      <c r="B1219" s="16" t="s">
        <v>200</v>
      </c>
      <c r="C1219" s="12">
        <f t="shared" ref="C1219:C1282" si="153">IF($B1219="","",VLOOKUP($B1219,索引簿,17,0))</f>
        <v>50000701</v>
      </c>
      <c r="D1219" s="13">
        <f t="shared" ref="D1219:D1282" si="154">IF($B1219="","",VLOOKUP($B1219,索引簿,2,0))</f>
        <v>2</v>
      </c>
      <c r="E1219" s="14" t="str">
        <f t="shared" ref="E1219:E1282" si="155">IF($B1219="","",VLOOKUP($B1219,索引簿,3,0))</f>
        <v>（株）日本海コンサルタント　関西支店　京都営業所</v>
      </c>
      <c r="F1219" s="14" t="str">
        <f t="shared" ref="F1219:F1282" si="156">IF($B1219="","",VLOOKUP($B1219,索引簿,4,0))</f>
        <v>ニホンカイコンサルタント　カンサイシテン　キョウトエイギョウショ</v>
      </c>
      <c r="G1219" s="13" t="str">
        <f t="shared" ref="G1219:G1282" si="157">IF($B1219="","",VLOOKUP($B1219,索引簿,5,0))</f>
        <v>澤本　満</v>
      </c>
      <c r="H1219" s="13" t="str">
        <f t="shared" ref="H1219:H1282" si="158">IF($B1219="","",VLOOKUP($B1219,索引簿,8,0))</f>
        <v>620-0054</v>
      </c>
      <c r="I1219" s="13" t="str">
        <f t="shared" ref="I1219:I1282" si="159">IF($B1219="","",VLOOKUP($B1219,索引簿,9,0))</f>
        <v>福知山市末広町１丁目３１番地</v>
      </c>
      <c r="J1219" s="17" t="s">
        <v>18</v>
      </c>
    </row>
    <row r="1220" spans="1:10" s="2" customFormat="1" ht="19.5" customHeight="1">
      <c r="A1220" s="10">
        <f t="shared" si="152"/>
        <v>1218</v>
      </c>
      <c r="B1220" s="16" t="s">
        <v>200</v>
      </c>
      <c r="C1220" s="12">
        <f t="shared" si="153"/>
        <v>50000701</v>
      </c>
      <c r="D1220" s="13">
        <f t="shared" si="154"/>
        <v>2</v>
      </c>
      <c r="E1220" s="14" t="str">
        <f t="shared" si="155"/>
        <v>（株）日本海コンサルタント　関西支店　京都営業所</v>
      </c>
      <c r="F1220" s="14" t="str">
        <f t="shared" si="156"/>
        <v>ニホンカイコンサルタント　カンサイシテン　キョウトエイギョウショ</v>
      </c>
      <c r="G1220" s="13" t="str">
        <f t="shared" si="157"/>
        <v>澤本　満</v>
      </c>
      <c r="H1220" s="13" t="str">
        <f t="shared" si="158"/>
        <v>620-0054</v>
      </c>
      <c r="I1220" s="13" t="str">
        <f t="shared" si="159"/>
        <v>福知山市末広町１丁目３１番地</v>
      </c>
      <c r="J1220" s="17" t="s">
        <v>19</v>
      </c>
    </row>
    <row r="1221" spans="1:10" s="2" customFormat="1" ht="19.5" customHeight="1">
      <c r="A1221" s="10">
        <f t="shared" si="152"/>
        <v>1219</v>
      </c>
      <c r="B1221" s="16" t="s">
        <v>200</v>
      </c>
      <c r="C1221" s="12">
        <f t="shared" si="153"/>
        <v>50000701</v>
      </c>
      <c r="D1221" s="13">
        <f t="shared" si="154"/>
        <v>2</v>
      </c>
      <c r="E1221" s="14" t="str">
        <f t="shared" si="155"/>
        <v>（株）日本海コンサルタント　関西支店　京都営業所</v>
      </c>
      <c r="F1221" s="14" t="str">
        <f t="shared" si="156"/>
        <v>ニホンカイコンサルタント　カンサイシテン　キョウトエイギョウショ</v>
      </c>
      <c r="G1221" s="13" t="str">
        <f t="shared" si="157"/>
        <v>澤本　満</v>
      </c>
      <c r="H1221" s="13" t="str">
        <f t="shared" si="158"/>
        <v>620-0054</v>
      </c>
      <c r="I1221" s="13" t="str">
        <f t="shared" si="159"/>
        <v>福知山市末広町１丁目３１番地</v>
      </c>
      <c r="J1221" s="17" t="s">
        <v>20</v>
      </c>
    </row>
    <row r="1222" spans="1:10" s="2" customFormat="1" ht="19.5" customHeight="1">
      <c r="A1222" s="10">
        <f t="shared" si="152"/>
        <v>1220</v>
      </c>
      <c r="B1222" s="16" t="s">
        <v>200</v>
      </c>
      <c r="C1222" s="12">
        <f t="shared" si="153"/>
        <v>50000701</v>
      </c>
      <c r="D1222" s="13">
        <f t="shared" si="154"/>
        <v>2</v>
      </c>
      <c r="E1222" s="14" t="str">
        <f t="shared" si="155"/>
        <v>（株）日本海コンサルタント　関西支店　京都営業所</v>
      </c>
      <c r="F1222" s="14" t="str">
        <f t="shared" si="156"/>
        <v>ニホンカイコンサルタント　カンサイシテン　キョウトエイギョウショ</v>
      </c>
      <c r="G1222" s="13" t="str">
        <f t="shared" si="157"/>
        <v>澤本　満</v>
      </c>
      <c r="H1222" s="13" t="str">
        <f t="shared" si="158"/>
        <v>620-0054</v>
      </c>
      <c r="I1222" s="13" t="str">
        <f t="shared" si="159"/>
        <v>福知山市末広町１丁目３１番地</v>
      </c>
      <c r="J1222" s="17" t="s">
        <v>21</v>
      </c>
    </row>
    <row r="1223" spans="1:10" s="2" customFormat="1" ht="19.5" customHeight="1">
      <c r="A1223" s="10">
        <f t="shared" si="152"/>
        <v>1221</v>
      </c>
      <c r="B1223" s="16" t="s">
        <v>200</v>
      </c>
      <c r="C1223" s="12">
        <f t="shared" si="153"/>
        <v>50000701</v>
      </c>
      <c r="D1223" s="13">
        <f t="shared" si="154"/>
        <v>2</v>
      </c>
      <c r="E1223" s="14" t="str">
        <f t="shared" si="155"/>
        <v>（株）日本海コンサルタント　関西支店　京都営業所</v>
      </c>
      <c r="F1223" s="14" t="str">
        <f t="shared" si="156"/>
        <v>ニホンカイコンサルタント　カンサイシテン　キョウトエイギョウショ</v>
      </c>
      <c r="G1223" s="13" t="str">
        <f t="shared" si="157"/>
        <v>澤本　満</v>
      </c>
      <c r="H1223" s="13" t="str">
        <f t="shared" si="158"/>
        <v>620-0054</v>
      </c>
      <c r="I1223" s="13" t="str">
        <f t="shared" si="159"/>
        <v>福知山市末広町１丁目３１番地</v>
      </c>
      <c r="J1223" s="17" t="s">
        <v>33</v>
      </c>
    </row>
    <row r="1224" spans="1:10" s="2" customFormat="1" ht="19.5" customHeight="1">
      <c r="A1224" s="10">
        <f t="shared" si="152"/>
        <v>1222</v>
      </c>
      <c r="B1224" s="16" t="s">
        <v>200</v>
      </c>
      <c r="C1224" s="12">
        <f t="shared" si="153"/>
        <v>50000701</v>
      </c>
      <c r="D1224" s="13">
        <f t="shared" si="154"/>
        <v>2</v>
      </c>
      <c r="E1224" s="14" t="str">
        <f t="shared" si="155"/>
        <v>（株）日本海コンサルタント　関西支店　京都営業所</v>
      </c>
      <c r="F1224" s="14" t="str">
        <f t="shared" si="156"/>
        <v>ニホンカイコンサルタント　カンサイシテン　キョウトエイギョウショ</v>
      </c>
      <c r="G1224" s="13" t="str">
        <f t="shared" si="157"/>
        <v>澤本　満</v>
      </c>
      <c r="H1224" s="13" t="str">
        <f t="shared" si="158"/>
        <v>620-0054</v>
      </c>
      <c r="I1224" s="13" t="str">
        <f t="shared" si="159"/>
        <v>福知山市末広町１丁目３１番地</v>
      </c>
      <c r="J1224" s="17" t="s">
        <v>31</v>
      </c>
    </row>
    <row r="1225" spans="1:10" s="2" customFormat="1" ht="19.5" customHeight="1">
      <c r="A1225" s="10">
        <f t="shared" si="152"/>
        <v>1223</v>
      </c>
      <c r="B1225" s="16" t="s">
        <v>200</v>
      </c>
      <c r="C1225" s="12">
        <f t="shared" si="153"/>
        <v>50000701</v>
      </c>
      <c r="D1225" s="13">
        <f t="shared" si="154"/>
        <v>2</v>
      </c>
      <c r="E1225" s="14" t="str">
        <f t="shared" si="155"/>
        <v>（株）日本海コンサルタント　関西支店　京都営業所</v>
      </c>
      <c r="F1225" s="14" t="str">
        <f t="shared" si="156"/>
        <v>ニホンカイコンサルタント　カンサイシテン　キョウトエイギョウショ</v>
      </c>
      <c r="G1225" s="13" t="str">
        <f t="shared" si="157"/>
        <v>澤本　満</v>
      </c>
      <c r="H1225" s="13" t="str">
        <f t="shared" si="158"/>
        <v>620-0054</v>
      </c>
      <c r="I1225" s="13" t="str">
        <f t="shared" si="159"/>
        <v>福知山市末広町１丁目３１番地</v>
      </c>
      <c r="J1225" s="17" t="s">
        <v>22</v>
      </c>
    </row>
    <row r="1226" spans="1:10" s="2" customFormat="1" ht="19.5" customHeight="1">
      <c r="A1226" s="10">
        <f t="shared" si="152"/>
        <v>1224</v>
      </c>
      <c r="B1226" s="16" t="s">
        <v>200</v>
      </c>
      <c r="C1226" s="12">
        <f t="shared" si="153"/>
        <v>50000701</v>
      </c>
      <c r="D1226" s="13">
        <f t="shared" si="154"/>
        <v>2</v>
      </c>
      <c r="E1226" s="14" t="str">
        <f t="shared" si="155"/>
        <v>（株）日本海コンサルタント　関西支店　京都営業所</v>
      </c>
      <c r="F1226" s="14" t="str">
        <f t="shared" si="156"/>
        <v>ニホンカイコンサルタント　カンサイシテン　キョウトエイギョウショ</v>
      </c>
      <c r="G1226" s="13" t="str">
        <f t="shared" si="157"/>
        <v>澤本　満</v>
      </c>
      <c r="H1226" s="13" t="str">
        <f t="shared" si="158"/>
        <v>620-0054</v>
      </c>
      <c r="I1226" s="13" t="str">
        <f t="shared" si="159"/>
        <v>福知山市末広町１丁目３１番地</v>
      </c>
      <c r="J1226" s="17" t="s">
        <v>27</v>
      </c>
    </row>
    <row r="1227" spans="1:10" s="2" customFormat="1" ht="19.5" customHeight="1">
      <c r="A1227" s="10">
        <f t="shared" si="152"/>
        <v>1225</v>
      </c>
      <c r="B1227" s="16" t="s">
        <v>200</v>
      </c>
      <c r="C1227" s="12">
        <f t="shared" si="153"/>
        <v>50000701</v>
      </c>
      <c r="D1227" s="13">
        <f t="shared" si="154"/>
        <v>2</v>
      </c>
      <c r="E1227" s="14" t="str">
        <f t="shared" si="155"/>
        <v>（株）日本海コンサルタント　関西支店　京都営業所</v>
      </c>
      <c r="F1227" s="14" t="str">
        <f t="shared" si="156"/>
        <v>ニホンカイコンサルタント　カンサイシテン　キョウトエイギョウショ</v>
      </c>
      <c r="G1227" s="13" t="str">
        <f t="shared" si="157"/>
        <v>澤本　満</v>
      </c>
      <c r="H1227" s="13" t="str">
        <f t="shared" si="158"/>
        <v>620-0054</v>
      </c>
      <c r="I1227" s="13" t="str">
        <f t="shared" si="159"/>
        <v>福知山市末広町１丁目３１番地</v>
      </c>
      <c r="J1227" s="17" t="s">
        <v>28</v>
      </c>
    </row>
    <row r="1228" spans="1:10" s="2" customFormat="1" ht="19.5" customHeight="1">
      <c r="A1228" s="10">
        <f t="shared" si="152"/>
        <v>1226</v>
      </c>
      <c r="B1228" s="16" t="s">
        <v>200</v>
      </c>
      <c r="C1228" s="12">
        <f t="shared" si="153"/>
        <v>50000701</v>
      </c>
      <c r="D1228" s="13">
        <f t="shared" si="154"/>
        <v>2</v>
      </c>
      <c r="E1228" s="14" t="str">
        <f t="shared" si="155"/>
        <v>（株）日本海コンサルタント　関西支店　京都営業所</v>
      </c>
      <c r="F1228" s="14" t="str">
        <f t="shared" si="156"/>
        <v>ニホンカイコンサルタント　カンサイシテン　キョウトエイギョウショ</v>
      </c>
      <c r="G1228" s="13" t="str">
        <f t="shared" si="157"/>
        <v>澤本　満</v>
      </c>
      <c r="H1228" s="13" t="str">
        <f t="shared" si="158"/>
        <v>620-0054</v>
      </c>
      <c r="I1228" s="13" t="str">
        <f t="shared" si="159"/>
        <v>福知山市末広町１丁目３１番地</v>
      </c>
      <c r="J1228" s="17" t="s">
        <v>40</v>
      </c>
    </row>
    <row r="1229" spans="1:10" s="2" customFormat="1" ht="19.5" customHeight="1">
      <c r="A1229" s="10">
        <f t="shared" si="152"/>
        <v>1227</v>
      </c>
      <c r="B1229" s="16" t="s">
        <v>200</v>
      </c>
      <c r="C1229" s="12">
        <f t="shared" si="153"/>
        <v>50000701</v>
      </c>
      <c r="D1229" s="13">
        <f t="shared" si="154"/>
        <v>2</v>
      </c>
      <c r="E1229" s="14" t="str">
        <f t="shared" si="155"/>
        <v>（株）日本海コンサルタント　関西支店　京都営業所</v>
      </c>
      <c r="F1229" s="14" t="str">
        <f t="shared" si="156"/>
        <v>ニホンカイコンサルタント　カンサイシテン　キョウトエイギョウショ</v>
      </c>
      <c r="G1229" s="13" t="str">
        <f t="shared" si="157"/>
        <v>澤本　満</v>
      </c>
      <c r="H1229" s="13" t="str">
        <f t="shared" si="158"/>
        <v>620-0054</v>
      </c>
      <c r="I1229" s="13" t="str">
        <f t="shared" si="159"/>
        <v>福知山市末広町１丁目３１番地</v>
      </c>
      <c r="J1229" s="17" t="s">
        <v>62</v>
      </c>
    </row>
    <row r="1230" spans="1:10" s="2" customFormat="1" ht="19.5" customHeight="1">
      <c r="A1230" s="10">
        <f t="shared" si="152"/>
        <v>1228</v>
      </c>
      <c r="B1230" s="16" t="s">
        <v>200</v>
      </c>
      <c r="C1230" s="12">
        <f t="shared" si="153"/>
        <v>50000701</v>
      </c>
      <c r="D1230" s="13">
        <f t="shared" si="154"/>
        <v>2</v>
      </c>
      <c r="E1230" s="14" t="str">
        <f t="shared" si="155"/>
        <v>（株）日本海コンサルタント　関西支店　京都営業所</v>
      </c>
      <c r="F1230" s="14" t="str">
        <f t="shared" si="156"/>
        <v>ニホンカイコンサルタント　カンサイシテン　キョウトエイギョウショ</v>
      </c>
      <c r="G1230" s="13" t="str">
        <f t="shared" si="157"/>
        <v>澤本　満</v>
      </c>
      <c r="H1230" s="13" t="str">
        <f t="shared" si="158"/>
        <v>620-0054</v>
      </c>
      <c r="I1230" s="13" t="str">
        <f t="shared" si="159"/>
        <v>福知山市末広町１丁目３１番地</v>
      </c>
      <c r="J1230" s="17" t="s">
        <v>24</v>
      </c>
    </row>
    <row r="1231" spans="1:10" s="2" customFormat="1" ht="19.5" customHeight="1">
      <c r="A1231" s="10">
        <f t="shared" si="152"/>
        <v>1229</v>
      </c>
      <c r="B1231" s="16" t="s">
        <v>200</v>
      </c>
      <c r="C1231" s="12">
        <f t="shared" si="153"/>
        <v>50000701</v>
      </c>
      <c r="D1231" s="13">
        <f t="shared" si="154"/>
        <v>2</v>
      </c>
      <c r="E1231" s="14" t="str">
        <f t="shared" si="155"/>
        <v>（株）日本海コンサルタント　関西支店　京都営業所</v>
      </c>
      <c r="F1231" s="14" t="str">
        <f t="shared" si="156"/>
        <v>ニホンカイコンサルタント　カンサイシテン　キョウトエイギョウショ</v>
      </c>
      <c r="G1231" s="13" t="str">
        <f t="shared" si="157"/>
        <v>澤本　満</v>
      </c>
      <c r="H1231" s="13" t="str">
        <f t="shared" si="158"/>
        <v>620-0054</v>
      </c>
      <c r="I1231" s="13" t="str">
        <f t="shared" si="159"/>
        <v>福知山市末広町１丁目３１番地</v>
      </c>
      <c r="J1231" s="17" t="s">
        <v>34</v>
      </c>
    </row>
    <row r="1232" spans="1:10" s="2" customFormat="1" ht="19.5" customHeight="1">
      <c r="A1232" s="10">
        <f t="shared" si="152"/>
        <v>1230</v>
      </c>
      <c r="B1232" s="16" t="s">
        <v>200</v>
      </c>
      <c r="C1232" s="12">
        <f t="shared" si="153"/>
        <v>50000701</v>
      </c>
      <c r="D1232" s="13">
        <f t="shared" si="154"/>
        <v>2</v>
      </c>
      <c r="E1232" s="14" t="str">
        <f t="shared" si="155"/>
        <v>（株）日本海コンサルタント　関西支店　京都営業所</v>
      </c>
      <c r="F1232" s="14" t="str">
        <f t="shared" si="156"/>
        <v>ニホンカイコンサルタント　カンサイシテン　キョウトエイギョウショ</v>
      </c>
      <c r="G1232" s="13" t="str">
        <f t="shared" si="157"/>
        <v>澤本　満</v>
      </c>
      <c r="H1232" s="13" t="str">
        <f t="shared" si="158"/>
        <v>620-0054</v>
      </c>
      <c r="I1232" s="13" t="str">
        <f t="shared" si="159"/>
        <v>福知山市末広町１丁目３１番地</v>
      </c>
      <c r="J1232" s="17" t="s">
        <v>35</v>
      </c>
    </row>
    <row r="1233" spans="1:10" s="2" customFormat="1" ht="19.5" customHeight="1">
      <c r="A1233" s="10">
        <f t="shared" si="152"/>
        <v>1231</v>
      </c>
      <c r="B1233" s="16" t="s">
        <v>200</v>
      </c>
      <c r="C1233" s="12">
        <f t="shared" si="153"/>
        <v>50000701</v>
      </c>
      <c r="D1233" s="13">
        <f t="shared" si="154"/>
        <v>2</v>
      </c>
      <c r="E1233" s="14" t="str">
        <f t="shared" si="155"/>
        <v>（株）日本海コンサルタント　関西支店　京都営業所</v>
      </c>
      <c r="F1233" s="14" t="str">
        <f t="shared" si="156"/>
        <v>ニホンカイコンサルタント　カンサイシテン　キョウトエイギョウショ</v>
      </c>
      <c r="G1233" s="13" t="str">
        <f t="shared" si="157"/>
        <v>澤本　満</v>
      </c>
      <c r="H1233" s="13" t="str">
        <f t="shared" si="158"/>
        <v>620-0054</v>
      </c>
      <c r="I1233" s="13" t="str">
        <f t="shared" si="159"/>
        <v>福知山市末広町１丁目３１番地</v>
      </c>
      <c r="J1233" s="17" t="s">
        <v>12</v>
      </c>
    </row>
    <row r="1234" spans="1:10" s="2" customFormat="1" ht="19.5" customHeight="1">
      <c r="A1234" s="10">
        <f t="shared" si="152"/>
        <v>1232</v>
      </c>
      <c r="B1234" s="16" t="s">
        <v>200</v>
      </c>
      <c r="C1234" s="12">
        <f t="shared" si="153"/>
        <v>50000701</v>
      </c>
      <c r="D1234" s="13">
        <f t="shared" si="154"/>
        <v>2</v>
      </c>
      <c r="E1234" s="14" t="str">
        <f t="shared" si="155"/>
        <v>（株）日本海コンサルタント　関西支店　京都営業所</v>
      </c>
      <c r="F1234" s="14" t="str">
        <f t="shared" si="156"/>
        <v>ニホンカイコンサルタント　カンサイシテン　キョウトエイギョウショ</v>
      </c>
      <c r="G1234" s="13" t="str">
        <f t="shared" si="157"/>
        <v>澤本　満</v>
      </c>
      <c r="H1234" s="13" t="str">
        <f t="shared" si="158"/>
        <v>620-0054</v>
      </c>
      <c r="I1234" s="13" t="str">
        <f t="shared" si="159"/>
        <v>福知山市末広町１丁目３１番地</v>
      </c>
      <c r="J1234" s="17" t="s">
        <v>13</v>
      </c>
    </row>
    <row r="1235" spans="1:10" s="2" customFormat="1" ht="19.5" customHeight="1">
      <c r="A1235" s="10">
        <f t="shared" si="152"/>
        <v>1233</v>
      </c>
      <c r="B1235" s="16" t="s">
        <v>201</v>
      </c>
      <c r="C1235" s="12">
        <f t="shared" si="153"/>
        <v>50000015</v>
      </c>
      <c r="D1235" s="13">
        <f t="shared" si="154"/>
        <v>2</v>
      </c>
      <c r="E1235" s="14" t="str">
        <f t="shared" si="155"/>
        <v>日本技術サービス（株）　京都事務所</v>
      </c>
      <c r="F1235" s="14" t="str">
        <f t="shared" si="156"/>
        <v>ニホンギジュツサービス キョウトジムショ</v>
      </c>
      <c r="G1235" s="13" t="str">
        <f t="shared" si="157"/>
        <v>前田　昌平</v>
      </c>
      <c r="H1235" s="13" t="str">
        <f t="shared" si="158"/>
        <v>620-0842</v>
      </c>
      <c r="I1235" s="13" t="str">
        <f t="shared" si="159"/>
        <v>福知山市字長田２０６５番地</v>
      </c>
      <c r="J1235" s="17" t="s">
        <v>15</v>
      </c>
    </row>
    <row r="1236" spans="1:10" s="2" customFormat="1" ht="19.5" customHeight="1">
      <c r="A1236" s="10">
        <f t="shared" si="152"/>
        <v>1234</v>
      </c>
      <c r="B1236" s="16" t="s">
        <v>201</v>
      </c>
      <c r="C1236" s="12">
        <f t="shared" si="153"/>
        <v>50000015</v>
      </c>
      <c r="D1236" s="13">
        <f t="shared" si="154"/>
        <v>2</v>
      </c>
      <c r="E1236" s="14" t="str">
        <f t="shared" si="155"/>
        <v>日本技術サービス（株）　京都事務所</v>
      </c>
      <c r="F1236" s="14" t="str">
        <f t="shared" si="156"/>
        <v>ニホンギジュツサービス キョウトジムショ</v>
      </c>
      <c r="G1236" s="13" t="str">
        <f t="shared" si="157"/>
        <v>前田　昌平</v>
      </c>
      <c r="H1236" s="13" t="str">
        <f t="shared" si="158"/>
        <v>620-0842</v>
      </c>
      <c r="I1236" s="13" t="str">
        <f t="shared" si="159"/>
        <v>福知山市字長田２０６５番地</v>
      </c>
      <c r="J1236" s="17" t="s">
        <v>18</v>
      </c>
    </row>
    <row r="1237" spans="1:10" s="2" customFormat="1" ht="19.5" customHeight="1">
      <c r="A1237" s="10">
        <f t="shared" si="152"/>
        <v>1235</v>
      </c>
      <c r="B1237" s="16" t="s">
        <v>201</v>
      </c>
      <c r="C1237" s="12">
        <f t="shared" si="153"/>
        <v>50000015</v>
      </c>
      <c r="D1237" s="13">
        <f t="shared" si="154"/>
        <v>2</v>
      </c>
      <c r="E1237" s="14" t="str">
        <f t="shared" si="155"/>
        <v>日本技術サービス（株）　京都事務所</v>
      </c>
      <c r="F1237" s="14" t="str">
        <f t="shared" si="156"/>
        <v>ニホンギジュツサービス キョウトジムショ</v>
      </c>
      <c r="G1237" s="13" t="str">
        <f t="shared" si="157"/>
        <v>前田　昌平</v>
      </c>
      <c r="H1237" s="13" t="str">
        <f t="shared" si="158"/>
        <v>620-0842</v>
      </c>
      <c r="I1237" s="13" t="str">
        <f t="shared" si="159"/>
        <v>福知山市字長田２０６５番地</v>
      </c>
      <c r="J1237" s="17" t="s">
        <v>20</v>
      </c>
    </row>
    <row r="1238" spans="1:10" s="2" customFormat="1" ht="19.5" customHeight="1">
      <c r="A1238" s="10">
        <f t="shared" si="152"/>
        <v>1236</v>
      </c>
      <c r="B1238" s="16" t="s">
        <v>201</v>
      </c>
      <c r="C1238" s="12">
        <f t="shared" si="153"/>
        <v>50000015</v>
      </c>
      <c r="D1238" s="13">
        <f t="shared" si="154"/>
        <v>2</v>
      </c>
      <c r="E1238" s="14" t="str">
        <f t="shared" si="155"/>
        <v>日本技術サービス（株）　京都事務所</v>
      </c>
      <c r="F1238" s="14" t="str">
        <f t="shared" si="156"/>
        <v>ニホンギジュツサービス キョウトジムショ</v>
      </c>
      <c r="G1238" s="13" t="str">
        <f t="shared" si="157"/>
        <v>前田　昌平</v>
      </c>
      <c r="H1238" s="13" t="str">
        <f t="shared" si="158"/>
        <v>620-0842</v>
      </c>
      <c r="I1238" s="13" t="str">
        <f t="shared" si="159"/>
        <v>福知山市字長田２０６５番地</v>
      </c>
      <c r="J1238" s="17" t="s">
        <v>31</v>
      </c>
    </row>
    <row r="1239" spans="1:10" s="2" customFormat="1" ht="19.5" customHeight="1">
      <c r="A1239" s="10">
        <f t="shared" si="152"/>
        <v>1237</v>
      </c>
      <c r="B1239" s="16" t="s">
        <v>201</v>
      </c>
      <c r="C1239" s="12">
        <f t="shared" si="153"/>
        <v>50000015</v>
      </c>
      <c r="D1239" s="13">
        <f t="shared" si="154"/>
        <v>2</v>
      </c>
      <c r="E1239" s="14" t="str">
        <f t="shared" si="155"/>
        <v>日本技術サービス（株）　京都事務所</v>
      </c>
      <c r="F1239" s="14" t="str">
        <f t="shared" si="156"/>
        <v>ニホンギジュツサービス キョウトジムショ</v>
      </c>
      <c r="G1239" s="13" t="str">
        <f t="shared" si="157"/>
        <v>前田　昌平</v>
      </c>
      <c r="H1239" s="13" t="str">
        <f t="shared" si="158"/>
        <v>620-0842</v>
      </c>
      <c r="I1239" s="13" t="str">
        <f t="shared" si="159"/>
        <v>福知山市字長田２０６５番地</v>
      </c>
      <c r="J1239" s="17" t="s">
        <v>22</v>
      </c>
    </row>
    <row r="1240" spans="1:10" s="2" customFormat="1" ht="19.5" customHeight="1">
      <c r="A1240" s="10">
        <f t="shared" si="152"/>
        <v>1238</v>
      </c>
      <c r="B1240" s="16" t="s">
        <v>201</v>
      </c>
      <c r="C1240" s="12">
        <f t="shared" si="153"/>
        <v>50000015</v>
      </c>
      <c r="D1240" s="13">
        <f t="shared" si="154"/>
        <v>2</v>
      </c>
      <c r="E1240" s="14" t="str">
        <f t="shared" si="155"/>
        <v>日本技術サービス（株）　京都事務所</v>
      </c>
      <c r="F1240" s="14" t="str">
        <f t="shared" si="156"/>
        <v>ニホンギジュツサービス キョウトジムショ</v>
      </c>
      <c r="G1240" s="13" t="str">
        <f t="shared" si="157"/>
        <v>前田　昌平</v>
      </c>
      <c r="H1240" s="13" t="str">
        <f t="shared" si="158"/>
        <v>620-0842</v>
      </c>
      <c r="I1240" s="13" t="str">
        <f t="shared" si="159"/>
        <v>福知山市字長田２０６５番地</v>
      </c>
      <c r="J1240" s="17" t="s">
        <v>34</v>
      </c>
    </row>
    <row r="1241" spans="1:10" s="2" customFormat="1" ht="19.5" customHeight="1">
      <c r="A1241" s="10">
        <f t="shared" si="152"/>
        <v>1239</v>
      </c>
      <c r="B1241" s="16" t="s">
        <v>202</v>
      </c>
      <c r="C1241" s="12">
        <f t="shared" si="153"/>
        <v>50000360</v>
      </c>
      <c r="D1241" s="13">
        <f t="shared" si="154"/>
        <v>2</v>
      </c>
      <c r="E1241" s="14" t="str">
        <f t="shared" si="155"/>
        <v>日本工営（株）　京都事務所</v>
      </c>
      <c r="F1241" s="14" t="str">
        <f t="shared" si="156"/>
        <v>ニホンコウエイ　キョウトジムショ</v>
      </c>
      <c r="G1241" s="13" t="str">
        <f t="shared" si="157"/>
        <v>原田　貴之</v>
      </c>
      <c r="H1241" s="13" t="str">
        <f t="shared" si="158"/>
        <v>600-8023</v>
      </c>
      <c r="I1241" s="13" t="str">
        <f t="shared" si="159"/>
        <v>京都市下京区河原町通松原上ル２丁目富永町３３８番地</v>
      </c>
      <c r="J1241" s="17" t="s">
        <v>18</v>
      </c>
    </row>
    <row r="1242" spans="1:10" s="2" customFormat="1" ht="19.5" customHeight="1">
      <c r="A1242" s="10">
        <f t="shared" si="152"/>
        <v>1240</v>
      </c>
      <c r="B1242" s="16" t="s">
        <v>202</v>
      </c>
      <c r="C1242" s="12">
        <f t="shared" si="153"/>
        <v>50000360</v>
      </c>
      <c r="D1242" s="13">
        <f t="shared" si="154"/>
        <v>2</v>
      </c>
      <c r="E1242" s="14" t="str">
        <f t="shared" si="155"/>
        <v>日本工営（株）　京都事務所</v>
      </c>
      <c r="F1242" s="14" t="str">
        <f t="shared" si="156"/>
        <v>ニホンコウエイ　キョウトジムショ</v>
      </c>
      <c r="G1242" s="13" t="str">
        <f t="shared" si="157"/>
        <v>原田　貴之</v>
      </c>
      <c r="H1242" s="13" t="str">
        <f t="shared" si="158"/>
        <v>600-8023</v>
      </c>
      <c r="I1242" s="13" t="str">
        <f t="shared" si="159"/>
        <v>京都市下京区河原町通松原上ル２丁目富永町３３８番地</v>
      </c>
      <c r="J1242" s="17" t="s">
        <v>43</v>
      </c>
    </row>
    <row r="1243" spans="1:10" s="2" customFormat="1" ht="19.5" customHeight="1">
      <c r="A1243" s="10">
        <f t="shared" si="152"/>
        <v>1241</v>
      </c>
      <c r="B1243" s="16" t="s">
        <v>202</v>
      </c>
      <c r="C1243" s="12">
        <f t="shared" si="153"/>
        <v>50000360</v>
      </c>
      <c r="D1243" s="13">
        <f t="shared" si="154"/>
        <v>2</v>
      </c>
      <c r="E1243" s="14" t="str">
        <f t="shared" si="155"/>
        <v>日本工営（株）　京都事務所</v>
      </c>
      <c r="F1243" s="14" t="str">
        <f t="shared" si="156"/>
        <v>ニホンコウエイ　キョウトジムショ</v>
      </c>
      <c r="G1243" s="13" t="str">
        <f t="shared" si="157"/>
        <v>原田　貴之</v>
      </c>
      <c r="H1243" s="13" t="str">
        <f t="shared" si="158"/>
        <v>600-8023</v>
      </c>
      <c r="I1243" s="13" t="str">
        <f t="shared" si="159"/>
        <v>京都市下京区河原町通松原上ル２丁目富永町３３８番地</v>
      </c>
      <c r="J1243" s="17" t="s">
        <v>19</v>
      </c>
    </row>
    <row r="1244" spans="1:10" s="2" customFormat="1" ht="19.5" customHeight="1">
      <c r="A1244" s="10">
        <f t="shared" si="152"/>
        <v>1242</v>
      </c>
      <c r="B1244" s="16" t="s">
        <v>202</v>
      </c>
      <c r="C1244" s="12">
        <f t="shared" si="153"/>
        <v>50000360</v>
      </c>
      <c r="D1244" s="13">
        <f t="shared" si="154"/>
        <v>2</v>
      </c>
      <c r="E1244" s="14" t="str">
        <f t="shared" si="155"/>
        <v>日本工営（株）　京都事務所</v>
      </c>
      <c r="F1244" s="14" t="str">
        <f t="shared" si="156"/>
        <v>ニホンコウエイ　キョウトジムショ</v>
      </c>
      <c r="G1244" s="13" t="str">
        <f t="shared" si="157"/>
        <v>原田　貴之</v>
      </c>
      <c r="H1244" s="13" t="str">
        <f t="shared" si="158"/>
        <v>600-8023</v>
      </c>
      <c r="I1244" s="13" t="str">
        <f t="shared" si="159"/>
        <v>京都市下京区河原町通松原上ル２丁目富永町３３８番地</v>
      </c>
      <c r="J1244" s="17" t="s">
        <v>20</v>
      </c>
    </row>
    <row r="1245" spans="1:10" s="2" customFormat="1" ht="19.5" customHeight="1">
      <c r="A1245" s="10">
        <f t="shared" si="152"/>
        <v>1243</v>
      </c>
      <c r="B1245" s="16" t="s">
        <v>202</v>
      </c>
      <c r="C1245" s="12">
        <f t="shared" si="153"/>
        <v>50000360</v>
      </c>
      <c r="D1245" s="13">
        <f t="shared" si="154"/>
        <v>2</v>
      </c>
      <c r="E1245" s="14" t="str">
        <f t="shared" si="155"/>
        <v>日本工営（株）　京都事務所</v>
      </c>
      <c r="F1245" s="14" t="str">
        <f t="shared" si="156"/>
        <v>ニホンコウエイ　キョウトジムショ</v>
      </c>
      <c r="G1245" s="13" t="str">
        <f t="shared" si="157"/>
        <v>原田　貴之</v>
      </c>
      <c r="H1245" s="13" t="str">
        <f t="shared" si="158"/>
        <v>600-8023</v>
      </c>
      <c r="I1245" s="13" t="str">
        <f t="shared" si="159"/>
        <v>京都市下京区河原町通松原上ル２丁目富永町３３８番地</v>
      </c>
      <c r="J1245" s="17" t="s">
        <v>21</v>
      </c>
    </row>
    <row r="1246" spans="1:10" s="2" customFormat="1" ht="19.5" customHeight="1">
      <c r="A1246" s="10">
        <f t="shared" si="152"/>
        <v>1244</v>
      </c>
      <c r="B1246" s="16" t="s">
        <v>202</v>
      </c>
      <c r="C1246" s="12">
        <f t="shared" si="153"/>
        <v>50000360</v>
      </c>
      <c r="D1246" s="13">
        <f t="shared" si="154"/>
        <v>2</v>
      </c>
      <c r="E1246" s="14" t="str">
        <f t="shared" si="155"/>
        <v>日本工営（株）　京都事務所</v>
      </c>
      <c r="F1246" s="14" t="str">
        <f t="shared" si="156"/>
        <v>ニホンコウエイ　キョウトジムショ</v>
      </c>
      <c r="G1246" s="13" t="str">
        <f t="shared" si="157"/>
        <v>原田　貴之</v>
      </c>
      <c r="H1246" s="13" t="str">
        <f t="shared" si="158"/>
        <v>600-8023</v>
      </c>
      <c r="I1246" s="13" t="str">
        <f t="shared" si="159"/>
        <v>京都市下京区河原町通松原上ル２丁目富永町３３８番地</v>
      </c>
      <c r="J1246" s="17" t="s">
        <v>33</v>
      </c>
    </row>
    <row r="1247" spans="1:10" s="2" customFormat="1" ht="19.5" customHeight="1">
      <c r="A1247" s="10">
        <f t="shared" si="152"/>
        <v>1245</v>
      </c>
      <c r="B1247" s="16" t="s">
        <v>202</v>
      </c>
      <c r="C1247" s="12">
        <f t="shared" si="153"/>
        <v>50000360</v>
      </c>
      <c r="D1247" s="13">
        <f t="shared" si="154"/>
        <v>2</v>
      </c>
      <c r="E1247" s="14" t="str">
        <f t="shared" si="155"/>
        <v>日本工営（株）　京都事務所</v>
      </c>
      <c r="F1247" s="14" t="str">
        <f t="shared" si="156"/>
        <v>ニホンコウエイ　キョウトジムショ</v>
      </c>
      <c r="G1247" s="13" t="str">
        <f t="shared" si="157"/>
        <v>原田　貴之</v>
      </c>
      <c r="H1247" s="13" t="str">
        <f t="shared" si="158"/>
        <v>600-8023</v>
      </c>
      <c r="I1247" s="13" t="str">
        <f t="shared" si="159"/>
        <v>京都市下京区河原町通松原上ル２丁目富永町３３８番地</v>
      </c>
      <c r="J1247" s="17" t="s">
        <v>31</v>
      </c>
    </row>
    <row r="1248" spans="1:10" s="2" customFormat="1" ht="19.5" customHeight="1">
      <c r="A1248" s="10">
        <f t="shared" si="152"/>
        <v>1246</v>
      </c>
      <c r="B1248" s="16" t="s">
        <v>202</v>
      </c>
      <c r="C1248" s="12">
        <f t="shared" si="153"/>
        <v>50000360</v>
      </c>
      <c r="D1248" s="13">
        <f t="shared" si="154"/>
        <v>2</v>
      </c>
      <c r="E1248" s="14" t="str">
        <f t="shared" si="155"/>
        <v>日本工営（株）　京都事務所</v>
      </c>
      <c r="F1248" s="14" t="str">
        <f t="shared" si="156"/>
        <v>ニホンコウエイ　キョウトジムショ</v>
      </c>
      <c r="G1248" s="13" t="str">
        <f t="shared" si="157"/>
        <v>原田　貴之</v>
      </c>
      <c r="H1248" s="13" t="str">
        <f t="shared" si="158"/>
        <v>600-8023</v>
      </c>
      <c r="I1248" s="13" t="str">
        <f t="shared" si="159"/>
        <v>京都市下京区河原町通松原上ル２丁目富永町３３８番地</v>
      </c>
      <c r="J1248" s="17" t="s">
        <v>22</v>
      </c>
    </row>
    <row r="1249" spans="1:10" s="2" customFormat="1" ht="19.5" customHeight="1">
      <c r="A1249" s="10">
        <f t="shared" si="152"/>
        <v>1247</v>
      </c>
      <c r="B1249" s="16" t="s">
        <v>202</v>
      </c>
      <c r="C1249" s="12">
        <f t="shared" si="153"/>
        <v>50000360</v>
      </c>
      <c r="D1249" s="13">
        <f t="shared" si="154"/>
        <v>2</v>
      </c>
      <c r="E1249" s="14" t="str">
        <f t="shared" si="155"/>
        <v>日本工営（株）　京都事務所</v>
      </c>
      <c r="F1249" s="14" t="str">
        <f t="shared" si="156"/>
        <v>ニホンコウエイ　キョウトジムショ</v>
      </c>
      <c r="G1249" s="13" t="str">
        <f t="shared" si="157"/>
        <v>原田　貴之</v>
      </c>
      <c r="H1249" s="13" t="str">
        <f t="shared" si="158"/>
        <v>600-8023</v>
      </c>
      <c r="I1249" s="13" t="str">
        <f t="shared" si="159"/>
        <v>京都市下京区河原町通松原上ル２丁目富永町３３８番地</v>
      </c>
      <c r="J1249" s="17" t="s">
        <v>27</v>
      </c>
    </row>
    <row r="1250" spans="1:10" s="2" customFormat="1" ht="19.5" customHeight="1">
      <c r="A1250" s="10">
        <f t="shared" si="152"/>
        <v>1248</v>
      </c>
      <c r="B1250" s="16" t="s">
        <v>202</v>
      </c>
      <c r="C1250" s="12">
        <f t="shared" si="153"/>
        <v>50000360</v>
      </c>
      <c r="D1250" s="13">
        <f t="shared" si="154"/>
        <v>2</v>
      </c>
      <c r="E1250" s="14" t="str">
        <f t="shared" si="155"/>
        <v>日本工営（株）　京都事務所</v>
      </c>
      <c r="F1250" s="14" t="str">
        <f t="shared" si="156"/>
        <v>ニホンコウエイ　キョウトジムショ</v>
      </c>
      <c r="G1250" s="13" t="str">
        <f t="shared" si="157"/>
        <v>原田　貴之</v>
      </c>
      <c r="H1250" s="13" t="str">
        <f t="shared" si="158"/>
        <v>600-8023</v>
      </c>
      <c r="I1250" s="13" t="str">
        <f t="shared" si="159"/>
        <v>京都市下京区河原町通松原上ル２丁目富永町３３８番地</v>
      </c>
      <c r="J1250" s="17" t="s">
        <v>28</v>
      </c>
    </row>
    <row r="1251" spans="1:10" s="2" customFormat="1" ht="19.5" customHeight="1">
      <c r="A1251" s="10">
        <f t="shared" si="152"/>
        <v>1249</v>
      </c>
      <c r="B1251" s="16" t="s">
        <v>202</v>
      </c>
      <c r="C1251" s="12">
        <f t="shared" si="153"/>
        <v>50000360</v>
      </c>
      <c r="D1251" s="13">
        <f t="shared" si="154"/>
        <v>2</v>
      </c>
      <c r="E1251" s="14" t="str">
        <f t="shared" si="155"/>
        <v>日本工営（株）　京都事務所</v>
      </c>
      <c r="F1251" s="14" t="str">
        <f t="shared" si="156"/>
        <v>ニホンコウエイ　キョウトジムショ</v>
      </c>
      <c r="G1251" s="13" t="str">
        <f t="shared" si="157"/>
        <v>原田　貴之</v>
      </c>
      <c r="H1251" s="13" t="str">
        <f t="shared" si="158"/>
        <v>600-8023</v>
      </c>
      <c r="I1251" s="13" t="str">
        <f t="shared" si="159"/>
        <v>京都市下京区河原町通松原上ル２丁目富永町３３８番地</v>
      </c>
      <c r="J1251" s="17" t="s">
        <v>40</v>
      </c>
    </row>
    <row r="1252" spans="1:10" s="2" customFormat="1" ht="19.5" customHeight="1">
      <c r="A1252" s="10">
        <f t="shared" si="152"/>
        <v>1250</v>
      </c>
      <c r="B1252" s="16" t="s">
        <v>202</v>
      </c>
      <c r="C1252" s="12">
        <f t="shared" si="153"/>
        <v>50000360</v>
      </c>
      <c r="D1252" s="13">
        <f t="shared" si="154"/>
        <v>2</v>
      </c>
      <c r="E1252" s="14" t="str">
        <f t="shared" si="155"/>
        <v>日本工営（株）　京都事務所</v>
      </c>
      <c r="F1252" s="14" t="str">
        <f t="shared" si="156"/>
        <v>ニホンコウエイ　キョウトジムショ</v>
      </c>
      <c r="G1252" s="13" t="str">
        <f t="shared" si="157"/>
        <v>原田　貴之</v>
      </c>
      <c r="H1252" s="13" t="str">
        <f t="shared" si="158"/>
        <v>600-8023</v>
      </c>
      <c r="I1252" s="13" t="str">
        <f t="shared" si="159"/>
        <v>京都市下京区河原町通松原上ル２丁目富永町３３８番地</v>
      </c>
      <c r="J1252" s="17" t="s">
        <v>62</v>
      </c>
    </row>
    <row r="1253" spans="1:10" s="2" customFormat="1" ht="19.5" customHeight="1">
      <c r="A1253" s="10">
        <f t="shared" si="152"/>
        <v>1251</v>
      </c>
      <c r="B1253" s="16" t="s">
        <v>202</v>
      </c>
      <c r="C1253" s="12">
        <f t="shared" si="153"/>
        <v>50000360</v>
      </c>
      <c r="D1253" s="13">
        <f t="shared" si="154"/>
        <v>2</v>
      </c>
      <c r="E1253" s="14" t="str">
        <f t="shared" si="155"/>
        <v>日本工営（株）　京都事務所</v>
      </c>
      <c r="F1253" s="14" t="str">
        <f t="shared" si="156"/>
        <v>ニホンコウエイ　キョウトジムショ</v>
      </c>
      <c r="G1253" s="13" t="str">
        <f t="shared" si="157"/>
        <v>原田　貴之</v>
      </c>
      <c r="H1253" s="13" t="str">
        <f t="shared" si="158"/>
        <v>600-8023</v>
      </c>
      <c r="I1253" s="13" t="str">
        <f t="shared" si="159"/>
        <v>京都市下京区河原町通松原上ル２丁目富永町３３８番地</v>
      </c>
      <c r="J1253" s="17" t="s">
        <v>66</v>
      </c>
    </row>
    <row r="1254" spans="1:10" s="2" customFormat="1" ht="19.5" customHeight="1">
      <c r="A1254" s="10">
        <f t="shared" si="152"/>
        <v>1252</v>
      </c>
      <c r="B1254" s="16" t="s">
        <v>203</v>
      </c>
      <c r="C1254" s="12">
        <f t="shared" si="153"/>
        <v>50000300</v>
      </c>
      <c r="D1254" s="13">
        <f t="shared" si="154"/>
        <v>2</v>
      </c>
      <c r="E1254" s="14" t="str">
        <f t="shared" si="155"/>
        <v>日本水工設計（株）　京都事務所</v>
      </c>
      <c r="F1254" s="14" t="str">
        <f t="shared" si="156"/>
        <v>ニホンスイコウセッケイ　　キョウトジムショ</v>
      </c>
      <c r="G1254" s="13" t="str">
        <f t="shared" si="157"/>
        <v>志慶眞　丈訓</v>
      </c>
      <c r="H1254" s="13" t="str">
        <f t="shared" si="158"/>
        <v>615-0022</v>
      </c>
      <c r="I1254" s="13" t="str">
        <f t="shared" si="159"/>
        <v>京都市右京区西院平町５番地１</v>
      </c>
      <c r="J1254" s="17" t="s">
        <v>15</v>
      </c>
    </row>
    <row r="1255" spans="1:10" s="2" customFormat="1" ht="19.5" customHeight="1">
      <c r="A1255" s="10">
        <f t="shared" si="152"/>
        <v>1253</v>
      </c>
      <c r="B1255" s="16" t="s">
        <v>203</v>
      </c>
      <c r="C1255" s="12">
        <f t="shared" si="153"/>
        <v>50000300</v>
      </c>
      <c r="D1255" s="13">
        <f t="shared" si="154"/>
        <v>2</v>
      </c>
      <c r="E1255" s="14" t="str">
        <f t="shared" si="155"/>
        <v>日本水工設計（株）　京都事務所</v>
      </c>
      <c r="F1255" s="14" t="str">
        <f t="shared" si="156"/>
        <v>ニホンスイコウセッケイ　　キョウトジムショ</v>
      </c>
      <c r="G1255" s="13" t="str">
        <f t="shared" si="157"/>
        <v>志慶眞　丈訓</v>
      </c>
      <c r="H1255" s="13" t="str">
        <f t="shared" si="158"/>
        <v>615-0022</v>
      </c>
      <c r="I1255" s="13" t="str">
        <f t="shared" si="159"/>
        <v>京都市右京区西院平町５番地１</v>
      </c>
      <c r="J1255" s="17" t="s">
        <v>18</v>
      </c>
    </row>
    <row r="1256" spans="1:10" s="2" customFormat="1" ht="19.5" customHeight="1">
      <c r="A1256" s="10">
        <f t="shared" si="152"/>
        <v>1254</v>
      </c>
      <c r="B1256" s="16" t="s">
        <v>203</v>
      </c>
      <c r="C1256" s="12">
        <f t="shared" si="153"/>
        <v>50000300</v>
      </c>
      <c r="D1256" s="13">
        <f t="shared" si="154"/>
        <v>2</v>
      </c>
      <c r="E1256" s="14" t="str">
        <f t="shared" si="155"/>
        <v>日本水工設計（株）　京都事務所</v>
      </c>
      <c r="F1256" s="14" t="str">
        <f t="shared" si="156"/>
        <v>ニホンスイコウセッケイ　　キョウトジムショ</v>
      </c>
      <c r="G1256" s="13" t="str">
        <f t="shared" si="157"/>
        <v>志慶眞　丈訓</v>
      </c>
      <c r="H1256" s="13" t="str">
        <f t="shared" si="158"/>
        <v>615-0022</v>
      </c>
      <c r="I1256" s="13" t="str">
        <f t="shared" si="159"/>
        <v>京都市右京区西院平町５番地１</v>
      </c>
      <c r="J1256" s="17" t="s">
        <v>20</v>
      </c>
    </row>
    <row r="1257" spans="1:10" s="2" customFormat="1" ht="19.5" customHeight="1">
      <c r="A1257" s="10">
        <f t="shared" si="152"/>
        <v>1255</v>
      </c>
      <c r="B1257" s="16" t="s">
        <v>203</v>
      </c>
      <c r="C1257" s="12">
        <f t="shared" si="153"/>
        <v>50000300</v>
      </c>
      <c r="D1257" s="13">
        <f t="shared" si="154"/>
        <v>2</v>
      </c>
      <c r="E1257" s="14" t="str">
        <f t="shared" si="155"/>
        <v>日本水工設計（株）　京都事務所</v>
      </c>
      <c r="F1257" s="14" t="str">
        <f t="shared" si="156"/>
        <v>ニホンスイコウセッケイ　　キョウトジムショ</v>
      </c>
      <c r="G1257" s="13" t="str">
        <f t="shared" si="157"/>
        <v>志慶眞　丈訓</v>
      </c>
      <c r="H1257" s="13" t="str">
        <f t="shared" si="158"/>
        <v>615-0022</v>
      </c>
      <c r="I1257" s="13" t="str">
        <f t="shared" si="159"/>
        <v>京都市右京区西院平町５番地１</v>
      </c>
      <c r="J1257" s="17" t="s">
        <v>21</v>
      </c>
    </row>
    <row r="1258" spans="1:10" s="2" customFormat="1" ht="19.5" customHeight="1">
      <c r="A1258" s="10">
        <f t="shared" si="152"/>
        <v>1256</v>
      </c>
      <c r="B1258" s="16" t="s">
        <v>203</v>
      </c>
      <c r="C1258" s="12">
        <f t="shared" si="153"/>
        <v>50000300</v>
      </c>
      <c r="D1258" s="13">
        <f t="shared" si="154"/>
        <v>2</v>
      </c>
      <c r="E1258" s="14" t="str">
        <f t="shared" si="155"/>
        <v>日本水工設計（株）　京都事務所</v>
      </c>
      <c r="F1258" s="14" t="str">
        <f t="shared" si="156"/>
        <v>ニホンスイコウセッケイ　　キョウトジムショ</v>
      </c>
      <c r="G1258" s="13" t="str">
        <f t="shared" si="157"/>
        <v>志慶眞　丈訓</v>
      </c>
      <c r="H1258" s="13" t="str">
        <f t="shared" si="158"/>
        <v>615-0022</v>
      </c>
      <c r="I1258" s="13" t="str">
        <f t="shared" si="159"/>
        <v>京都市右京区西院平町５番地１</v>
      </c>
      <c r="J1258" s="17" t="s">
        <v>31</v>
      </c>
    </row>
    <row r="1259" spans="1:10" s="2" customFormat="1" ht="19.5" customHeight="1">
      <c r="A1259" s="10">
        <f t="shared" si="152"/>
        <v>1257</v>
      </c>
      <c r="B1259" s="16" t="s">
        <v>203</v>
      </c>
      <c r="C1259" s="12">
        <f t="shared" si="153"/>
        <v>50000300</v>
      </c>
      <c r="D1259" s="13">
        <f t="shared" si="154"/>
        <v>2</v>
      </c>
      <c r="E1259" s="14" t="str">
        <f t="shared" si="155"/>
        <v>日本水工設計（株）　京都事務所</v>
      </c>
      <c r="F1259" s="14" t="str">
        <f t="shared" si="156"/>
        <v>ニホンスイコウセッケイ　　キョウトジムショ</v>
      </c>
      <c r="G1259" s="13" t="str">
        <f t="shared" si="157"/>
        <v>志慶眞　丈訓</v>
      </c>
      <c r="H1259" s="13" t="str">
        <f t="shared" si="158"/>
        <v>615-0022</v>
      </c>
      <c r="I1259" s="13" t="str">
        <f t="shared" si="159"/>
        <v>京都市右京区西院平町５番地１</v>
      </c>
      <c r="J1259" s="17" t="s">
        <v>22</v>
      </c>
    </row>
    <row r="1260" spans="1:10" s="2" customFormat="1" ht="19.5" customHeight="1">
      <c r="A1260" s="10">
        <f t="shared" si="152"/>
        <v>1258</v>
      </c>
      <c r="B1260" s="16" t="s">
        <v>203</v>
      </c>
      <c r="C1260" s="12">
        <f t="shared" si="153"/>
        <v>50000300</v>
      </c>
      <c r="D1260" s="13">
        <f t="shared" si="154"/>
        <v>2</v>
      </c>
      <c r="E1260" s="14" t="str">
        <f t="shared" si="155"/>
        <v>日本水工設計（株）　京都事務所</v>
      </c>
      <c r="F1260" s="14" t="str">
        <f t="shared" si="156"/>
        <v>ニホンスイコウセッケイ　　キョウトジムショ</v>
      </c>
      <c r="G1260" s="13" t="str">
        <f t="shared" si="157"/>
        <v>志慶眞　丈訓</v>
      </c>
      <c r="H1260" s="13" t="str">
        <f t="shared" si="158"/>
        <v>615-0022</v>
      </c>
      <c r="I1260" s="13" t="str">
        <f t="shared" si="159"/>
        <v>京都市右京区西院平町５番地１</v>
      </c>
      <c r="J1260" s="17" t="s">
        <v>28</v>
      </c>
    </row>
    <row r="1261" spans="1:10" s="2" customFormat="1" ht="19.5" customHeight="1">
      <c r="A1261" s="10">
        <f t="shared" si="152"/>
        <v>1259</v>
      </c>
      <c r="B1261" s="16" t="s">
        <v>203</v>
      </c>
      <c r="C1261" s="12">
        <f t="shared" si="153"/>
        <v>50000300</v>
      </c>
      <c r="D1261" s="13">
        <f t="shared" si="154"/>
        <v>2</v>
      </c>
      <c r="E1261" s="14" t="str">
        <f t="shared" si="155"/>
        <v>日本水工設計（株）　京都事務所</v>
      </c>
      <c r="F1261" s="14" t="str">
        <f t="shared" si="156"/>
        <v>ニホンスイコウセッケイ　　キョウトジムショ</v>
      </c>
      <c r="G1261" s="13" t="str">
        <f t="shared" si="157"/>
        <v>志慶眞　丈訓</v>
      </c>
      <c r="H1261" s="13" t="str">
        <f t="shared" si="158"/>
        <v>615-0022</v>
      </c>
      <c r="I1261" s="13" t="str">
        <f t="shared" si="159"/>
        <v>京都市右京区西院平町５番地１</v>
      </c>
      <c r="J1261" s="17" t="s">
        <v>40</v>
      </c>
    </row>
    <row r="1262" spans="1:10" s="2" customFormat="1" ht="19.5" customHeight="1">
      <c r="A1262" s="10">
        <f t="shared" si="152"/>
        <v>1260</v>
      </c>
      <c r="B1262" s="16" t="s">
        <v>203</v>
      </c>
      <c r="C1262" s="12">
        <f t="shared" si="153"/>
        <v>50000300</v>
      </c>
      <c r="D1262" s="13">
        <f t="shared" si="154"/>
        <v>2</v>
      </c>
      <c r="E1262" s="14" t="str">
        <f t="shared" si="155"/>
        <v>日本水工設計（株）　京都事務所</v>
      </c>
      <c r="F1262" s="14" t="str">
        <f t="shared" si="156"/>
        <v>ニホンスイコウセッケイ　　キョウトジムショ</v>
      </c>
      <c r="G1262" s="13" t="str">
        <f t="shared" si="157"/>
        <v>志慶眞　丈訓</v>
      </c>
      <c r="H1262" s="13" t="str">
        <f t="shared" si="158"/>
        <v>615-0022</v>
      </c>
      <c r="I1262" s="13" t="str">
        <f t="shared" si="159"/>
        <v>京都市右京区西院平町５番地１</v>
      </c>
      <c r="J1262" s="17" t="s">
        <v>62</v>
      </c>
    </row>
    <row r="1263" spans="1:10" s="2" customFormat="1" ht="19.5" customHeight="1">
      <c r="A1263" s="10">
        <f t="shared" si="152"/>
        <v>1261</v>
      </c>
      <c r="B1263" s="16" t="s">
        <v>203</v>
      </c>
      <c r="C1263" s="12">
        <f t="shared" si="153"/>
        <v>50000300</v>
      </c>
      <c r="D1263" s="13">
        <f t="shared" si="154"/>
        <v>2</v>
      </c>
      <c r="E1263" s="14" t="str">
        <f t="shared" si="155"/>
        <v>日本水工設計（株）　京都事務所</v>
      </c>
      <c r="F1263" s="14" t="str">
        <f t="shared" si="156"/>
        <v>ニホンスイコウセッケイ　　キョウトジムショ</v>
      </c>
      <c r="G1263" s="13" t="str">
        <f t="shared" si="157"/>
        <v>志慶眞　丈訓</v>
      </c>
      <c r="H1263" s="13" t="str">
        <f t="shared" si="158"/>
        <v>615-0022</v>
      </c>
      <c r="I1263" s="13" t="str">
        <f t="shared" si="159"/>
        <v>京都市右京区西院平町５番地１</v>
      </c>
      <c r="J1263" s="17" t="s">
        <v>66</v>
      </c>
    </row>
    <row r="1264" spans="1:10" s="2" customFormat="1" ht="19.5" customHeight="1">
      <c r="A1264" s="10">
        <f t="shared" si="152"/>
        <v>1262</v>
      </c>
      <c r="B1264" s="16" t="s">
        <v>203</v>
      </c>
      <c r="C1264" s="12">
        <f t="shared" si="153"/>
        <v>50000300</v>
      </c>
      <c r="D1264" s="13">
        <f t="shared" si="154"/>
        <v>2</v>
      </c>
      <c r="E1264" s="14" t="str">
        <f t="shared" si="155"/>
        <v>日本水工設計（株）　京都事務所</v>
      </c>
      <c r="F1264" s="14" t="str">
        <f t="shared" si="156"/>
        <v>ニホンスイコウセッケイ　　キョウトジムショ</v>
      </c>
      <c r="G1264" s="13" t="str">
        <f t="shared" si="157"/>
        <v>志慶眞　丈訓</v>
      </c>
      <c r="H1264" s="13" t="str">
        <f t="shared" si="158"/>
        <v>615-0022</v>
      </c>
      <c r="I1264" s="13" t="str">
        <f t="shared" si="159"/>
        <v>京都市右京区西院平町５番地１</v>
      </c>
      <c r="J1264" s="17" t="s">
        <v>23</v>
      </c>
    </row>
    <row r="1265" spans="1:10" s="2" customFormat="1" ht="19.5" customHeight="1">
      <c r="A1265" s="10">
        <f t="shared" si="152"/>
        <v>1263</v>
      </c>
      <c r="B1265" s="16" t="s">
        <v>203</v>
      </c>
      <c r="C1265" s="12">
        <f t="shared" si="153"/>
        <v>50000300</v>
      </c>
      <c r="D1265" s="13">
        <f t="shared" si="154"/>
        <v>2</v>
      </c>
      <c r="E1265" s="14" t="str">
        <f t="shared" si="155"/>
        <v>日本水工設計（株）　京都事務所</v>
      </c>
      <c r="F1265" s="14" t="str">
        <f t="shared" si="156"/>
        <v>ニホンスイコウセッケイ　　キョウトジムショ</v>
      </c>
      <c r="G1265" s="13" t="str">
        <f t="shared" si="157"/>
        <v>志慶眞　丈訓</v>
      </c>
      <c r="H1265" s="13" t="str">
        <f t="shared" si="158"/>
        <v>615-0022</v>
      </c>
      <c r="I1265" s="13" t="str">
        <f t="shared" si="159"/>
        <v>京都市右京区西院平町５番地１</v>
      </c>
      <c r="J1265" s="17" t="s">
        <v>24</v>
      </c>
    </row>
    <row r="1266" spans="1:10" s="2" customFormat="1" ht="19.5" customHeight="1">
      <c r="A1266" s="10">
        <f t="shared" si="152"/>
        <v>1264</v>
      </c>
      <c r="B1266" s="16" t="s">
        <v>203</v>
      </c>
      <c r="C1266" s="12">
        <f t="shared" si="153"/>
        <v>50000300</v>
      </c>
      <c r="D1266" s="13">
        <f t="shared" si="154"/>
        <v>2</v>
      </c>
      <c r="E1266" s="14" t="str">
        <f t="shared" si="155"/>
        <v>日本水工設計（株）　京都事務所</v>
      </c>
      <c r="F1266" s="14" t="str">
        <f t="shared" si="156"/>
        <v>ニホンスイコウセッケイ　　キョウトジムショ</v>
      </c>
      <c r="G1266" s="13" t="str">
        <f t="shared" si="157"/>
        <v>志慶眞　丈訓</v>
      </c>
      <c r="H1266" s="13" t="str">
        <f t="shared" si="158"/>
        <v>615-0022</v>
      </c>
      <c r="I1266" s="13" t="str">
        <f t="shared" si="159"/>
        <v>京都市右京区西院平町５番地１</v>
      </c>
      <c r="J1266" s="17" t="s">
        <v>34</v>
      </c>
    </row>
    <row r="1267" spans="1:10" s="2" customFormat="1" ht="19.5" customHeight="1">
      <c r="A1267" s="10">
        <f t="shared" si="152"/>
        <v>1265</v>
      </c>
      <c r="B1267" s="16" t="s">
        <v>203</v>
      </c>
      <c r="C1267" s="12">
        <f t="shared" si="153"/>
        <v>50000300</v>
      </c>
      <c r="D1267" s="13">
        <f t="shared" si="154"/>
        <v>2</v>
      </c>
      <c r="E1267" s="14" t="str">
        <f t="shared" si="155"/>
        <v>日本水工設計（株）　京都事務所</v>
      </c>
      <c r="F1267" s="14" t="str">
        <f t="shared" si="156"/>
        <v>ニホンスイコウセッケイ　　キョウトジムショ</v>
      </c>
      <c r="G1267" s="13" t="str">
        <f t="shared" si="157"/>
        <v>志慶眞　丈訓</v>
      </c>
      <c r="H1267" s="13" t="str">
        <f t="shared" si="158"/>
        <v>615-0022</v>
      </c>
      <c r="I1267" s="13" t="str">
        <f t="shared" si="159"/>
        <v>京都市右京区西院平町５番地１</v>
      </c>
      <c r="J1267" s="17" t="s">
        <v>204</v>
      </c>
    </row>
    <row r="1268" spans="1:10" s="2" customFormat="1" ht="19.5" customHeight="1">
      <c r="A1268" s="10">
        <f t="shared" si="152"/>
        <v>1266</v>
      </c>
      <c r="B1268" s="16" t="s">
        <v>205</v>
      </c>
      <c r="C1268" s="12">
        <f t="shared" si="153"/>
        <v>50000027</v>
      </c>
      <c r="D1268" s="13">
        <f t="shared" si="154"/>
        <v>2</v>
      </c>
      <c r="E1268" s="14" t="str">
        <f t="shared" si="155"/>
        <v>日本測地設計（株）　京都営業所</v>
      </c>
      <c r="F1268" s="14" t="str">
        <f t="shared" si="156"/>
        <v>ニホンソクチセッケイ　キョウトエイギョウショ</v>
      </c>
      <c r="G1268" s="13" t="str">
        <f t="shared" si="157"/>
        <v>川口　孝臣</v>
      </c>
      <c r="H1268" s="13" t="str">
        <f t="shared" si="158"/>
        <v>615-8031</v>
      </c>
      <c r="I1268" s="13" t="str">
        <f t="shared" si="159"/>
        <v>京都市西京区牛ヶ瀬林ノ本町６２-２</v>
      </c>
      <c r="J1268" s="17" t="s">
        <v>15</v>
      </c>
    </row>
    <row r="1269" spans="1:10" s="2" customFormat="1" ht="19.5" customHeight="1">
      <c r="A1269" s="10">
        <f t="shared" si="152"/>
        <v>1267</v>
      </c>
      <c r="B1269" s="16" t="s">
        <v>205</v>
      </c>
      <c r="C1269" s="12">
        <f t="shared" si="153"/>
        <v>50000027</v>
      </c>
      <c r="D1269" s="13">
        <f t="shared" si="154"/>
        <v>2</v>
      </c>
      <c r="E1269" s="14" t="str">
        <f t="shared" si="155"/>
        <v>日本測地設計（株）　京都営業所</v>
      </c>
      <c r="F1269" s="14" t="str">
        <f t="shared" si="156"/>
        <v>ニホンソクチセッケイ　キョウトエイギョウショ</v>
      </c>
      <c r="G1269" s="13" t="str">
        <f t="shared" si="157"/>
        <v>川口　孝臣</v>
      </c>
      <c r="H1269" s="13" t="str">
        <f t="shared" si="158"/>
        <v>615-8031</v>
      </c>
      <c r="I1269" s="13" t="str">
        <f t="shared" si="159"/>
        <v>京都市西京区牛ヶ瀬林ノ本町６２-２</v>
      </c>
      <c r="J1269" s="17" t="s">
        <v>19</v>
      </c>
    </row>
    <row r="1270" spans="1:10" s="2" customFormat="1" ht="19.5" customHeight="1">
      <c r="A1270" s="10">
        <f t="shared" si="152"/>
        <v>1268</v>
      </c>
      <c r="B1270" s="16" t="s">
        <v>205</v>
      </c>
      <c r="C1270" s="12">
        <f t="shared" si="153"/>
        <v>50000027</v>
      </c>
      <c r="D1270" s="13">
        <f t="shared" si="154"/>
        <v>2</v>
      </c>
      <c r="E1270" s="14" t="str">
        <f t="shared" si="155"/>
        <v>日本測地設計（株）　京都営業所</v>
      </c>
      <c r="F1270" s="14" t="str">
        <f t="shared" si="156"/>
        <v>ニホンソクチセッケイ　キョウトエイギョウショ</v>
      </c>
      <c r="G1270" s="13" t="str">
        <f t="shared" si="157"/>
        <v>川口　孝臣</v>
      </c>
      <c r="H1270" s="13" t="str">
        <f t="shared" si="158"/>
        <v>615-8031</v>
      </c>
      <c r="I1270" s="13" t="str">
        <f t="shared" si="159"/>
        <v>京都市西京区牛ヶ瀬林ノ本町６２-２</v>
      </c>
      <c r="J1270" s="17" t="s">
        <v>22</v>
      </c>
    </row>
    <row r="1271" spans="1:10" s="2" customFormat="1" ht="19.5" customHeight="1">
      <c r="A1271" s="10">
        <f t="shared" si="152"/>
        <v>1269</v>
      </c>
      <c r="B1271" s="16" t="s">
        <v>205</v>
      </c>
      <c r="C1271" s="12">
        <f t="shared" si="153"/>
        <v>50000027</v>
      </c>
      <c r="D1271" s="13">
        <f t="shared" si="154"/>
        <v>2</v>
      </c>
      <c r="E1271" s="14" t="str">
        <f t="shared" si="155"/>
        <v>日本測地設計（株）　京都営業所</v>
      </c>
      <c r="F1271" s="14" t="str">
        <f t="shared" si="156"/>
        <v>ニホンソクチセッケイ　キョウトエイギョウショ</v>
      </c>
      <c r="G1271" s="13" t="str">
        <f t="shared" si="157"/>
        <v>川口　孝臣</v>
      </c>
      <c r="H1271" s="13" t="str">
        <f t="shared" si="158"/>
        <v>615-8031</v>
      </c>
      <c r="I1271" s="13" t="str">
        <f t="shared" si="159"/>
        <v>京都市西京区牛ヶ瀬林ノ本町６２-２</v>
      </c>
      <c r="J1271" s="17" t="s">
        <v>28</v>
      </c>
    </row>
    <row r="1272" spans="1:10" s="2" customFormat="1" ht="19.5" customHeight="1">
      <c r="A1272" s="10">
        <f t="shared" si="152"/>
        <v>1270</v>
      </c>
      <c r="B1272" s="16" t="s">
        <v>205</v>
      </c>
      <c r="C1272" s="12">
        <f t="shared" si="153"/>
        <v>50000027</v>
      </c>
      <c r="D1272" s="13">
        <f t="shared" si="154"/>
        <v>2</v>
      </c>
      <c r="E1272" s="14" t="str">
        <f t="shared" si="155"/>
        <v>日本測地設計（株）　京都営業所</v>
      </c>
      <c r="F1272" s="14" t="str">
        <f t="shared" si="156"/>
        <v>ニホンソクチセッケイ　キョウトエイギョウショ</v>
      </c>
      <c r="G1272" s="13" t="str">
        <f t="shared" si="157"/>
        <v>川口　孝臣</v>
      </c>
      <c r="H1272" s="13" t="str">
        <f t="shared" si="158"/>
        <v>615-8031</v>
      </c>
      <c r="I1272" s="13" t="str">
        <f t="shared" si="159"/>
        <v>京都市西京区牛ヶ瀬林ノ本町６２-２</v>
      </c>
      <c r="J1272" s="17" t="s">
        <v>12</v>
      </c>
    </row>
    <row r="1273" spans="1:10" s="2" customFormat="1" ht="19.5" customHeight="1">
      <c r="A1273" s="10">
        <f t="shared" si="152"/>
        <v>1271</v>
      </c>
      <c r="B1273" s="16" t="s">
        <v>205</v>
      </c>
      <c r="C1273" s="12">
        <f t="shared" si="153"/>
        <v>50000027</v>
      </c>
      <c r="D1273" s="13">
        <f t="shared" si="154"/>
        <v>2</v>
      </c>
      <c r="E1273" s="14" t="str">
        <f t="shared" si="155"/>
        <v>日本測地設計（株）　京都営業所</v>
      </c>
      <c r="F1273" s="14" t="str">
        <f t="shared" si="156"/>
        <v>ニホンソクチセッケイ　キョウトエイギョウショ</v>
      </c>
      <c r="G1273" s="13" t="str">
        <f t="shared" si="157"/>
        <v>川口　孝臣</v>
      </c>
      <c r="H1273" s="13" t="str">
        <f t="shared" si="158"/>
        <v>615-8031</v>
      </c>
      <c r="I1273" s="13" t="str">
        <f t="shared" si="159"/>
        <v>京都市西京区牛ヶ瀬林ノ本町６２-２</v>
      </c>
      <c r="J1273" s="17" t="s">
        <v>13</v>
      </c>
    </row>
    <row r="1274" spans="1:10" s="2" customFormat="1" ht="19.5" customHeight="1">
      <c r="A1274" s="10">
        <f t="shared" si="152"/>
        <v>1272</v>
      </c>
      <c r="B1274" s="16" t="s">
        <v>206</v>
      </c>
      <c r="C1274" s="12">
        <f t="shared" si="153"/>
        <v>50000199</v>
      </c>
      <c r="D1274" s="13">
        <f t="shared" si="154"/>
        <v>2</v>
      </c>
      <c r="E1274" s="14" t="str">
        <f t="shared" si="155"/>
        <v>日本都市技術（株）　京都事務所</v>
      </c>
      <c r="F1274" s="14" t="str">
        <f t="shared" si="156"/>
        <v>ニホントシギジュツ　キョウトジムショ</v>
      </c>
      <c r="G1274" s="13" t="str">
        <f t="shared" si="157"/>
        <v>中務　邦彦</v>
      </c>
      <c r="H1274" s="13" t="str">
        <f t="shared" si="158"/>
        <v>600-8413</v>
      </c>
      <c r="I1274" s="13" t="str">
        <f t="shared" si="159"/>
        <v>京都市下京区烏丸通仏光寺下ル大政所町６８０　</v>
      </c>
      <c r="J1274" s="17" t="s">
        <v>28</v>
      </c>
    </row>
    <row r="1275" spans="1:10" s="2" customFormat="1" ht="19.5" customHeight="1">
      <c r="A1275" s="10">
        <f t="shared" si="152"/>
        <v>1273</v>
      </c>
      <c r="B1275" s="16" t="s">
        <v>206</v>
      </c>
      <c r="C1275" s="12">
        <f t="shared" si="153"/>
        <v>50000199</v>
      </c>
      <c r="D1275" s="13">
        <f t="shared" si="154"/>
        <v>2</v>
      </c>
      <c r="E1275" s="14" t="str">
        <f t="shared" si="155"/>
        <v>日本都市技術（株）　京都事務所</v>
      </c>
      <c r="F1275" s="14" t="str">
        <f t="shared" si="156"/>
        <v>ニホントシギジュツ　キョウトジムショ</v>
      </c>
      <c r="G1275" s="13" t="str">
        <f t="shared" si="157"/>
        <v>中務　邦彦</v>
      </c>
      <c r="H1275" s="13" t="str">
        <f t="shared" si="158"/>
        <v>600-8413</v>
      </c>
      <c r="I1275" s="13" t="str">
        <f t="shared" si="159"/>
        <v>京都市下京区烏丸通仏光寺下ル大政所町６８０　</v>
      </c>
      <c r="J1275" s="17" t="s">
        <v>12</v>
      </c>
    </row>
    <row r="1276" spans="1:10" s="2" customFormat="1" ht="19.5" customHeight="1">
      <c r="A1276" s="10">
        <f t="shared" si="152"/>
        <v>1274</v>
      </c>
      <c r="B1276" s="16" t="s">
        <v>206</v>
      </c>
      <c r="C1276" s="12">
        <f t="shared" si="153"/>
        <v>50000199</v>
      </c>
      <c r="D1276" s="13">
        <f t="shared" si="154"/>
        <v>2</v>
      </c>
      <c r="E1276" s="14" t="str">
        <f t="shared" si="155"/>
        <v>日本都市技術（株）　京都事務所</v>
      </c>
      <c r="F1276" s="14" t="str">
        <f t="shared" si="156"/>
        <v>ニホントシギジュツ　キョウトジムショ</v>
      </c>
      <c r="G1276" s="13" t="str">
        <f t="shared" si="157"/>
        <v>中務　邦彦</v>
      </c>
      <c r="H1276" s="13" t="str">
        <f t="shared" si="158"/>
        <v>600-8413</v>
      </c>
      <c r="I1276" s="13" t="str">
        <f t="shared" si="159"/>
        <v>京都市下京区烏丸通仏光寺下ル大政所町６８０　</v>
      </c>
      <c r="J1276" s="17" t="s">
        <v>13</v>
      </c>
    </row>
    <row r="1277" spans="1:10" s="2" customFormat="1" ht="19.5" customHeight="1">
      <c r="A1277" s="10">
        <f t="shared" si="152"/>
        <v>1275</v>
      </c>
      <c r="B1277" s="16" t="s">
        <v>207</v>
      </c>
      <c r="C1277" s="12">
        <f t="shared" si="153"/>
        <v>50000095</v>
      </c>
      <c r="D1277" s="13">
        <f t="shared" si="154"/>
        <v>2</v>
      </c>
      <c r="E1277" s="14" t="str">
        <f t="shared" si="155"/>
        <v>日本メンテナンスエンジニヤリング（株）</v>
      </c>
      <c r="F1277" s="14" t="str">
        <f t="shared" si="156"/>
        <v>ニホンメンテナスエンジニヤリング　キョウトシテン</v>
      </c>
      <c r="G1277" s="13" t="str">
        <f t="shared" si="157"/>
        <v>木成　芳晃</v>
      </c>
      <c r="H1277" s="13" t="str">
        <f t="shared" si="158"/>
        <v>618-0071</v>
      </c>
      <c r="I1277" s="13" t="str">
        <f t="shared" si="159"/>
        <v>乙訓郡大山崎町字大山崎小字鏡田１０番地９</v>
      </c>
      <c r="J1277" s="17" t="s">
        <v>31</v>
      </c>
    </row>
    <row r="1278" spans="1:10" s="2" customFormat="1" ht="19.5" customHeight="1">
      <c r="A1278" s="10">
        <f t="shared" si="152"/>
        <v>1276</v>
      </c>
      <c r="B1278" s="16" t="s">
        <v>207</v>
      </c>
      <c r="C1278" s="12">
        <f t="shared" si="153"/>
        <v>50000095</v>
      </c>
      <c r="D1278" s="13">
        <f t="shared" si="154"/>
        <v>2</v>
      </c>
      <c r="E1278" s="14" t="str">
        <f t="shared" si="155"/>
        <v>日本メンテナンスエンジニヤリング（株）</v>
      </c>
      <c r="F1278" s="14" t="str">
        <f t="shared" si="156"/>
        <v>ニホンメンテナスエンジニヤリング　キョウトシテン</v>
      </c>
      <c r="G1278" s="13" t="str">
        <f t="shared" si="157"/>
        <v>木成　芳晃</v>
      </c>
      <c r="H1278" s="13" t="str">
        <f t="shared" si="158"/>
        <v>618-0071</v>
      </c>
      <c r="I1278" s="13" t="str">
        <f t="shared" si="159"/>
        <v>乙訓郡大山崎町字大山崎小字鏡田１０番地９</v>
      </c>
      <c r="J1278" s="17" t="s">
        <v>22</v>
      </c>
    </row>
    <row r="1279" spans="1:10" s="2" customFormat="1" ht="19.5" customHeight="1">
      <c r="A1279" s="10">
        <f t="shared" si="152"/>
        <v>1277</v>
      </c>
      <c r="B1279" s="16" t="s">
        <v>207</v>
      </c>
      <c r="C1279" s="12">
        <f t="shared" si="153"/>
        <v>50000095</v>
      </c>
      <c r="D1279" s="13">
        <f t="shared" si="154"/>
        <v>2</v>
      </c>
      <c r="E1279" s="14" t="str">
        <f t="shared" si="155"/>
        <v>日本メンテナンスエンジニヤリング（株）</v>
      </c>
      <c r="F1279" s="14" t="str">
        <f t="shared" si="156"/>
        <v>ニホンメンテナスエンジニヤリング　キョウトシテン</v>
      </c>
      <c r="G1279" s="13" t="str">
        <f t="shared" si="157"/>
        <v>木成　芳晃</v>
      </c>
      <c r="H1279" s="13" t="str">
        <f t="shared" si="158"/>
        <v>618-0071</v>
      </c>
      <c r="I1279" s="13" t="str">
        <f t="shared" si="159"/>
        <v>乙訓郡大山崎町字大山崎小字鏡田１０番地９</v>
      </c>
      <c r="J1279" s="17" t="s">
        <v>47</v>
      </c>
    </row>
    <row r="1280" spans="1:10" s="2" customFormat="1" ht="19.5" customHeight="1">
      <c r="A1280" s="10">
        <f t="shared" si="152"/>
        <v>1278</v>
      </c>
      <c r="B1280" s="16" t="s">
        <v>208</v>
      </c>
      <c r="C1280" s="12">
        <f t="shared" si="153"/>
        <v>50000373</v>
      </c>
      <c r="D1280" s="13">
        <f t="shared" si="154"/>
        <v>2</v>
      </c>
      <c r="E1280" s="14" t="str">
        <f t="shared" si="155"/>
        <v>（株）ニュージェック　京都事務所</v>
      </c>
      <c r="F1280" s="14" t="str">
        <f t="shared" si="156"/>
        <v>ニュージェック　キョウトジムショ</v>
      </c>
      <c r="G1280" s="13" t="str">
        <f t="shared" si="157"/>
        <v>金場　則幸</v>
      </c>
      <c r="H1280" s="13" t="str">
        <f t="shared" si="158"/>
        <v>604-0847</v>
      </c>
      <c r="I1280" s="13" t="str">
        <f t="shared" si="159"/>
        <v>京都市中京区烏丸通二条下ル秋野-町５１３番地</v>
      </c>
      <c r="J1280" s="17" t="s">
        <v>15</v>
      </c>
    </row>
    <row r="1281" spans="1:10" s="2" customFormat="1" ht="19.5" customHeight="1">
      <c r="A1281" s="10">
        <f t="shared" si="152"/>
        <v>1279</v>
      </c>
      <c r="B1281" s="16" t="s">
        <v>208</v>
      </c>
      <c r="C1281" s="12">
        <f t="shared" si="153"/>
        <v>50000373</v>
      </c>
      <c r="D1281" s="13">
        <f t="shared" si="154"/>
        <v>2</v>
      </c>
      <c r="E1281" s="14" t="str">
        <f t="shared" si="155"/>
        <v>（株）ニュージェック　京都事務所</v>
      </c>
      <c r="F1281" s="14" t="str">
        <f t="shared" si="156"/>
        <v>ニュージェック　キョウトジムショ</v>
      </c>
      <c r="G1281" s="13" t="str">
        <f t="shared" si="157"/>
        <v>金場　則幸</v>
      </c>
      <c r="H1281" s="13" t="str">
        <f t="shared" si="158"/>
        <v>604-0847</v>
      </c>
      <c r="I1281" s="13" t="str">
        <f t="shared" si="159"/>
        <v>京都市中京区烏丸通二条下ル秋野-町５１３番地</v>
      </c>
      <c r="J1281" s="17" t="s">
        <v>18</v>
      </c>
    </row>
    <row r="1282" spans="1:10" s="2" customFormat="1" ht="19.5" customHeight="1">
      <c r="A1282" s="10">
        <f t="shared" si="152"/>
        <v>1280</v>
      </c>
      <c r="B1282" s="16" t="s">
        <v>208</v>
      </c>
      <c r="C1282" s="12">
        <f t="shared" si="153"/>
        <v>50000373</v>
      </c>
      <c r="D1282" s="13">
        <f t="shared" si="154"/>
        <v>2</v>
      </c>
      <c r="E1282" s="14" t="str">
        <f t="shared" si="155"/>
        <v>（株）ニュージェック　京都事務所</v>
      </c>
      <c r="F1282" s="14" t="str">
        <f t="shared" si="156"/>
        <v>ニュージェック　キョウトジムショ</v>
      </c>
      <c r="G1282" s="13" t="str">
        <f t="shared" si="157"/>
        <v>金場　則幸</v>
      </c>
      <c r="H1282" s="13" t="str">
        <f t="shared" si="158"/>
        <v>604-0847</v>
      </c>
      <c r="I1282" s="13" t="str">
        <f t="shared" si="159"/>
        <v>京都市中京区烏丸通二条下ル秋野-町５１３番地</v>
      </c>
      <c r="J1282" s="17" t="s">
        <v>43</v>
      </c>
    </row>
    <row r="1283" spans="1:10" s="2" customFormat="1" ht="19.5" customHeight="1">
      <c r="A1283" s="10">
        <f t="shared" ref="A1283:A1346" si="160">ROW()-2</f>
        <v>1281</v>
      </c>
      <c r="B1283" s="16" t="s">
        <v>208</v>
      </c>
      <c r="C1283" s="12">
        <f t="shared" ref="C1283:C1346" si="161">IF($B1283="","",VLOOKUP($B1283,索引簿,17,0))</f>
        <v>50000373</v>
      </c>
      <c r="D1283" s="13">
        <f t="shared" ref="D1283:D1346" si="162">IF($B1283="","",VLOOKUP($B1283,索引簿,2,0))</f>
        <v>2</v>
      </c>
      <c r="E1283" s="14" t="str">
        <f t="shared" ref="E1283:E1346" si="163">IF($B1283="","",VLOOKUP($B1283,索引簿,3,0))</f>
        <v>（株）ニュージェック　京都事務所</v>
      </c>
      <c r="F1283" s="14" t="str">
        <f t="shared" ref="F1283:F1346" si="164">IF($B1283="","",VLOOKUP($B1283,索引簿,4,0))</f>
        <v>ニュージェック　キョウトジムショ</v>
      </c>
      <c r="G1283" s="13" t="str">
        <f t="shared" ref="G1283:G1346" si="165">IF($B1283="","",VLOOKUP($B1283,索引簿,5,0))</f>
        <v>金場　則幸</v>
      </c>
      <c r="H1283" s="13" t="str">
        <f t="shared" ref="H1283:H1346" si="166">IF($B1283="","",VLOOKUP($B1283,索引簿,8,0))</f>
        <v>604-0847</v>
      </c>
      <c r="I1283" s="13" t="str">
        <f t="shared" ref="I1283:I1346" si="167">IF($B1283="","",VLOOKUP($B1283,索引簿,9,0))</f>
        <v>京都市中京区烏丸通二条下ル秋野-町５１３番地</v>
      </c>
      <c r="J1283" s="17" t="s">
        <v>19</v>
      </c>
    </row>
    <row r="1284" spans="1:10" s="2" customFormat="1" ht="19.5" customHeight="1">
      <c r="A1284" s="10">
        <f t="shared" si="160"/>
        <v>1282</v>
      </c>
      <c r="B1284" s="16" t="s">
        <v>208</v>
      </c>
      <c r="C1284" s="12">
        <f t="shared" si="161"/>
        <v>50000373</v>
      </c>
      <c r="D1284" s="13">
        <f t="shared" si="162"/>
        <v>2</v>
      </c>
      <c r="E1284" s="14" t="str">
        <f t="shared" si="163"/>
        <v>（株）ニュージェック　京都事務所</v>
      </c>
      <c r="F1284" s="14" t="str">
        <f t="shared" si="164"/>
        <v>ニュージェック　キョウトジムショ</v>
      </c>
      <c r="G1284" s="13" t="str">
        <f t="shared" si="165"/>
        <v>金場　則幸</v>
      </c>
      <c r="H1284" s="13" t="str">
        <f t="shared" si="166"/>
        <v>604-0847</v>
      </c>
      <c r="I1284" s="13" t="str">
        <f t="shared" si="167"/>
        <v>京都市中京区烏丸通二条下ル秋野-町５１３番地</v>
      </c>
      <c r="J1284" s="17" t="s">
        <v>20</v>
      </c>
    </row>
    <row r="1285" spans="1:10" s="2" customFormat="1" ht="19.5" customHeight="1">
      <c r="A1285" s="10">
        <f t="shared" si="160"/>
        <v>1283</v>
      </c>
      <c r="B1285" s="16" t="s">
        <v>208</v>
      </c>
      <c r="C1285" s="12">
        <f t="shared" si="161"/>
        <v>50000373</v>
      </c>
      <c r="D1285" s="13">
        <f t="shared" si="162"/>
        <v>2</v>
      </c>
      <c r="E1285" s="14" t="str">
        <f t="shared" si="163"/>
        <v>（株）ニュージェック　京都事務所</v>
      </c>
      <c r="F1285" s="14" t="str">
        <f t="shared" si="164"/>
        <v>ニュージェック　キョウトジムショ</v>
      </c>
      <c r="G1285" s="13" t="str">
        <f t="shared" si="165"/>
        <v>金場　則幸</v>
      </c>
      <c r="H1285" s="13" t="str">
        <f t="shared" si="166"/>
        <v>604-0847</v>
      </c>
      <c r="I1285" s="13" t="str">
        <f t="shared" si="167"/>
        <v>京都市中京区烏丸通二条下ル秋野-町５１３番地</v>
      </c>
      <c r="J1285" s="17" t="s">
        <v>21</v>
      </c>
    </row>
    <row r="1286" spans="1:10" s="2" customFormat="1" ht="19.5" customHeight="1">
      <c r="A1286" s="10">
        <f t="shared" si="160"/>
        <v>1284</v>
      </c>
      <c r="B1286" s="16" t="s">
        <v>208</v>
      </c>
      <c r="C1286" s="12">
        <f t="shared" si="161"/>
        <v>50000373</v>
      </c>
      <c r="D1286" s="13">
        <f t="shared" si="162"/>
        <v>2</v>
      </c>
      <c r="E1286" s="14" t="str">
        <f t="shared" si="163"/>
        <v>（株）ニュージェック　京都事務所</v>
      </c>
      <c r="F1286" s="14" t="str">
        <f t="shared" si="164"/>
        <v>ニュージェック　キョウトジムショ</v>
      </c>
      <c r="G1286" s="13" t="str">
        <f t="shared" si="165"/>
        <v>金場　則幸</v>
      </c>
      <c r="H1286" s="13" t="str">
        <f t="shared" si="166"/>
        <v>604-0847</v>
      </c>
      <c r="I1286" s="13" t="str">
        <f t="shared" si="167"/>
        <v>京都市中京区烏丸通二条下ル秋野-町５１３番地</v>
      </c>
      <c r="J1286" s="17" t="s">
        <v>33</v>
      </c>
    </row>
    <row r="1287" spans="1:10" s="2" customFormat="1" ht="19.5" customHeight="1">
      <c r="A1287" s="10">
        <f t="shared" si="160"/>
        <v>1285</v>
      </c>
      <c r="B1287" s="16" t="s">
        <v>208</v>
      </c>
      <c r="C1287" s="12">
        <f t="shared" si="161"/>
        <v>50000373</v>
      </c>
      <c r="D1287" s="13">
        <f t="shared" si="162"/>
        <v>2</v>
      </c>
      <c r="E1287" s="14" t="str">
        <f t="shared" si="163"/>
        <v>（株）ニュージェック　京都事務所</v>
      </c>
      <c r="F1287" s="14" t="str">
        <f t="shared" si="164"/>
        <v>ニュージェック　キョウトジムショ</v>
      </c>
      <c r="G1287" s="13" t="str">
        <f t="shared" si="165"/>
        <v>金場　則幸</v>
      </c>
      <c r="H1287" s="13" t="str">
        <f t="shared" si="166"/>
        <v>604-0847</v>
      </c>
      <c r="I1287" s="13" t="str">
        <f t="shared" si="167"/>
        <v>京都市中京区烏丸通二条下ル秋野-町５１３番地</v>
      </c>
      <c r="J1287" s="17" t="s">
        <v>31</v>
      </c>
    </row>
    <row r="1288" spans="1:10" s="2" customFormat="1" ht="19.5" customHeight="1">
      <c r="A1288" s="10">
        <f t="shared" si="160"/>
        <v>1286</v>
      </c>
      <c r="B1288" s="16" t="s">
        <v>208</v>
      </c>
      <c r="C1288" s="12">
        <f t="shared" si="161"/>
        <v>50000373</v>
      </c>
      <c r="D1288" s="13">
        <f t="shared" si="162"/>
        <v>2</v>
      </c>
      <c r="E1288" s="14" t="str">
        <f t="shared" si="163"/>
        <v>（株）ニュージェック　京都事務所</v>
      </c>
      <c r="F1288" s="14" t="str">
        <f t="shared" si="164"/>
        <v>ニュージェック　キョウトジムショ</v>
      </c>
      <c r="G1288" s="13" t="str">
        <f t="shared" si="165"/>
        <v>金場　則幸</v>
      </c>
      <c r="H1288" s="13" t="str">
        <f t="shared" si="166"/>
        <v>604-0847</v>
      </c>
      <c r="I1288" s="13" t="str">
        <f t="shared" si="167"/>
        <v>京都市中京区烏丸通二条下ル秋野-町５１３番地</v>
      </c>
      <c r="J1288" s="17" t="s">
        <v>22</v>
      </c>
    </row>
    <row r="1289" spans="1:10" s="2" customFormat="1" ht="19.5" customHeight="1">
      <c r="A1289" s="10">
        <f t="shared" si="160"/>
        <v>1287</v>
      </c>
      <c r="B1289" s="16" t="s">
        <v>208</v>
      </c>
      <c r="C1289" s="12">
        <f t="shared" si="161"/>
        <v>50000373</v>
      </c>
      <c r="D1289" s="13">
        <f t="shared" si="162"/>
        <v>2</v>
      </c>
      <c r="E1289" s="14" t="str">
        <f t="shared" si="163"/>
        <v>（株）ニュージェック　京都事務所</v>
      </c>
      <c r="F1289" s="14" t="str">
        <f t="shared" si="164"/>
        <v>ニュージェック　キョウトジムショ</v>
      </c>
      <c r="G1289" s="13" t="str">
        <f t="shared" si="165"/>
        <v>金場　則幸</v>
      </c>
      <c r="H1289" s="13" t="str">
        <f t="shared" si="166"/>
        <v>604-0847</v>
      </c>
      <c r="I1289" s="13" t="str">
        <f t="shared" si="167"/>
        <v>京都市中京区烏丸通二条下ル秋野-町５１３番地</v>
      </c>
      <c r="J1289" s="17" t="s">
        <v>28</v>
      </c>
    </row>
    <row r="1290" spans="1:10" s="2" customFormat="1" ht="19.5" customHeight="1">
      <c r="A1290" s="10">
        <f t="shared" si="160"/>
        <v>1288</v>
      </c>
      <c r="B1290" s="16" t="s">
        <v>208</v>
      </c>
      <c r="C1290" s="12">
        <f t="shared" si="161"/>
        <v>50000373</v>
      </c>
      <c r="D1290" s="13">
        <f t="shared" si="162"/>
        <v>2</v>
      </c>
      <c r="E1290" s="14" t="str">
        <f t="shared" si="163"/>
        <v>（株）ニュージェック　京都事務所</v>
      </c>
      <c r="F1290" s="14" t="str">
        <f t="shared" si="164"/>
        <v>ニュージェック　キョウトジムショ</v>
      </c>
      <c r="G1290" s="13" t="str">
        <f t="shared" si="165"/>
        <v>金場　則幸</v>
      </c>
      <c r="H1290" s="13" t="str">
        <f t="shared" si="166"/>
        <v>604-0847</v>
      </c>
      <c r="I1290" s="13" t="str">
        <f t="shared" si="167"/>
        <v>京都市中京区烏丸通二条下ル秋野-町５１３番地</v>
      </c>
      <c r="J1290" s="17" t="s">
        <v>40</v>
      </c>
    </row>
    <row r="1291" spans="1:10" s="2" customFormat="1" ht="19.5" customHeight="1">
      <c r="A1291" s="10">
        <f t="shared" si="160"/>
        <v>1289</v>
      </c>
      <c r="B1291" s="16" t="s">
        <v>208</v>
      </c>
      <c r="C1291" s="12">
        <f t="shared" si="161"/>
        <v>50000373</v>
      </c>
      <c r="D1291" s="13">
        <f t="shared" si="162"/>
        <v>2</v>
      </c>
      <c r="E1291" s="14" t="str">
        <f t="shared" si="163"/>
        <v>（株）ニュージェック　京都事務所</v>
      </c>
      <c r="F1291" s="14" t="str">
        <f t="shared" si="164"/>
        <v>ニュージェック　キョウトジムショ</v>
      </c>
      <c r="G1291" s="13" t="str">
        <f t="shared" si="165"/>
        <v>金場　則幸</v>
      </c>
      <c r="H1291" s="13" t="str">
        <f t="shared" si="166"/>
        <v>604-0847</v>
      </c>
      <c r="I1291" s="13" t="str">
        <f t="shared" si="167"/>
        <v>京都市中京区烏丸通二条下ル秋野-町５１３番地</v>
      </c>
      <c r="J1291" s="17" t="s">
        <v>66</v>
      </c>
    </row>
    <row r="1292" spans="1:10" s="2" customFormat="1" ht="19.5" customHeight="1">
      <c r="A1292" s="10">
        <f t="shared" si="160"/>
        <v>1290</v>
      </c>
      <c r="B1292" s="16" t="s">
        <v>208</v>
      </c>
      <c r="C1292" s="12">
        <f t="shared" si="161"/>
        <v>50000373</v>
      </c>
      <c r="D1292" s="13">
        <f t="shared" si="162"/>
        <v>2</v>
      </c>
      <c r="E1292" s="14" t="str">
        <f t="shared" si="163"/>
        <v>（株）ニュージェック　京都事務所</v>
      </c>
      <c r="F1292" s="14" t="str">
        <f t="shared" si="164"/>
        <v>ニュージェック　キョウトジムショ</v>
      </c>
      <c r="G1292" s="13" t="str">
        <f t="shared" si="165"/>
        <v>金場　則幸</v>
      </c>
      <c r="H1292" s="13" t="str">
        <f t="shared" si="166"/>
        <v>604-0847</v>
      </c>
      <c r="I1292" s="13" t="str">
        <f t="shared" si="167"/>
        <v>京都市中京区烏丸通二条下ル秋野-町５１３番地</v>
      </c>
      <c r="J1292" s="17" t="s">
        <v>23</v>
      </c>
    </row>
    <row r="1293" spans="1:10" s="2" customFormat="1" ht="19.5" customHeight="1">
      <c r="A1293" s="10">
        <f t="shared" si="160"/>
        <v>1291</v>
      </c>
      <c r="B1293" s="16" t="s">
        <v>208</v>
      </c>
      <c r="C1293" s="12">
        <f t="shared" si="161"/>
        <v>50000373</v>
      </c>
      <c r="D1293" s="13">
        <f t="shared" si="162"/>
        <v>2</v>
      </c>
      <c r="E1293" s="14" t="str">
        <f t="shared" si="163"/>
        <v>（株）ニュージェック　京都事務所</v>
      </c>
      <c r="F1293" s="14" t="str">
        <f t="shared" si="164"/>
        <v>ニュージェック　キョウトジムショ</v>
      </c>
      <c r="G1293" s="13" t="str">
        <f t="shared" si="165"/>
        <v>金場　則幸</v>
      </c>
      <c r="H1293" s="13" t="str">
        <f t="shared" si="166"/>
        <v>604-0847</v>
      </c>
      <c r="I1293" s="13" t="str">
        <f t="shared" si="167"/>
        <v>京都市中京区烏丸通二条下ル秋野-町５１３番地</v>
      </c>
      <c r="J1293" s="17" t="s">
        <v>24</v>
      </c>
    </row>
    <row r="1294" spans="1:10" s="2" customFormat="1" ht="19.5" customHeight="1">
      <c r="A1294" s="10">
        <f t="shared" si="160"/>
        <v>1292</v>
      </c>
      <c r="B1294" s="16" t="s">
        <v>208</v>
      </c>
      <c r="C1294" s="12">
        <f t="shared" si="161"/>
        <v>50000373</v>
      </c>
      <c r="D1294" s="13">
        <f t="shared" si="162"/>
        <v>2</v>
      </c>
      <c r="E1294" s="14" t="str">
        <f t="shared" si="163"/>
        <v>（株）ニュージェック　京都事務所</v>
      </c>
      <c r="F1294" s="14" t="str">
        <f t="shared" si="164"/>
        <v>ニュージェック　キョウトジムショ</v>
      </c>
      <c r="G1294" s="13" t="str">
        <f t="shared" si="165"/>
        <v>金場　則幸</v>
      </c>
      <c r="H1294" s="13" t="str">
        <f t="shared" si="166"/>
        <v>604-0847</v>
      </c>
      <c r="I1294" s="13" t="str">
        <f t="shared" si="167"/>
        <v>京都市中京区烏丸通二条下ル秋野-町５１３番地</v>
      </c>
      <c r="J1294" s="17" t="s">
        <v>34</v>
      </c>
    </row>
    <row r="1295" spans="1:10" s="2" customFormat="1" ht="19.5" customHeight="1">
      <c r="A1295" s="10">
        <f t="shared" si="160"/>
        <v>1293</v>
      </c>
      <c r="B1295" s="16" t="s">
        <v>208</v>
      </c>
      <c r="C1295" s="12">
        <f t="shared" si="161"/>
        <v>50000373</v>
      </c>
      <c r="D1295" s="13">
        <f t="shared" si="162"/>
        <v>2</v>
      </c>
      <c r="E1295" s="14" t="str">
        <f t="shared" si="163"/>
        <v>（株）ニュージェック　京都事務所</v>
      </c>
      <c r="F1295" s="14" t="str">
        <f t="shared" si="164"/>
        <v>ニュージェック　キョウトジムショ</v>
      </c>
      <c r="G1295" s="13" t="str">
        <f t="shared" si="165"/>
        <v>金場　則幸</v>
      </c>
      <c r="H1295" s="13" t="str">
        <f t="shared" si="166"/>
        <v>604-0847</v>
      </c>
      <c r="I1295" s="13" t="str">
        <f t="shared" si="167"/>
        <v>京都市中京区烏丸通二条下ル秋野-町５１３番地</v>
      </c>
      <c r="J1295" s="17" t="s">
        <v>37</v>
      </c>
    </row>
    <row r="1296" spans="1:10" s="2" customFormat="1" ht="19.5" customHeight="1">
      <c r="A1296" s="10">
        <f t="shared" si="160"/>
        <v>1294</v>
      </c>
      <c r="B1296" s="16" t="s">
        <v>208</v>
      </c>
      <c r="C1296" s="12">
        <f t="shared" si="161"/>
        <v>50000373</v>
      </c>
      <c r="D1296" s="13">
        <f t="shared" si="162"/>
        <v>2</v>
      </c>
      <c r="E1296" s="14" t="str">
        <f t="shared" si="163"/>
        <v>（株）ニュージェック　京都事務所</v>
      </c>
      <c r="F1296" s="14" t="str">
        <f t="shared" si="164"/>
        <v>ニュージェック　キョウトジムショ</v>
      </c>
      <c r="G1296" s="13" t="str">
        <f t="shared" si="165"/>
        <v>金場　則幸</v>
      </c>
      <c r="H1296" s="13" t="str">
        <f t="shared" si="166"/>
        <v>604-0847</v>
      </c>
      <c r="I1296" s="13" t="str">
        <f t="shared" si="167"/>
        <v>京都市中京区烏丸通二条下ル秋野-町５１３番地</v>
      </c>
      <c r="J1296" s="17" t="s">
        <v>23</v>
      </c>
    </row>
    <row r="1297" spans="1:10" s="2" customFormat="1" ht="19.5" customHeight="1">
      <c r="A1297" s="10">
        <f t="shared" si="160"/>
        <v>1295</v>
      </c>
      <c r="B1297" s="16" t="s">
        <v>209</v>
      </c>
      <c r="C1297" s="12">
        <f t="shared" si="161"/>
        <v>50000256</v>
      </c>
      <c r="D1297" s="13">
        <f t="shared" si="162"/>
        <v>2</v>
      </c>
      <c r="E1297" s="14" t="str">
        <f t="shared" si="163"/>
        <v>（株）ノア技術コンサルタント　京都営業所</v>
      </c>
      <c r="F1297" s="14" t="str">
        <f t="shared" si="164"/>
        <v>ノアギジュツコンサルタント　キョウトエイギョウショ</v>
      </c>
      <c r="G1297" s="13" t="str">
        <f t="shared" si="165"/>
        <v>北尾　克哉</v>
      </c>
      <c r="H1297" s="13" t="str">
        <f t="shared" si="166"/>
        <v>619-0202</v>
      </c>
      <c r="I1297" s="13" t="str">
        <f t="shared" si="167"/>
        <v>木津川市山城町平尾中古川８５番地１</v>
      </c>
      <c r="J1297" s="17" t="s">
        <v>15</v>
      </c>
    </row>
    <row r="1298" spans="1:10" s="2" customFormat="1" ht="19.5" customHeight="1">
      <c r="A1298" s="10">
        <f t="shared" si="160"/>
        <v>1296</v>
      </c>
      <c r="B1298" s="16" t="s">
        <v>209</v>
      </c>
      <c r="C1298" s="12">
        <f t="shared" si="161"/>
        <v>50000256</v>
      </c>
      <c r="D1298" s="13">
        <f t="shared" si="162"/>
        <v>2</v>
      </c>
      <c r="E1298" s="14" t="str">
        <f t="shared" si="163"/>
        <v>（株）ノア技術コンサルタント　京都営業所</v>
      </c>
      <c r="F1298" s="14" t="str">
        <f t="shared" si="164"/>
        <v>ノアギジュツコンサルタント　キョウトエイギョウショ</v>
      </c>
      <c r="G1298" s="13" t="str">
        <f t="shared" si="165"/>
        <v>北尾　克哉</v>
      </c>
      <c r="H1298" s="13" t="str">
        <f t="shared" si="166"/>
        <v>619-0202</v>
      </c>
      <c r="I1298" s="13" t="str">
        <f t="shared" si="167"/>
        <v>木津川市山城町平尾中古川８５番地１</v>
      </c>
      <c r="J1298" s="17" t="s">
        <v>16</v>
      </c>
    </row>
    <row r="1299" spans="1:10" s="2" customFormat="1" ht="19.5" customHeight="1">
      <c r="A1299" s="10">
        <f t="shared" si="160"/>
        <v>1297</v>
      </c>
      <c r="B1299" s="16" t="s">
        <v>209</v>
      </c>
      <c r="C1299" s="12">
        <f t="shared" si="161"/>
        <v>50000256</v>
      </c>
      <c r="D1299" s="13">
        <f t="shared" si="162"/>
        <v>2</v>
      </c>
      <c r="E1299" s="14" t="str">
        <f t="shared" si="163"/>
        <v>（株）ノア技術コンサルタント　京都営業所</v>
      </c>
      <c r="F1299" s="14" t="str">
        <f t="shared" si="164"/>
        <v>ノアギジュツコンサルタント　キョウトエイギョウショ</v>
      </c>
      <c r="G1299" s="13" t="str">
        <f t="shared" si="165"/>
        <v>北尾　克哉</v>
      </c>
      <c r="H1299" s="13" t="str">
        <f t="shared" si="166"/>
        <v>619-0202</v>
      </c>
      <c r="I1299" s="13" t="str">
        <f t="shared" si="167"/>
        <v>木津川市山城町平尾中古川８５番地１</v>
      </c>
      <c r="J1299" s="17" t="s">
        <v>18</v>
      </c>
    </row>
    <row r="1300" spans="1:10" s="2" customFormat="1" ht="19.5" customHeight="1">
      <c r="A1300" s="10">
        <f t="shared" si="160"/>
        <v>1298</v>
      </c>
      <c r="B1300" s="16" t="s">
        <v>209</v>
      </c>
      <c r="C1300" s="12">
        <f t="shared" si="161"/>
        <v>50000256</v>
      </c>
      <c r="D1300" s="13">
        <f t="shared" si="162"/>
        <v>2</v>
      </c>
      <c r="E1300" s="14" t="str">
        <f t="shared" si="163"/>
        <v>（株）ノア技術コンサルタント　京都営業所</v>
      </c>
      <c r="F1300" s="14" t="str">
        <f t="shared" si="164"/>
        <v>ノアギジュツコンサルタント　キョウトエイギョウショ</v>
      </c>
      <c r="G1300" s="13" t="str">
        <f t="shared" si="165"/>
        <v>北尾　克哉</v>
      </c>
      <c r="H1300" s="13" t="str">
        <f t="shared" si="166"/>
        <v>619-0202</v>
      </c>
      <c r="I1300" s="13" t="str">
        <f t="shared" si="167"/>
        <v>木津川市山城町平尾中古川８５番地１</v>
      </c>
      <c r="J1300" s="17" t="s">
        <v>19</v>
      </c>
    </row>
    <row r="1301" spans="1:10" s="2" customFormat="1" ht="19.5" customHeight="1">
      <c r="A1301" s="10">
        <f t="shared" si="160"/>
        <v>1299</v>
      </c>
      <c r="B1301" s="16" t="s">
        <v>209</v>
      </c>
      <c r="C1301" s="12">
        <f t="shared" si="161"/>
        <v>50000256</v>
      </c>
      <c r="D1301" s="13">
        <f t="shared" si="162"/>
        <v>2</v>
      </c>
      <c r="E1301" s="14" t="str">
        <f t="shared" si="163"/>
        <v>（株）ノア技術コンサルタント　京都営業所</v>
      </c>
      <c r="F1301" s="14" t="str">
        <f t="shared" si="164"/>
        <v>ノアギジュツコンサルタント　キョウトエイギョウショ</v>
      </c>
      <c r="G1301" s="13" t="str">
        <f t="shared" si="165"/>
        <v>北尾　克哉</v>
      </c>
      <c r="H1301" s="13" t="str">
        <f t="shared" si="166"/>
        <v>619-0202</v>
      </c>
      <c r="I1301" s="13" t="str">
        <f t="shared" si="167"/>
        <v>木津川市山城町平尾中古川８５番地１</v>
      </c>
      <c r="J1301" s="17" t="s">
        <v>20</v>
      </c>
    </row>
    <row r="1302" spans="1:10" s="2" customFormat="1" ht="19.5" customHeight="1">
      <c r="A1302" s="10">
        <f t="shared" si="160"/>
        <v>1300</v>
      </c>
      <c r="B1302" s="16" t="s">
        <v>209</v>
      </c>
      <c r="C1302" s="12">
        <f t="shared" si="161"/>
        <v>50000256</v>
      </c>
      <c r="D1302" s="13">
        <f t="shared" si="162"/>
        <v>2</v>
      </c>
      <c r="E1302" s="14" t="str">
        <f t="shared" si="163"/>
        <v>（株）ノア技術コンサルタント　京都営業所</v>
      </c>
      <c r="F1302" s="14" t="str">
        <f t="shared" si="164"/>
        <v>ノアギジュツコンサルタント　キョウトエイギョウショ</v>
      </c>
      <c r="G1302" s="13" t="str">
        <f t="shared" si="165"/>
        <v>北尾　克哉</v>
      </c>
      <c r="H1302" s="13" t="str">
        <f t="shared" si="166"/>
        <v>619-0202</v>
      </c>
      <c r="I1302" s="13" t="str">
        <f t="shared" si="167"/>
        <v>木津川市山城町平尾中古川８５番地１</v>
      </c>
      <c r="J1302" s="17" t="s">
        <v>21</v>
      </c>
    </row>
    <row r="1303" spans="1:10" s="2" customFormat="1" ht="19.5" customHeight="1">
      <c r="A1303" s="10">
        <f t="shared" si="160"/>
        <v>1301</v>
      </c>
      <c r="B1303" s="16" t="s">
        <v>209</v>
      </c>
      <c r="C1303" s="12">
        <f t="shared" si="161"/>
        <v>50000256</v>
      </c>
      <c r="D1303" s="13">
        <f t="shared" si="162"/>
        <v>2</v>
      </c>
      <c r="E1303" s="14" t="str">
        <f t="shared" si="163"/>
        <v>（株）ノア技術コンサルタント　京都営業所</v>
      </c>
      <c r="F1303" s="14" t="str">
        <f t="shared" si="164"/>
        <v>ノアギジュツコンサルタント　キョウトエイギョウショ</v>
      </c>
      <c r="G1303" s="13" t="str">
        <f t="shared" si="165"/>
        <v>北尾　克哉</v>
      </c>
      <c r="H1303" s="13" t="str">
        <f t="shared" si="166"/>
        <v>619-0202</v>
      </c>
      <c r="I1303" s="13" t="str">
        <f t="shared" si="167"/>
        <v>木津川市山城町平尾中古川８５番地１</v>
      </c>
      <c r="J1303" s="17" t="s">
        <v>31</v>
      </c>
    </row>
    <row r="1304" spans="1:10" s="2" customFormat="1" ht="19.5" customHeight="1">
      <c r="A1304" s="10">
        <f t="shared" si="160"/>
        <v>1302</v>
      </c>
      <c r="B1304" s="16" t="s">
        <v>209</v>
      </c>
      <c r="C1304" s="12">
        <f t="shared" si="161"/>
        <v>50000256</v>
      </c>
      <c r="D1304" s="13">
        <f t="shared" si="162"/>
        <v>2</v>
      </c>
      <c r="E1304" s="14" t="str">
        <f t="shared" si="163"/>
        <v>（株）ノア技術コンサルタント　京都営業所</v>
      </c>
      <c r="F1304" s="14" t="str">
        <f t="shared" si="164"/>
        <v>ノアギジュツコンサルタント　キョウトエイギョウショ</v>
      </c>
      <c r="G1304" s="13" t="str">
        <f t="shared" si="165"/>
        <v>北尾　克哉</v>
      </c>
      <c r="H1304" s="13" t="str">
        <f t="shared" si="166"/>
        <v>619-0202</v>
      </c>
      <c r="I1304" s="13" t="str">
        <f t="shared" si="167"/>
        <v>木津川市山城町平尾中古川８５番地１</v>
      </c>
      <c r="J1304" s="17" t="s">
        <v>22</v>
      </c>
    </row>
    <row r="1305" spans="1:10" s="2" customFormat="1" ht="19.5" customHeight="1">
      <c r="A1305" s="10">
        <f t="shared" si="160"/>
        <v>1303</v>
      </c>
      <c r="B1305" s="16" t="s">
        <v>209</v>
      </c>
      <c r="C1305" s="12">
        <f t="shared" si="161"/>
        <v>50000256</v>
      </c>
      <c r="D1305" s="13">
        <f t="shared" si="162"/>
        <v>2</v>
      </c>
      <c r="E1305" s="14" t="str">
        <f t="shared" si="163"/>
        <v>（株）ノア技術コンサルタント　京都営業所</v>
      </c>
      <c r="F1305" s="14" t="str">
        <f t="shared" si="164"/>
        <v>ノアギジュツコンサルタント　キョウトエイギョウショ</v>
      </c>
      <c r="G1305" s="13" t="str">
        <f t="shared" si="165"/>
        <v>北尾　克哉</v>
      </c>
      <c r="H1305" s="13" t="str">
        <f t="shared" si="166"/>
        <v>619-0202</v>
      </c>
      <c r="I1305" s="13" t="str">
        <f t="shared" si="167"/>
        <v>木津川市山城町平尾中古川８５番地１</v>
      </c>
      <c r="J1305" s="17" t="s">
        <v>27</v>
      </c>
    </row>
    <row r="1306" spans="1:10" s="2" customFormat="1" ht="19.5" customHeight="1">
      <c r="A1306" s="10">
        <f t="shared" si="160"/>
        <v>1304</v>
      </c>
      <c r="B1306" s="16" t="s">
        <v>209</v>
      </c>
      <c r="C1306" s="12">
        <f t="shared" si="161"/>
        <v>50000256</v>
      </c>
      <c r="D1306" s="13">
        <f t="shared" si="162"/>
        <v>2</v>
      </c>
      <c r="E1306" s="14" t="str">
        <f t="shared" si="163"/>
        <v>（株）ノア技術コンサルタント　京都営業所</v>
      </c>
      <c r="F1306" s="14" t="str">
        <f t="shared" si="164"/>
        <v>ノアギジュツコンサルタント　キョウトエイギョウショ</v>
      </c>
      <c r="G1306" s="13" t="str">
        <f t="shared" si="165"/>
        <v>北尾　克哉</v>
      </c>
      <c r="H1306" s="13" t="str">
        <f t="shared" si="166"/>
        <v>619-0202</v>
      </c>
      <c r="I1306" s="13" t="str">
        <f t="shared" si="167"/>
        <v>木津川市山城町平尾中古川８５番地１</v>
      </c>
      <c r="J1306" s="17" t="s">
        <v>24</v>
      </c>
    </row>
    <row r="1307" spans="1:10" s="2" customFormat="1" ht="19.5" customHeight="1">
      <c r="A1307" s="10">
        <f t="shared" si="160"/>
        <v>1305</v>
      </c>
      <c r="B1307" s="16" t="s">
        <v>209</v>
      </c>
      <c r="C1307" s="12">
        <f t="shared" si="161"/>
        <v>50000256</v>
      </c>
      <c r="D1307" s="13">
        <f t="shared" si="162"/>
        <v>2</v>
      </c>
      <c r="E1307" s="14" t="str">
        <f t="shared" si="163"/>
        <v>（株）ノア技術コンサルタント　京都営業所</v>
      </c>
      <c r="F1307" s="14" t="str">
        <f t="shared" si="164"/>
        <v>ノアギジュツコンサルタント　キョウトエイギョウショ</v>
      </c>
      <c r="G1307" s="13" t="str">
        <f t="shared" si="165"/>
        <v>北尾　克哉</v>
      </c>
      <c r="H1307" s="13" t="str">
        <f t="shared" si="166"/>
        <v>619-0202</v>
      </c>
      <c r="I1307" s="13" t="str">
        <f t="shared" si="167"/>
        <v>木津川市山城町平尾中古川８５番地１</v>
      </c>
      <c r="J1307" s="17" t="s">
        <v>35</v>
      </c>
    </row>
    <row r="1308" spans="1:10" s="2" customFormat="1" ht="19.5" customHeight="1">
      <c r="A1308" s="10">
        <f t="shared" si="160"/>
        <v>1306</v>
      </c>
      <c r="B1308" s="16" t="s">
        <v>210</v>
      </c>
      <c r="C1308" s="12">
        <f t="shared" si="161"/>
        <v>50000273</v>
      </c>
      <c r="D1308" s="13">
        <f t="shared" si="162"/>
        <v>2</v>
      </c>
      <c r="E1308" s="14" t="str">
        <f t="shared" si="163"/>
        <v>（株）ノム建築設計室</v>
      </c>
      <c r="F1308" s="14" t="str">
        <f t="shared" si="164"/>
        <v>ノムケンチクセッケイシツ</v>
      </c>
      <c r="G1308" s="13" t="str">
        <f t="shared" si="165"/>
        <v>三輪　勝孝</v>
      </c>
      <c r="H1308" s="13" t="str">
        <f t="shared" si="166"/>
        <v>615-0906</v>
      </c>
      <c r="I1308" s="13" t="str">
        <f t="shared" si="167"/>
        <v>京都市右京区梅津高畝町５２番地１</v>
      </c>
      <c r="J1308" s="17" t="s">
        <v>34</v>
      </c>
    </row>
    <row r="1309" spans="1:10" s="2" customFormat="1" ht="19.5" customHeight="1">
      <c r="A1309" s="10">
        <f t="shared" si="160"/>
        <v>1307</v>
      </c>
      <c r="B1309" s="16" t="s">
        <v>211</v>
      </c>
      <c r="C1309" s="12">
        <f t="shared" si="161"/>
        <v>50000434</v>
      </c>
      <c r="D1309" s="13">
        <f t="shared" si="162"/>
        <v>2</v>
      </c>
      <c r="E1309" s="14" t="str">
        <f t="shared" si="163"/>
        <v>（株）萩原測量設計事務所</v>
      </c>
      <c r="F1309" s="14" t="str">
        <f t="shared" si="164"/>
        <v>ハギハラソクリョウセッケイジムショ</v>
      </c>
      <c r="G1309" s="13" t="str">
        <f t="shared" si="165"/>
        <v>萩原　純三</v>
      </c>
      <c r="H1309" s="13" t="str">
        <f t="shared" si="166"/>
        <v>611-0026</v>
      </c>
      <c r="I1309" s="13" t="str">
        <f t="shared" si="167"/>
        <v>宇治市開町４７番地の２</v>
      </c>
      <c r="J1309" s="17" t="s">
        <v>15</v>
      </c>
    </row>
    <row r="1310" spans="1:10" s="2" customFormat="1" ht="19.5" customHeight="1">
      <c r="A1310" s="10">
        <f t="shared" si="160"/>
        <v>1308</v>
      </c>
      <c r="B1310" s="16" t="s">
        <v>211</v>
      </c>
      <c r="C1310" s="12">
        <f t="shared" si="161"/>
        <v>50000434</v>
      </c>
      <c r="D1310" s="13">
        <f t="shared" si="162"/>
        <v>2</v>
      </c>
      <c r="E1310" s="14" t="str">
        <f t="shared" si="163"/>
        <v>（株）萩原測量設計事務所</v>
      </c>
      <c r="F1310" s="14" t="str">
        <f t="shared" si="164"/>
        <v>ハギハラソクリョウセッケイジムショ</v>
      </c>
      <c r="G1310" s="13" t="str">
        <f t="shared" si="165"/>
        <v>萩原　純三</v>
      </c>
      <c r="H1310" s="13" t="str">
        <f t="shared" si="166"/>
        <v>611-0026</v>
      </c>
      <c r="I1310" s="13" t="str">
        <f t="shared" si="167"/>
        <v>宇治市開町４７番地の２</v>
      </c>
      <c r="J1310" s="17" t="s">
        <v>19</v>
      </c>
    </row>
    <row r="1311" spans="1:10" s="2" customFormat="1" ht="19.5" customHeight="1">
      <c r="A1311" s="10">
        <f t="shared" si="160"/>
        <v>1309</v>
      </c>
      <c r="B1311" s="16" t="s">
        <v>211</v>
      </c>
      <c r="C1311" s="12">
        <f t="shared" si="161"/>
        <v>50000434</v>
      </c>
      <c r="D1311" s="13">
        <f t="shared" si="162"/>
        <v>2</v>
      </c>
      <c r="E1311" s="14" t="str">
        <f t="shared" si="163"/>
        <v>（株）萩原測量設計事務所</v>
      </c>
      <c r="F1311" s="14" t="str">
        <f t="shared" si="164"/>
        <v>ハギハラソクリョウセッケイジムショ</v>
      </c>
      <c r="G1311" s="13" t="str">
        <f t="shared" si="165"/>
        <v>萩原　純三</v>
      </c>
      <c r="H1311" s="13" t="str">
        <f t="shared" si="166"/>
        <v>611-0026</v>
      </c>
      <c r="I1311" s="13" t="str">
        <f t="shared" si="167"/>
        <v>宇治市開町４７番地の２</v>
      </c>
      <c r="J1311" s="17" t="s">
        <v>27</v>
      </c>
    </row>
    <row r="1312" spans="1:10" s="2" customFormat="1" ht="19.5" customHeight="1">
      <c r="A1312" s="10">
        <f t="shared" si="160"/>
        <v>1310</v>
      </c>
      <c r="B1312" s="16" t="s">
        <v>212</v>
      </c>
      <c r="C1312" s="12">
        <f t="shared" si="161"/>
        <v>50000353</v>
      </c>
      <c r="D1312" s="13">
        <f t="shared" si="162"/>
        <v>2</v>
      </c>
      <c r="E1312" s="14" t="str">
        <f t="shared" si="163"/>
        <v>（株）莫設計同人</v>
      </c>
      <c r="F1312" s="14" t="str">
        <f t="shared" si="164"/>
        <v>バクセッケイドウジン</v>
      </c>
      <c r="G1312" s="13" t="str">
        <f t="shared" si="165"/>
        <v>松村　正希</v>
      </c>
      <c r="H1312" s="13" t="str">
        <f t="shared" si="166"/>
        <v>604-0814</v>
      </c>
      <c r="I1312" s="13" t="str">
        <f t="shared" si="167"/>
        <v>京都市中京区東洞院通二条上る壺屋町５１２番地１</v>
      </c>
      <c r="J1312" s="17" t="s">
        <v>34</v>
      </c>
    </row>
    <row r="1313" spans="1:10" s="2" customFormat="1" ht="19.5" customHeight="1">
      <c r="A1313" s="10">
        <f t="shared" si="160"/>
        <v>1311</v>
      </c>
      <c r="B1313" s="16" t="s">
        <v>213</v>
      </c>
      <c r="C1313" s="12">
        <f t="shared" si="161"/>
        <v>50000427</v>
      </c>
      <c r="D1313" s="13">
        <f t="shared" si="162"/>
        <v>2</v>
      </c>
      <c r="E1313" s="14" t="str">
        <f t="shared" si="163"/>
        <v>パシフィックコンサルタンツ（株）　京都事務所</v>
      </c>
      <c r="F1313" s="14" t="str">
        <f t="shared" si="164"/>
        <v>パシフィックコンサルタンツ　キョウトジムショ</v>
      </c>
      <c r="G1313" s="13" t="str">
        <f t="shared" si="165"/>
        <v>小野　敬</v>
      </c>
      <c r="H1313" s="13" t="str">
        <f t="shared" si="166"/>
        <v>600-8491</v>
      </c>
      <c r="I1313" s="13" t="str">
        <f t="shared" si="167"/>
        <v>京都市下京区室町通綾小路上る鶏錦町４８２番地</v>
      </c>
      <c r="J1313" s="17" t="s">
        <v>15</v>
      </c>
    </row>
    <row r="1314" spans="1:10" s="2" customFormat="1" ht="19.5" customHeight="1">
      <c r="A1314" s="10">
        <f t="shared" si="160"/>
        <v>1312</v>
      </c>
      <c r="B1314" s="16" t="s">
        <v>213</v>
      </c>
      <c r="C1314" s="12">
        <f t="shared" si="161"/>
        <v>50000427</v>
      </c>
      <c r="D1314" s="13">
        <f t="shared" si="162"/>
        <v>2</v>
      </c>
      <c r="E1314" s="14" t="str">
        <f t="shared" si="163"/>
        <v>パシフィックコンサルタンツ（株）　京都事務所</v>
      </c>
      <c r="F1314" s="14" t="str">
        <f t="shared" si="164"/>
        <v>パシフィックコンサルタンツ　キョウトジムショ</v>
      </c>
      <c r="G1314" s="13" t="str">
        <f t="shared" si="165"/>
        <v>小野　敬</v>
      </c>
      <c r="H1314" s="13" t="str">
        <f t="shared" si="166"/>
        <v>600-8491</v>
      </c>
      <c r="I1314" s="13" t="str">
        <f t="shared" si="167"/>
        <v>京都市下京区室町通綾小路上る鶏錦町４８２番地</v>
      </c>
      <c r="J1314" s="17" t="s">
        <v>18</v>
      </c>
    </row>
    <row r="1315" spans="1:10" s="2" customFormat="1" ht="19.5" customHeight="1">
      <c r="A1315" s="10">
        <f t="shared" si="160"/>
        <v>1313</v>
      </c>
      <c r="B1315" s="16" t="s">
        <v>213</v>
      </c>
      <c r="C1315" s="12">
        <f t="shared" si="161"/>
        <v>50000427</v>
      </c>
      <c r="D1315" s="13">
        <f t="shared" si="162"/>
        <v>2</v>
      </c>
      <c r="E1315" s="14" t="str">
        <f t="shared" si="163"/>
        <v>パシフィックコンサルタンツ（株）　京都事務所</v>
      </c>
      <c r="F1315" s="14" t="str">
        <f t="shared" si="164"/>
        <v>パシフィックコンサルタンツ　キョウトジムショ</v>
      </c>
      <c r="G1315" s="13" t="str">
        <f t="shared" si="165"/>
        <v>小野　敬</v>
      </c>
      <c r="H1315" s="13" t="str">
        <f t="shared" si="166"/>
        <v>600-8491</v>
      </c>
      <c r="I1315" s="13" t="str">
        <f t="shared" si="167"/>
        <v>京都市下京区室町通綾小路上る鶏錦町４８２番地</v>
      </c>
      <c r="J1315" s="17" t="s">
        <v>43</v>
      </c>
    </row>
    <row r="1316" spans="1:10" s="2" customFormat="1" ht="19.5" customHeight="1">
      <c r="A1316" s="10">
        <f t="shared" si="160"/>
        <v>1314</v>
      </c>
      <c r="B1316" s="16" t="s">
        <v>213</v>
      </c>
      <c r="C1316" s="12">
        <f t="shared" si="161"/>
        <v>50000427</v>
      </c>
      <c r="D1316" s="13">
        <f t="shared" si="162"/>
        <v>2</v>
      </c>
      <c r="E1316" s="14" t="str">
        <f t="shared" si="163"/>
        <v>パシフィックコンサルタンツ（株）　京都事務所</v>
      </c>
      <c r="F1316" s="14" t="str">
        <f t="shared" si="164"/>
        <v>パシフィックコンサルタンツ　キョウトジムショ</v>
      </c>
      <c r="G1316" s="13" t="str">
        <f t="shared" si="165"/>
        <v>小野　敬</v>
      </c>
      <c r="H1316" s="13" t="str">
        <f t="shared" si="166"/>
        <v>600-8491</v>
      </c>
      <c r="I1316" s="13" t="str">
        <f t="shared" si="167"/>
        <v>京都市下京区室町通綾小路上る鶏錦町４８２番地</v>
      </c>
      <c r="J1316" s="17" t="s">
        <v>19</v>
      </c>
    </row>
    <row r="1317" spans="1:10" s="2" customFormat="1" ht="19.5" customHeight="1">
      <c r="A1317" s="10">
        <f t="shared" si="160"/>
        <v>1315</v>
      </c>
      <c r="B1317" s="16" t="s">
        <v>213</v>
      </c>
      <c r="C1317" s="12">
        <f t="shared" si="161"/>
        <v>50000427</v>
      </c>
      <c r="D1317" s="13">
        <f t="shared" si="162"/>
        <v>2</v>
      </c>
      <c r="E1317" s="14" t="str">
        <f t="shared" si="163"/>
        <v>パシフィックコンサルタンツ（株）　京都事務所</v>
      </c>
      <c r="F1317" s="14" t="str">
        <f t="shared" si="164"/>
        <v>パシフィックコンサルタンツ　キョウトジムショ</v>
      </c>
      <c r="G1317" s="13" t="str">
        <f t="shared" si="165"/>
        <v>小野　敬</v>
      </c>
      <c r="H1317" s="13" t="str">
        <f t="shared" si="166"/>
        <v>600-8491</v>
      </c>
      <c r="I1317" s="13" t="str">
        <f t="shared" si="167"/>
        <v>京都市下京区室町通綾小路上る鶏錦町４８２番地</v>
      </c>
      <c r="J1317" s="17" t="s">
        <v>20</v>
      </c>
    </row>
    <row r="1318" spans="1:10" s="2" customFormat="1" ht="19.5" customHeight="1">
      <c r="A1318" s="10">
        <f t="shared" si="160"/>
        <v>1316</v>
      </c>
      <c r="B1318" s="16" t="s">
        <v>213</v>
      </c>
      <c r="C1318" s="12">
        <f t="shared" si="161"/>
        <v>50000427</v>
      </c>
      <c r="D1318" s="13">
        <f t="shared" si="162"/>
        <v>2</v>
      </c>
      <c r="E1318" s="14" t="str">
        <f t="shared" si="163"/>
        <v>パシフィックコンサルタンツ（株）　京都事務所</v>
      </c>
      <c r="F1318" s="14" t="str">
        <f t="shared" si="164"/>
        <v>パシフィックコンサルタンツ　キョウトジムショ</v>
      </c>
      <c r="G1318" s="13" t="str">
        <f t="shared" si="165"/>
        <v>小野　敬</v>
      </c>
      <c r="H1318" s="13" t="str">
        <f t="shared" si="166"/>
        <v>600-8491</v>
      </c>
      <c r="I1318" s="13" t="str">
        <f t="shared" si="167"/>
        <v>京都市下京区室町通綾小路上る鶏錦町４８２番地</v>
      </c>
      <c r="J1318" s="17" t="s">
        <v>21</v>
      </c>
    </row>
    <row r="1319" spans="1:10" s="2" customFormat="1" ht="19.5" customHeight="1">
      <c r="A1319" s="10">
        <f t="shared" si="160"/>
        <v>1317</v>
      </c>
      <c r="B1319" s="16" t="s">
        <v>213</v>
      </c>
      <c r="C1319" s="12">
        <f t="shared" si="161"/>
        <v>50000427</v>
      </c>
      <c r="D1319" s="13">
        <f t="shared" si="162"/>
        <v>2</v>
      </c>
      <c r="E1319" s="14" t="str">
        <f t="shared" si="163"/>
        <v>パシフィックコンサルタンツ（株）　京都事務所</v>
      </c>
      <c r="F1319" s="14" t="str">
        <f t="shared" si="164"/>
        <v>パシフィックコンサルタンツ　キョウトジムショ</v>
      </c>
      <c r="G1319" s="13" t="str">
        <f t="shared" si="165"/>
        <v>小野　敬</v>
      </c>
      <c r="H1319" s="13" t="str">
        <f t="shared" si="166"/>
        <v>600-8491</v>
      </c>
      <c r="I1319" s="13" t="str">
        <f t="shared" si="167"/>
        <v>京都市下京区室町通綾小路上る鶏錦町４８２番地</v>
      </c>
      <c r="J1319" s="17" t="s">
        <v>33</v>
      </c>
    </row>
    <row r="1320" spans="1:10" s="2" customFormat="1" ht="19.5" customHeight="1">
      <c r="A1320" s="10">
        <f t="shared" si="160"/>
        <v>1318</v>
      </c>
      <c r="B1320" s="16" t="s">
        <v>213</v>
      </c>
      <c r="C1320" s="12">
        <f t="shared" si="161"/>
        <v>50000427</v>
      </c>
      <c r="D1320" s="13">
        <f t="shared" si="162"/>
        <v>2</v>
      </c>
      <c r="E1320" s="14" t="str">
        <f t="shared" si="163"/>
        <v>パシフィックコンサルタンツ（株）　京都事務所</v>
      </c>
      <c r="F1320" s="14" t="str">
        <f t="shared" si="164"/>
        <v>パシフィックコンサルタンツ　キョウトジムショ</v>
      </c>
      <c r="G1320" s="13" t="str">
        <f t="shared" si="165"/>
        <v>小野　敬</v>
      </c>
      <c r="H1320" s="13" t="str">
        <f t="shared" si="166"/>
        <v>600-8491</v>
      </c>
      <c r="I1320" s="13" t="str">
        <f t="shared" si="167"/>
        <v>京都市下京区室町通綾小路上る鶏錦町４８２番地</v>
      </c>
      <c r="J1320" s="17" t="s">
        <v>31</v>
      </c>
    </row>
    <row r="1321" spans="1:10" s="2" customFormat="1" ht="19.5" customHeight="1">
      <c r="A1321" s="10">
        <f t="shared" si="160"/>
        <v>1319</v>
      </c>
      <c r="B1321" s="16" t="s">
        <v>213</v>
      </c>
      <c r="C1321" s="12">
        <f t="shared" si="161"/>
        <v>50000427</v>
      </c>
      <c r="D1321" s="13">
        <f t="shared" si="162"/>
        <v>2</v>
      </c>
      <c r="E1321" s="14" t="str">
        <f t="shared" si="163"/>
        <v>パシフィックコンサルタンツ（株）　京都事務所</v>
      </c>
      <c r="F1321" s="14" t="str">
        <f t="shared" si="164"/>
        <v>パシフィックコンサルタンツ　キョウトジムショ</v>
      </c>
      <c r="G1321" s="13" t="str">
        <f t="shared" si="165"/>
        <v>小野　敬</v>
      </c>
      <c r="H1321" s="13" t="str">
        <f t="shared" si="166"/>
        <v>600-8491</v>
      </c>
      <c r="I1321" s="13" t="str">
        <f t="shared" si="167"/>
        <v>京都市下京区室町通綾小路上る鶏錦町４８２番地</v>
      </c>
      <c r="J1321" s="17" t="s">
        <v>22</v>
      </c>
    </row>
    <row r="1322" spans="1:10" s="2" customFormat="1" ht="19.5" customHeight="1">
      <c r="A1322" s="10">
        <f t="shared" si="160"/>
        <v>1320</v>
      </c>
      <c r="B1322" s="16" t="s">
        <v>213</v>
      </c>
      <c r="C1322" s="12">
        <f t="shared" si="161"/>
        <v>50000427</v>
      </c>
      <c r="D1322" s="13">
        <f t="shared" si="162"/>
        <v>2</v>
      </c>
      <c r="E1322" s="14" t="str">
        <f t="shared" si="163"/>
        <v>パシフィックコンサルタンツ（株）　京都事務所</v>
      </c>
      <c r="F1322" s="14" t="str">
        <f t="shared" si="164"/>
        <v>パシフィックコンサルタンツ　キョウトジムショ</v>
      </c>
      <c r="G1322" s="13" t="str">
        <f t="shared" si="165"/>
        <v>小野　敬</v>
      </c>
      <c r="H1322" s="13" t="str">
        <f t="shared" si="166"/>
        <v>600-8491</v>
      </c>
      <c r="I1322" s="13" t="str">
        <f t="shared" si="167"/>
        <v>京都市下京区室町通綾小路上る鶏錦町４８２番地</v>
      </c>
      <c r="J1322" s="17" t="s">
        <v>27</v>
      </c>
    </row>
    <row r="1323" spans="1:10" s="2" customFormat="1" ht="19.5" customHeight="1">
      <c r="A1323" s="10">
        <f t="shared" si="160"/>
        <v>1321</v>
      </c>
      <c r="B1323" s="16" t="s">
        <v>213</v>
      </c>
      <c r="C1323" s="12">
        <f t="shared" si="161"/>
        <v>50000427</v>
      </c>
      <c r="D1323" s="13">
        <f t="shared" si="162"/>
        <v>2</v>
      </c>
      <c r="E1323" s="14" t="str">
        <f t="shared" si="163"/>
        <v>パシフィックコンサルタンツ（株）　京都事務所</v>
      </c>
      <c r="F1323" s="14" t="str">
        <f t="shared" si="164"/>
        <v>パシフィックコンサルタンツ　キョウトジムショ</v>
      </c>
      <c r="G1323" s="13" t="str">
        <f t="shared" si="165"/>
        <v>小野　敬</v>
      </c>
      <c r="H1323" s="13" t="str">
        <f t="shared" si="166"/>
        <v>600-8491</v>
      </c>
      <c r="I1323" s="13" t="str">
        <f t="shared" si="167"/>
        <v>京都市下京区室町通綾小路上る鶏錦町４８２番地</v>
      </c>
      <c r="J1323" s="17" t="s">
        <v>28</v>
      </c>
    </row>
    <row r="1324" spans="1:10" s="2" customFormat="1" ht="19.5" customHeight="1">
      <c r="A1324" s="10">
        <f t="shared" si="160"/>
        <v>1322</v>
      </c>
      <c r="B1324" s="16" t="s">
        <v>213</v>
      </c>
      <c r="C1324" s="12">
        <f t="shared" si="161"/>
        <v>50000427</v>
      </c>
      <c r="D1324" s="13">
        <f t="shared" si="162"/>
        <v>2</v>
      </c>
      <c r="E1324" s="14" t="str">
        <f t="shared" si="163"/>
        <v>パシフィックコンサルタンツ（株）　京都事務所</v>
      </c>
      <c r="F1324" s="14" t="str">
        <f t="shared" si="164"/>
        <v>パシフィックコンサルタンツ　キョウトジムショ</v>
      </c>
      <c r="G1324" s="13" t="str">
        <f t="shared" si="165"/>
        <v>小野　敬</v>
      </c>
      <c r="H1324" s="13" t="str">
        <f t="shared" si="166"/>
        <v>600-8491</v>
      </c>
      <c r="I1324" s="13" t="str">
        <f t="shared" si="167"/>
        <v>京都市下京区室町通綾小路上る鶏錦町４８２番地</v>
      </c>
      <c r="J1324" s="17" t="s">
        <v>40</v>
      </c>
    </row>
    <row r="1325" spans="1:10" s="2" customFormat="1" ht="19.5" customHeight="1">
      <c r="A1325" s="10">
        <f t="shared" si="160"/>
        <v>1323</v>
      </c>
      <c r="B1325" s="16" t="s">
        <v>213</v>
      </c>
      <c r="C1325" s="12">
        <f t="shared" si="161"/>
        <v>50000427</v>
      </c>
      <c r="D1325" s="13">
        <f t="shared" si="162"/>
        <v>2</v>
      </c>
      <c r="E1325" s="14" t="str">
        <f t="shared" si="163"/>
        <v>パシフィックコンサルタンツ（株）　京都事務所</v>
      </c>
      <c r="F1325" s="14" t="str">
        <f t="shared" si="164"/>
        <v>パシフィックコンサルタンツ　キョウトジムショ</v>
      </c>
      <c r="G1325" s="13" t="str">
        <f t="shared" si="165"/>
        <v>小野　敬</v>
      </c>
      <c r="H1325" s="13" t="str">
        <f t="shared" si="166"/>
        <v>600-8491</v>
      </c>
      <c r="I1325" s="13" t="str">
        <f t="shared" si="167"/>
        <v>京都市下京区室町通綾小路上る鶏錦町４８２番地</v>
      </c>
      <c r="J1325" s="17" t="s">
        <v>62</v>
      </c>
    </row>
    <row r="1326" spans="1:10" s="2" customFormat="1" ht="19.5" customHeight="1">
      <c r="A1326" s="10">
        <f t="shared" si="160"/>
        <v>1324</v>
      </c>
      <c r="B1326" s="16" t="s">
        <v>213</v>
      </c>
      <c r="C1326" s="12">
        <f t="shared" si="161"/>
        <v>50000427</v>
      </c>
      <c r="D1326" s="13">
        <f t="shared" si="162"/>
        <v>2</v>
      </c>
      <c r="E1326" s="14" t="str">
        <f t="shared" si="163"/>
        <v>パシフィックコンサルタンツ（株）　京都事務所</v>
      </c>
      <c r="F1326" s="14" t="str">
        <f t="shared" si="164"/>
        <v>パシフィックコンサルタンツ　キョウトジムショ</v>
      </c>
      <c r="G1326" s="13" t="str">
        <f t="shared" si="165"/>
        <v>小野　敬</v>
      </c>
      <c r="H1326" s="13" t="str">
        <f t="shared" si="166"/>
        <v>600-8491</v>
      </c>
      <c r="I1326" s="13" t="str">
        <f t="shared" si="167"/>
        <v>京都市下京区室町通綾小路上る鶏錦町４８２番地</v>
      </c>
      <c r="J1326" s="17" t="s">
        <v>66</v>
      </c>
    </row>
    <row r="1327" spans="1:10" s="2" customFormat="1" ht="19.5" customHeight="1">
      <c r="A1327" s="10">
        <f t="shared" si="160"/>
        <v>1325</v>
      </c>
      <c r="B1327" s="16" t="s">
        <v>213</v>
      </c>
      <c r="C1327" s="12">
        <f t="shared" si="161"/>
        <v>50000427</v>
      </c>
      <c r="D1327" s="13">
        <f t="shared" si="162"/>
        <v>2</v>
      </c>
      <c r="E1327" s="14" t="str">
        <f t="shared" si="163"/>
        <v>パシフィックコンサルタンツ（株）　京都事務所</v>
      </c>
      <c r="F1327" s="14" t="str">
        <f t="shared" si="164"/>
        <v>パシフィックコンサルタンツ　キョウトジムショ</v>
      </c>
      <c r="G1327" s="13" t="str">
        <f t="shared" si="165"/>
        <v>小野　敬</v>
      </c>
      <c r="H1327" s="13" t="str">
        <f t="shared" si="166"/>
        <v>600-8491</v>
      </c>
      <c r="I1327" s="13" t="str">
        <f t="shared" si="167"/>
        <v>京都市下京区室町通綾小路上る鶏錦町４８２番地</v>
      </c>
      <c r="J1327" s="17" t="s">
        <v>23</v>
      </c>
    </row>
    <row r="1328" spans="1:10" s="2" customFormat="1" ht="19.5" customHeight="1">
      <c r="A1328" s="10">
        <f t="shared" si="160"/>
        <v>1326</v>
      </c>
      <c r="B1328" s="16" t="s">
        <v>213</v>
      </c>
      <c r="C1328" s="12">
        <f t="shared" si="161"/>
        <v>50000427</v>
      </c>
      <c r="D1328" s="13">
        <f t="shared" si="162"/>
        <v>2</v>
      </c>
      <c r="E1328" s="14" t="str">
        <f t="shared" si="163"/>
        <v>パシフィックコンサルタンツ（株）　京都事務所</v>
      </c>
      <c r="F1328" s="14" t="str">
        <f t="shared" si="164"/>
        <v>パシフィックコンサルタンツ　キョウトジムショ</v>
      </c>
      <c r="G1328" s="13" t="str">
        <f t="shared" si="165"/>
        <v>小野　敬</v>
      </c>
      <c r="H1328" s="13" t="str">
        <f t="shared" si="166"/>
        <v>600-8491</v>
      </c>
      <c r="I1328" s="13" t="str">
        <f t="shared" si="167"/>
        <v>京都市下京区室町通綾小路上る鶏錦町４８２番地</v>
      </c>
      <c r="J1328" s="17" t="s">
        <v>24</v>
      </c>
    </row>
    <row r="1329" spans="1:10" s="2" customFormat="1" ht="19.5" customHeight="1">
      <c r="A1329" s="10">
        <f t="shared" si="160"/>
        <v>1327</v>
      </c>
      <c r="B1329" s="16" t="s">
        <v>213</v>
      </c>
      <c r="C1329" s="12">
        <f t="shared" si="161"/>
        <v>50000427</v>
      </c>
      <c r="D1329" s="13">
        <f t="shared" si="162"/>
        <v>2</v>
      </c>
      <c r="E1329" s="14" t="str">
        <f t="shared" si="163"/>
        <v>パシフィックコンサルタンツ（株）　京都事務所</v>
      </c>
      <c r="F1329" s="14" t="str">
        <f t="shared" si="164"/>
        <v>パシフィックコンサルタンツ　キョウトジムショ</v>
      </c>
      <c r="G1329" s="13" t="str">
        <f t="shared" si="165"/>
        <v>小野　敬</v>
      </c>
      <c r="H1329" s="13" t="str">
        <f t="shared" si="166"/>
        <v>600-8491</v>
      </c>
      <c r="I1329" s="13" t="str">
        <f t="shared" si="167"/>
        <v>京都市下京区室町通綾小路上る鶏錦町４８２番地</v>
      </c>
      <c r="J1329" s="17" t="s">
        <v>34</v>
      </c>
    </row>
    <row r="1330" spans="1:10" s="2" customFormat="1" ht="19.5" customHeight="1">
      <c r="A1330" s="10">
        <f t="shared" si="160"/>
        <v>1328</v>
      </c>
      <c r="B1330" s="16" t="s">
        <v>213</v>
      </c>
      <c r="C1330" s="12">
        <f t="shared" si="161"/>
        <v>50000427</v>
      </c>
      <c r="D1330" s="13">
        <f t="shared" si="162"/>
        <v>2</v>
      </c>
      <c r="E1330" s="14" t="str">
        <f t="shared" si="163"/>
        <v>パシフィックコンサルタンツ（株）　京都事務所</v>
      </c>
      <c r="F1330" s="14" t="str">
        <f t="shared" si="164"/>
        <v>パシフィックコンサルタンツ　キョウトジムショ</v>
      </c>
      <c r="G1330" s="13" t="str">
        <f t="shared" si="165"/>
        <v>小野　敬</v>
      </c>
      <c r="H1330" s="13" t="str">
        <f t="shared" si="166"/>
        <v>600-8491</v>
      </c>
      <c r="I1330" s="13" t="str">
        <f t="shared" si="167"/>
        <v>京都市下京区室町通綾小路上る鶏錦町４８２番地</v>
      </c>
      <c r="J1330" s="17" t="s">
        <v>47</v>
      </c>
    </row>
    <row r="1331" spans="1:10" s="2" customFormat="1" ht="19.5" customHeight="1">
      <c r="A1331" s="10">
        <f t="shared" si="160"/>
        <v>1329</v>
      </c>
      <c r="B1331" s="16" t="s">
        <v>213</v>
      </c>
      <c r="C1331" s="12">
        <f t="shared" si="161"/>
        <v>50000427</v>
      </c>
      <c r="D1331" s="13">
        <f t="shared" si="162"/>
        <v>2</v>
      </c>
      <c r="E1331" s="14" t="str">
        <f t="shared" si="163"/>
        <v>パシフィックコンサルタンツ（株）　京都事務所</v>
      </c>
      <c r="F1331" s="14" t="str">
        <f t="shared" si="164"/>
        <v>パシフィックコンサルタンツ　キョウトジムショ</v>
      </c>
      <c r="G1331" s="13" t="str">
        <f t="shared" si="165"/>
        <v>小野　敬</v>
      </c>
      <c r="H1331" s="13" t="str">
        <f t="shared" si="166"/>
        <v>600-8491</v>
      </c>
      <c r="I1331" s="13" t="str">
        <f t="shared" si="167"/>
        <v>京都市下京区室町通綾小路上る鶏錦町４８２番地</v>
      </c>
      <c r="J1331" s="17" t="s">
        <v>37</v>
      </c>
    </row>
    <row r="1332" spans="1:10" s="2" customFormat="1" ht="19.5" customHeight="1">
      <c r="A1332" s="10">
        <f t="shared" si="160"/>
        <v>1330</v>
      </c>
      <c r="B1332" s="16" t="s">
        <v>214</v>
      </c>
      <c r="C1332" s="12">
        <f t="shared" si="161"/>
        <v>50000461</v>
      </c>
      <c r="D1332" s="13">
        <f t="shared" si="162"/>
        <v>2</v>
      </c>
      <c r="E1332" s="14" t="str">
        <f t="shared" si="163"/>
        <v>（株）パスコ　京都支店</v>
      </c>
      <c r="F1332" s="14" t="str">
        <f t="shared" si="164"/>
        <v>パスコ　キョウトシテン</v>
      </c>
      <c r="G1332" s="13" t="str">
        <f t="shared" si="165"/>
        <v>北　義隆</v>
      </c>
      <c r="H1332" s="13" t="str">
        <f t="shared" si="166"/>
        <v>604-8152</v>
      </c>
      <c r="I1332" s="13" t="str">
        <f t="shared" si="167"/>
        <v>京都市中京区烏丸通錦小路上ル手洗水町６５９</v>
      </c>
      <c r="J1332" s="17" t="s">
        <v>15</v>
      </c>
    </row>
    <row r="1333" spans="1:10" s="2" customFormat="1" ht="19.5" customHeight="1">
      <c r="A1333" s="10">
        <f t="shared" si="160"/>
        <v>1331</v>
      </c>
      <c r="B1333" s="16" t="s">
        <v>214</v>
      </c>
      <c r="C1333" s="12">
        <f t="shared" si="161"/>
        <v>50000461</v>
      </c>
      <c r="D1333" s="13">
        <f t="shared" si="162"/>
        <v>2</v>
      </c>
      <c r="E1333" s="14" t="str">
        <f t="shared" si="163"/>
        <v>（株）パスコ　京都支店</v>
      </c>
      <c r="F1333" s="14" t="str">
        <f t="shared" si="164"/>
        <v>パスコ　キョウトシテン</v>
      </c>
      <c r="G1333" s="13" t="str">
        <f t="shared" si="165"/>
        <v>北　義隆</v>
      </c>
      <c r="H1333" s="13" t="str">
        <f t="shared" si="166"/>
        <v>604-8152</v>
      </c>
      <c r="I1333" s="13" t="str">
        <f t="shared" si="167"/>
        <v>京都市中京区烏丸通錦小路上ル手洗水町６５９</v>
      </c>
      <c r="J1333" s="17" t="s">
        <v>16</v>
      </c>
    </row>
    <row r="1334" spans="1:10" s="2" customFormat="1" ht="19.5" customHeight="1">
      <c r="A1334" s="10">
        <f t="shared" si="160"/>
        <v>1332</v>
      </c>
      <c r="B1334" s="16" t="s">
        <v>214</v>
      </c>
      <c r="C1334" s="12">
        <f t="shared" si="161"/>
        <v>50000461</v>
      </c>
      <c r="D1334" s="13">
        <f t="shared" si="162"/>
        <v>2</v>
      </c>
      <c r="E1334" s="14" t="str">
        <f t="shared" si="163"/>
        <v>（株）パスコ　京都支店</v>
      </c>
      <c r="F1334" s="14" t="str">
        <f t="shared" si="164"/>
        <v>パスコ　キョウトシテン</v>
      </c>
      <c r="G1334" s="13" t="str">
        <f t="shared" si="165"/>
        <v>北　義隆</v>
      </c>
      <c r="H1334" s="13" t="str">
        <f t="shared" si="166"/>
        <v>604-8152</v>
      </c>
      <c r="I1334" s="13" t="str">
        <f t="shared" si="167"/>
        <v>京都市中京区烏丸通錦小路上ル手洗水町６５９</v>
      </c>
      <c r="J1334" s="17" t="s">
        <v>17</v>
      </c>
    </row>
    <row r="1335" spans="1:10" s="2" customFormat="1" ht="19.5" customHeight="1">
      <c r="A1335" s="10">
        <f t="shared" si="160"/>
        <v>1333</v>
      </c>
      <c r="B1335" s="16" t="s">
        <v>214</v>
      </c>
      <c r="C1335" s="12">
        <f t="shared" si="161"/>
        <v>50000461</v>
      </c>
      <c r="D1335" s="13">
        <f t="shared" si="162"/>
        <v>2</v>
      </c>
      <c r="E1335" s="14" t="str">
        <f t="shared" si="163"/>
        <v>（株）パスコ　京都支店</v>
      </c>
      <c r="F1335" s="14" t="str">
        <f t="shared" si="164"/>
        <v>パスコ　キョウトシテン</v>
      </c>
      <c r="G1335" s="13" t="str">
        <f t="shared" si="165"/>
        <v>北　義隆</v>
      </c>
      <c r="H1335" s="13" t="str">
        <f t="shared" si="166"/>
        <v>604-8152</v>
      </c>
      <c r="I1335" s="13" t="str">
        <f t="shared" si="167"/>
        <v>京都市中京区烏丸通錦小路上ル手洗水町６５９</v>
      </c>
      <c r="J1335" s="17" t="s">
        <v>18</v>
      </c>
    </row>
    <row r="1336" spans="1:10" s="2" customFormat="1" ht="19.5" customHeight="1">
      <c r="A1336" s="10">
        <f t="shared" si="160"/>
        <v>1334</v>
      </c>
      <c r="B1336" s="16" t="s">
        <v>214</v>
      </c>
      <c r="C1336" s="12">
        <f t="shared" si="161"/>
        <v>50000461</v>
      </c>
      <c r="D1336" s="13">
        <f t="shared" si="162"/>
        <v>2</v>
      </c>
      <c r="E1336" s="14" t="str">
        <f t="shared" si="163"/>
        <v>（株）パスコ　京都支店</v>
      </c>
      <c r="F1336" s="14" t="str">
        <f t="shared" si="164"/>
        <v>パスコ　キョウトシテン</v>
      </c>
      <c r="G1336" s="13" t="str">
        <f t="shared" si="165"/>
        <v>北　義隆</v>
      </c>
      <c r="H1336" s="13" t="str">
        <f t="shared" si="166"/>
        <v>604-8152</v>
      </c>
      <c r="I1336" s="13" t="str">
        <f t="shared" si="167"/>
        <v>京都市中京区烏丸通錦小路上ル手洗水町６５９</v>
      </c>
      <c r="J1336" s="17" t="s">
        <v>43</v>
      </c>
    </row>
    <row r="1337" spans="1:10" s="2" customFormat="1" ht="19.5" customHeight="1">
      <c r="A1337" s="10">
        <f t="shared" si="160"/>
        <v>1335</v>
      </c>
      <c r="B1337" s="16" t="s">
        <v>214</v>
      </c>
      <c r="C1337" s="12">
        <f t="shared" si="161"/>
        <v>50000461</v>
      </c>
      <c r="D1337" s="13">
        <f t="shared" si="162"/>
        <v>2</v>
      </c>
      <c r="E1337" s="14" t="str">
        <f t="shared" si="163"/>
        <v>（株）パスコ　京都支店</v>
      </c>
      <c r="F1337" s="14" t="str">
        <f t="shared" si="164"/>
        <v>パスコ　キョウトシテン</v>
      </c>
      <c r="G1337" s="13" t="str">
        <f t="shared" si="165"/>
        <v>北　義隆</v>
      </c>
      <c r="H1337" s="13" t="str">
        <f t="shared" si="166"/>
        <v>604-8152</v>
      </c>
      <c r="I1337" s="13" t="str">
        <f t="shared" si="167"/>
        <v>京都市中京区烏丸通錦小路上ル手洗水町６５９</v>
      </c>
      <c r="J1337" s="17" t="s">
        <v>19</v>
      </c>
    </row>
    <row r="1338" spans="1:10" s="2" customFormat="1" ht="19.5" customHeight="1">
      <c r="A1338" s="10">
        <f t="shared" si="160"/>
        <v>1336</v>
      </c>
      <c r="B1338" s="16" t="s">
        <v>214</v>
      </c>
      <c r="C1338" s="12">
        <f t="shared" si="161"/>
        <v>50000461</v>
      </c>
      <c r="D1338" s="13">
        <f t="shared" si="162"/>
        <v>2</v>
      </c>
      <c r="E1338" s="14" t="str">
        <f t="shared" si="163"/>
        <v>（株）パスコ　京都支店</v>
      </c>
      <c r="F1338" s="14" t="str">
        <f t="shared" si="164"/>
        <v>パスコ　キョウトシテン</v>
      </c>
      <c r="G1338" s="13" t="str">
        <f t="shared" si="165"/>
        <v>北　義隆</v>
      </c>
      <c r="H1338" s="13" t="str">
        <f t="shared" si="166"/>
        <v>604-8152</v>
      </c>
      <c r="I1338" s="13" t="str">
        <f t="shared" si="167"/>
        <v>京都市中京区烏丸通錦小路上ル手洗水町６５９</v>
      </c>
      <c r="J1338" s="17" t="s">
        <v>20</v>
      </c>
    </row>
    <row r="1339" spans="1:10" s="2" customFormat="1" ht="19.5" customHeight="1">
      <c r="A1339" s="10">
        <f t="shared" si="160"/>
        <v>1337</v>
      </c>
      <c r="B1339" s="16" t="s">
        <v>214</v>
      </c>
      <c r="C1339" s="12">
        <f t="shared" si="161"/>
        <v>50000461</v>
      </c>
      <c r="D1339" s="13">
        <f t="shared" si="162"/>
        <v>2</v>
      </c>
      <c r="E1339" s="14" t="str">
        <f t="shared" si="163"/>
        <v>（株）パスコ　京都支店</v>
      </c>
      <c r="F1339" s="14" t="str">
        <f t="shared" si="164"/>
        <v>パスコ　キョウトシテン</v>
      </c>
      <c r="G1339" s="13" t="str">
        <f t="shared" si="165"/>
        <v>北　義隆</v>
      </c>
      <c r="H1339" s="13" t="str">
        <f t="shared" si="166"/>
        <v>604-8152</v>
      </c>
      <c r="I1339" s="13" t="str">
        <f t="shared" si="167"/>
        <v>京都市中京区烏丸通錦小路上ル手洗水町６５９</v>
      </c>
      <c r="J1339" s="17" t="s">
        <v>21</v>
      </c>
    </row>
    <row r="1340" spans="1:10" s="2" customFormat="1" ht="19.5" customHeight="1">
      <c r="A1340" s="10">
        <f t="shared" si="160"/>
        <v>1338</v>
      </c>
      <c r="B1340" s="16" t="s">
        <v>214</v>
      </c>
      <c r="C1340" s="12">
        <f t="shared" si="161"/>
        <v>50000461</v>
      </c>
      <c r="D1340" s="13">
        <f t="shared" si="162"/>
        <v>2</v>
      </c>
      <c r="E1340" s="14" t="str">
        <f t="shared" si="163"/>
        <v>（株）パスコ　京都支店</v>
      </c>
      <c r="F1340" s="14" t="str">
        <f t="shared" si="164"/>
        <v>パスコ　キョウトシテン</v>
      </c>
      <c r="G1340" s="13" t="str">
        <f t="shared" si="165"/>
        <v>北　義隆</v>
      </c>
      <c r="H1340" s="13" t="str">
        <f t="shared" si="166"/>
        <v>604-8152</v>
      </c>
      <c r="I1340" s="13" t="str">
        <f t="shared" si="167"/>
        <v>京都市中京区烏丸通錦小路上ル手洗水町６５９</v>
      </c>
      <c r="J1340" s="17" t="s">
        <v>33</v>
      </c>
    </row>
    <row r="1341" spans="1:10" s="2" customFormat="1" ht="19.5" customHeight="1">
      <c r="A1341" s="10">
        <f t="shared" si="160"/>
        <v>1339</v>
      </c>
      <c r="B1341" s="16" t="s">
        <v>214</v>
      </c>
      <c r="C1341" s="12">
        <f t="shared" si="161"/>
        <v>50000461</v>
      </c>
      <c r="D1341" s="13">
        <f t="shared" si="162"/>
        <v>2</v>
      </c>
      <c r="E1341" s="14" t="str">
        <f t="shared" si="163"/>
        <v>（株）パスコ　京都支店</v>
      </c>
      <c r="F1341" s="14" t="str">
        <f t="shared" si="164"/>
        <v>パスコ　キョウトシテン</v>
      </c>
      <c r="G1341" s="13" t="str">
        <f t="shared" si="165"/>
        <v>北　義隆</v>
      </c>
      <c r="H1341" s="13" t="str">
        <f t="shared" si="166"/>
        <v>604-8152</v>
      </c>
      <c r="I1341" s="13" t="str">
        <f t="shared" si="167"/>
        <v>京都市中京区烏丸通錦小路上ル手洗水町６５９</v>
      </c>
      <c r="J1341" s="17" t="s">
        <v>31</v>
      </c>
    </row>
    <row r="1342" spans="1:10" s="2" customFormat="1" ht="19.5" customHeight="1">
      <c r="A1342" s="10">
        <f t="shared" si="160"/>
        <v>1340</v>
      </c>
      <c r="B1342" s="16" t="s">
        <v>214</v>
      </c>
      <c r="C1342" s="12">
        <f t="shared" si="161"/>
        <v>50000461</v>
      </c>
      <c r="D1342" s="13">
        <f t="shared" si="162"/>
        <v>2</v>
      </c>
      <c r="E1342" s="14" t="str">
        <f t="shared" si="163"/>
        <v>（株）パスコ　京都支店</v>
      </c>
      <c r="F1342" s="14" t="str">
        <f t="shared" si="164"/>
        <v>パスコ　キョウトシテン</v>
      </c>
      <c r="G1342" s="13" t="str">
        <f t="shared" si="165"/>
        <v>北　義隆</v>
      </c>
      <c r="H1342" s="13" t="str">
        <f t="shared" si="166"/>
        <v>604-8152</v>
      </c>
      <c r="I1342" s="13" t="str">
        <f t="shared" si="167"/>
        <v>京都市中京区烏丸通錦小路上ル手洗水町６５９</v>
      </c>
      <c r="J1342" s="17" t="s">
        <v>22</v>
      </c>
    </row>
    <row r="1343" spans="1:10" s="2" customFormat="1" ht="19.5" customHeight="1">
      <c r="A1343" s="10">
        <f t="shared" si="160"/>
        <v>1341</v>
      </c>
      <c r="B1343" s="16" t="s">
        <v>214</v>
      </c>
      <c r="C1343" s="12">
        <f t="shared" si="161"/>
        <v>50000461</v>
      </c>
      <c r="D1343" s="13">
        <f t="shared" si="162"/>
        <v>2</v>
      </c>
      <c r="E1343" s="14" t="str">
        <f t="shared" si="163"/>
        <v>（株）パスコ　京都支店</v>
      </c>
      <c r="F1343" s="14" t="str">
        <f t="shared" si="164"/>
        <v>パスコ　キョウトシテン</v>
      </c>
      <c r="G1343" s="13" t="str">
        <f t="shared" si="165"/>
        <v>北　義隆</v>
      </c>
      <c r="H1343" s="13" t="str">
        <f t="shared" si="166"/>
        <v>604-8152</v>
      </c>
      <c r="I1343" s="13" t="str">
        <f t="shared" si="167"/>
        <v>京都市中京区烏丸通錦小路上ル手洗水町６５９</v>
      </c>
      <c r="J1343" s="17" t="s">
        <v>28</v>
      </c>
    </row>
    <row r="1344" spans="1:10" s="2" customFormat="1" ht="19.5" customHeight="1">
      <c r="A1344" s="10">
        <f t="shared" si="160"/>
        <v>1342</v>
      </c>
      <c r="B1344" s="16" t="s">
        <v>214</v>
      </c>
      <c r="C1344" s="12">
        <f t="shared" si="161"/>
        <v>50000461</v>
      </c>
      <c r="D1344" s="13">
        <f t="shared" si="162"/>
        <v>2</v>
      </c>
      <c r="E1344" s="14" t="str">
        <f t="shared" si="163"/>
        <v>（株）パスコ　京都支店</v>
      </c>
      <c r="F1344" s="14" t="str">
        <f t="shared" si="164"/>
        <v>パスコ　キョウトシテン</v>
      </c>
      <c r="G1344" s="13" t="str">
        <f t="shared" si="165"/>
        <v>北　義隆</v>
      </c>
      <c r="H1344" s="13" t="str">
        <f t="shared" si="166"/>
        <v>604-8152</v>
      </c>
      <c r="I1344" s="13" t="str">
        <f t="shared" si="167"/>
        <v>京都市中京区烏丸通錦小路上ル手洗水町６５９</v>
      </c>
      <c r="J1344" s="17" t="s">
        <v>40</v>
      </c>
    </row>
    <row r="1345" spans="1:10" s="2" customFormat="1" ht="19.5" customHeight="1">
      <c r="A1345" s="10">
        <f t="shared" si="160"/>
        <v>1343</v>
      </c>
      <c r="B1345" s="16" t="s">
        <v>214</v>
      </c>
      <c r="C1345" s="12">
        <f t="shared" si="161"/>
        <v>50000461</v>
      </c>
      <c r="D1345" s="13">
        <f t="shared" si="162"/>
        <v>2</v>
      </c>
      <c r="E1345" s="14" t="str">
        <f t="shared" si="163"/>
        <v>（株）パスコ　京都支店</v>
      </c>
      <c r="F1345" s="14" t="str">
        <f t="shared" si="164"/>
        <v>パスコ　キョウトシテン</v>
      </c>
      <c r="G1345" s="13" t="str">
        <f t="shared" si="165"/>
        <v>北　義隆</v>
      </c>
      <c r="H1345" s="13" t="str">
        <f t="shared" si="166"/>
        <v>604-8152</v>
      </c>
      <c r="I1345" s="13" t="str">
        <f t="shared" si="167"/>
        <v>京都市中京区烏丸通錦小路上ル手洗水町６５９</v>
      </c>
      <c r="J1345" s="17" t="s">
        <v>23</v>
      </c>
    </row>
    <row r="1346" spans="1:10" s="2" customFormat="1" ht="19.5" customHeight="1">
      <c r="A1346" s="10">
        <f t="shared" si="160"/>
        <v>1344</v>
      </c>
      <c r="B1346" s="16" t="s">
        <v>214</v>
      </c>
      <c r="C1346" s="12">
        <f t="shared" si="161"/>
        <v>50000461</v>
      </c>
      <c r="D1346" s="13">
        <f t="shared" si="162"/>
        <v>2</v>
      </c>
      <c r="E1346" s="14" t="str">
        <f t="shared" si="163"/>
        <v>（株）パスコ　京都支店</v>
      </c>
      <c r="F1346" s="14" t="str">
        <f t="shared" si="164"/>
        <v>パスコ　キョウトシテン</v>
      </c>
      <c r="G1346" s="13" t="str">
        <f t="shared" si="165"/>
        <v>北　義隆</v>
      </c>
      <c r="H1346" s="13" t="str">
        <f t="shared" si="166"/>
        <v>604-8152</v>
      </c>
      <c r="I1346" s="13" t="str">
        <f t="shared" si="167"/>
        <v>京都市中京区烏丸通錦小路上ル手洗水町６５９</v>
      </c>
      <c r="J1346" s="17" t="s">
        <v>24</v>
      </c>
    </row>
    <row r="1347" spans="1:10" s="2" customFormat="1" ht="19.5" customHeight="1">
      <c r="A1347" s="10">
        <f t="shared" ref="A1347:A1410" si="168">ROW()-2</f>
        <v>1345</v>
      </c>
      <c r="B1347" s="16" t="s">
        <v>214</v>
      </c>
      <c r="C1347" s="12">
        <f t="shared" ref="C1347:C1410" si="169">IF($B1347="","",VLOOKUP($B1347,索引簿,17,0))</f>
        <v>50000461</v>
      </c>
      <c r="D1347" s="13">
        <f t="shared" ref="D1347:D1410" si="170">IF($B1347="","",VLOOKUP($B1347,索引簿,2,0))</f>
        <v>2</v>
      </c>
      <c r="E1347" s="14" t="str">
        <f t="shared" ref="E1347:E1410" si="171">IF($B1347="","",VLOOKUP($B1347,索引簿,3,0))</f>
        <v>（株）パスコ　京都支店</v>
      </c>
      <c r="F1347" s="14" t="str">
        <f t="shared" ref="F1347:F1410" si="172">IF($B1347="","",VLOOKUP($B1347,索引簿,4,0))</f>
        <v>パスコ　キョウトシテン</v>
      </c>
      <c r="G1347" s="13" t="str">
        <f t="shared" ref="G1347:G1410" si="173">IF($B1347="","",VLOOKUP($B1347,索引簿,5,0))</f>
        <v>北　義隆</v>
      </c>
      <c r="H1347" s="13" t="str">
        <f t="shared" ref="H1347:H1410" si="174">IF($B1347="","",VLOOKUP($B1347,索引簿,8,0))</f>
        <v>604-8152</v>
      </c>
      <c r="I1347" s="13" t="str">
        <f t="shared" ref="I1347:I1410" si="175">IF($B1347="","",VLOOKUP($B1347,索引簿,9,0))</f>
        <v>京都市中京区烏丸通錦小路上ル手洗水町６５９</v>
      </c>
      <c r="J1347" s="17" t="s">
        <v>34</v>
      </c>
    </row>
    <row r="1348" spans="1:10" s="2" customFormat="1" ht="19.5" customHeight="1">
      <c r="A1348" s="10">
        <f t="shared" si="168"/>
        <v>1346</v>
      </c>
      <c r="B1348" s="16" t="s">
        <v>214</v>
      </c>
      <c r="C1348" s="12">
        <f t="shared" si="169"/>
        <v>50000461</v>
      </c>
      <c r="D1348" s="13">
        <f t="shared" si="170"/>
        <v>2</v>
      </c>
      <c r="E1348" s="14" t="str">
        <f t="shared" si="171"/>
        <v>（株）パスコ　京都支店</v>
      </c>
      <c r="F1348" s="14" t="str">
        <f t="shared" si="172"/>
        <v>パスコ　キョウトシテン</v>
      </c>
      <c r="G1348" s="13" t="str">
        <f t="shared" si="173"/>
        <v>北　義隆</v>
      </c>
      <c r="H1348" s="13" t="str">
        <f t="shared" si="174"/>
        <v>604-8152</v>
      </c>
      <c r="I1348" s="13" t="str">
        <f t="shared" si="175"/>
        <v>京都市中京区烏丸通錦小路上ル手洗水町６５９</v>
      </c>
      <c r="J1348" s="17" t="s">
        <v>35</v>
      </c>
    </row>
    <row r="1349" spans="1:10" s="2" customFormat="1" ht="19.5" customHeight="1">
      <c r="A1349" s="10">
        <f t="shared" si="168"/>
        <v>1347</v>
      </c>
      <c r="B1349" s="16" t="s">
        <v>214</v>
      </c>
      <c r="C1349" s="12">
        <f t="shared" si="169"/>
        <v>50000461</v>
      </c>
      <c r="D1349" s="13">
        <f t="shared" si="170"/>
        <v>2</v>
      </c>
      <c r="E1349" s="14" t="str">
        <f t="shared" si="171"/>
        <v>（株）パスコ　京都支店</v>
      </c>
      <c r="F1349" s="14" t="str">
        <f t="shared" si="172"/>
        <v>パスコ　キョウトシテン</v>
      </c>
      <c r="G1349" s="13" t="str">
        <f t="shared" si="173"/>
        <v>北　義隆</v>
      </c>
      <c r="H1349" s="13" t="str">
        <f t="shared" si="174"/>
        <v>604-8152</v>
      </c>
      <c r="I1349" s="13" t="str">
        <f t="shared" si="175"/>
        <v>京都市中京区烏丸通錦小路上ル手洗水町６５９</v>
      </c>
      <c r="J1349" s="17" t="s">
        <v>47</v>
      </c>
    </row>
    <row r="1350" spans="1:10" s="2" customFormat="1" ht="19.5" customHeight="1">
      <c r="A1350" s="10">
        <f t="shared" si="168"/>
        <v>1348</v>
      </c>
      <c r="B1350" s="16" t="s">
        <v>215</v>
      </c>
      <c r="C1350" s="12">
        <f t="shared" si="169"/>
        <v>50000728</v>
      </c>
      <c r="D1350" s="13">
        <f t="shared" si="170"/>
        <v>2</v>
      </c>
      <c r="E1350" s="14" t="str">
        <f t="shared" si="171"/>
        <v>（株）葉月</v>
      </c>
      <c r="F1350" s="14" t="str">
        <f t="shared" si="172"/>
        <v>ハヅキ</v>
      </c>
      <c r="G1350" s="13" t="str">
        <f t="shared" si="173"/>
        <v>武藤　梢</v>
      </c>
      <c r="H1350" s="13" t="str">
        <f t="shared" si="174"/>
        <v>612-8469</v>
      </c>
      <c r="I1350" s="13" t="str">
        <f t="shared" si="175"/>
        <v>京都市伏見区中島河原田町３０</v>
      </c>
      <c r="J1350" s="17" t="s">
        <v>87</v>
      </c>
    </row>
    <row r="1351" spans="1:10" s="2" customFormat="1" ht="19.5" customHeight="1">
      <c r="A1351" s="10">
        <f t="shared" si="168"/>
        <v>1349</v>
      </c>
      <c r="B1351" s="16" t="s">
        <v>216</v>
      </c>
      <c r="C1351" s="12">
        <f t="shared" si="169"/>
        <v>50000292</v>
      </c>
      <c r="D1351" s="13">
        <f t="shared" si="170"/>
        <v>2</v>
      </c>
      <c r="E1351" s="14" t="str">
        <f t="shared" si="171"/>
        <v>（株）八州　京都営業所</v>
      </c>
      <c r="F1351" s="14" t="str">
        <f t="shared" si="172"/>
        <v>ハッシュウ　キョウトエイギョウショ</v>
      </c>
      <c r="G1351" s="13" t="str">
        <f t="shared" si="173"/>
        <v>辻口　和範</v>
      </c>
      <c r="H1351" s="13" t="str">
        <f t="shared" si="174"/>
        <v>601-8451</v>
      </c>
      <c r="I1351" s="13" t="str">
        <f t="shared" si="175"/>
        <v>京都市南区唐橋川久保町５</v>
      </c>
      <c r="J1351" s="17" t="s">
        <v>15</v>
      </c>
    </row>
    <row r="1352" spans="1:10" s="2" customFormat="1" ht="19.5" customHeight="1">
      <c r="A1352" s="10">
        <f t="shared" si="168"/>
        <v>1350</v>
      </c>
      <c r="B1352" s="16" t="s">
        <v>216</v>
      </c>
      <c r="C1352" s="12">
        <f t="shared" si="169"/>
        <v>50000292</v>
      </c>
      <c r="D1352" s="13">
        <f t="shared" si="170"/>
        <v>2</v>
      </c>
      <c r="E1352" s="14" t="str">
        <f t="shared" si="171"/>
        <v>（株）八州　京都営業所</v>
      </c>
      <c r="F1352" s="14" t="str">
        <f t="shared" si="172"/>
        <v>ハッシュウ　キョウトエイギョウショ</v>
      </c>
      <c r="G1352" s="13" t="str">
        <f t="shared" si="173"/>
        <v>辻口　和範</v>
      </c>
      <c r="H1352" s="13" t="str">
        <f t="shared" si="174"/>
        <v>601-8451</v>
      </c>
      <c r="I1352" s="13" t="str">
        <f t="shared" si="175"/>
        <v>京都市南区唐橋川久保町５</v>
      </c>
      <c r="J1352" s="17" t="s">
        <v>16</v>
      </c>
    </row>
    <row r="1353" spans="1:10" s="2" customFormat="1" ht="19.5" customHeight="1">
      <c r="A1353" s="10">
        <f t="shared" si="168"/>
        <v>1351</v>
      </c>
      <c r="B1353" s="16" t="s">
        <v>216</v>
      </c>
      <c r="C1353" s="12">
        <f t="shared" si="169"/>
        <v>50000292</v>
      </c>
      <c r="D1353" s="13">
        <f t="shared" si="170"/>
        <v>2</v>
      </c>
      <c r="E1353" s="14" t="str">
        <f t="shared" si="171"/>
        <v>（株）八州　京都営業所</v>
      </c>
      <c r="F1353" s="14" t="str">
        <f t="shared" si="172"/>
        <v>ハッシュウ　キョウトエイギョウショ</v>
      </c>
      <c r="G1353" s="13" t="str">
        <f t="shared" si="173"/>
        <v>辻口　和範</v>
      </c>
      <c r="H1353" s="13" t="str">
        <f t="shared" si="174"/>
        <v>601-8451</v>
      </c>
      <c r="I1353" s="13" t="str">
        <f t="shared" si="175"/>
        <v>京都市南区唐橋川久保町５</v>
      </c>
      <c r="J1353" s="17" t="s">
        <v>17</v>
      </c>
    </row>
    <row r="1354" spans="1:10" s="2" customFormat="1" ht="19.5" customHeight="1">
      <c r="A1354" s="10">
        <f t="shared" si="168"/>
        <v>1352</v>
      </c>
      <c r="B1354" s="16" t="s">
        <v>216</v>
      </c>
      <c r="C1354" s="12">
        <f t="shared" si="169"/>
        <v>50000292</v>
      </c>
      <c r="D1354" s="13">
        <f t="shared" si="170"/>
        <v>2</v>
      </c>
      <c r="E1354" s="14" t="str">
        <f t="shared" si="171"/>
        <v>（株）八州　京都営業所</v>
      </c>
      <c r="F1354" s="14" t="str">
        <f t="shared" si="172"/>
        <v>ハッシュウ　キョウトエイギョウショ</v>
      </c>
      <c r="G1354" s="13" t="str">
        <f t="shared" si="173"/>
        <v>辻口　和範</v>
      </c>
      <c r="H1354" s="13" t="str">
        <f t="shared" si="174"/>
        <v>601-8451</v>
      </c>
      <c r="I1354" s="13" t="str">
        <f t="shared" si="175"/>
        <v>京都市南区唐橋川久保町５</v>
      </c>
      <c r="J1354" s="17" t="s">
        <v>18</v>
      </c>
    </row>
    <row r="1355" spans="1:10" s="2" customFormat="1" ht="19.5" customHeight="1">
      <c r="A1355" s="10">
        <f t="shared" si="168"/>
        <v>1353</v>
      </c>
      <c r="B1355" s="16" t="s">
        <v>216</v>
      </c>
      <c r="C1355" s="12">
        <f t="shared" si="169"/>
        <v>50000292</v>
      </c>
      <c r="D1355" s="13">
        <f t="shared" si="170"/>
        <v>2</v>
      </c>
      <c r="E1355" s="14" t="str">
        <f t="shared" si="171"/>
        <v>（株）八州　京都営業所</v>
      </c>
      <c r="F1355" s="14" t="str">
        <f t="shared" si="172"/>
        <v>ハッシュウ　キョウトエイギョウショ</v>
      </c>
      <c r="G1355" s="13" t="str">
        <f t="shared" si="173"/>
        <v>辻口　和範</v>
      </c>
      <c r="H1355" s="13" t="str">
        <f t="shared" si="174"/>
        <v>601-8451</v>
      </c>
      <c r="I1355" s="13" t="str">
        <f t="shared" si="175"/>
        <v>京都市南区唐橋川久保町５</v>
      </c>
      <c r="J1355" s="17" t="s">
        <v>19</v>
      </c>
    </row>
    <row r="1356" spans="1:10" s="2" customFormat="1" ht="19.5" customHeight="1">
      <c r="A1356" s="10">
        <f t="shared" si="168"/>
        <v>1354</v>
      </c>
      <c r="B1356" s="16" t="s">
        <v>216</v>
      </c>
      <c r="C1356" s="12">
        <f t="shared" si="169"/>
        <v>50000292</v>
      </c>
      <c r="D1356" s="13">
        <f t="shared" si="170"/>
        <v>2</v>
      </c>
      <c r="E1356" s="14" t="str">
        <f t="shared" si="171"/>
        <v>（株）八州　京都営業所</v>
      </c>
      <c r="F1356" s="14" t="str">
        <f t="shared" si="172"/>
        <v>ハッシュウ　キョウトエイギョウショ</v>
      </c>
      <c r="G1356" s="13" t="str">
        <f t="shared" si="173"/>
        <v>辻口　和範</v>
      </c>
      <c r="H1356" s="13" t="str">
        <f t="shared" si="174"/>
        <v>601-8451</v>
      </c>
      <c r="I1356" s="13" t="str">
        <f t="shared" si="175"/>
        <v>京都市南区唐橋川久保町５</v>
      </c>
      <c r="J1356" s="17" t="s">
        <v>20</v>
      </c>
    </row>
    <row r="1357" spans="1:10" s="2" customFormat="1" ht="19.5" customHeight="1">
      <c r="A1357" s="10">
        <f t="shared" si="168"/>
        <v>1355</v>
      </c>
      <c r="B1357" s="16" t="s">
        <v>216</v>
      </c>
      <c r="C1357" s="12">
        <f t="shared" si="169"/>
        <v>50000292</v>
      </c>
      <c r="D1357" s="13">
        <f t="shared" si="170"/>
        <v>2</v>
      </c>
      <c r="E1357" s="14" t="str">
        <f t="shared" si="171"/>
        <v>（株）八州　京都営業所</v>
      </c>
      <c r="F1357" s="14" t="str">
        <f t="shared" si="172"/>
        <v>ハッシュウ　キョウトエイギョウショ</v>
      </c>
      <c r="G1357" s="13" t="str">
        <f t="shared" si="173"/>
        <v>辻口　和範</v>
      </c>
      <c r="H1357" s="13" t="str">
        <f t="shared" si="174"/>
        <v>601-8451</v>
      </c>
      <c r="I1357" s="13" t="str">
        <f t="shared" si="175"/>
        <v>京都市南区唐橋川久保町５</v>
      </c>
      <c r="J1357" s="17" t="s">
        <v>21</v>
      </c>
    </row>
    <row r="1358" spans="1:10" s="2" customFormat="1" ht="19.5" customHeight="1">
      <c r="A1358" s="10">
        <f t="shared" si="168"/>
        <v>1356</v>
      </c>
      <c r="B1358" s="16" t="s">
        <v>216</v>
      </c>
      <c r="C1358" s="12">
        <f t="shared" si="169"/>
        <v>50000292</v>
      </c>
      <c r="D1358" s="13">
        <f t="shared" si="170"/>
        <v>2</v>
      </c>
      <c r="E1358" s="14" t="str">
        <f t="shared" si="171"/>
        <v>（株）八州　京都営業所</v>
      </c>
      <c r="F1358" s="14" t="str">
        <f t="shared" si="172"/>
        <v>ハッシュウ　キョウトエイギョウショ</v>
      </c>
      <c r="G1358" s="13" t="str">
        <f t="shared" si="173"/>
        <v>辻口　和範</v>
      </c>
      <c r="H1358" s="13" t="str">
        <f t="shared" si="174"/>
        <v>601-8451</v>
      </c>
      <c r="I1358" s="13" t="str">
        <f t="shared" si="175"/>
        <v>京都市南区唐橋川久保町５</v>
      </c>
      <c r="J1358" s="17" t="s">
        <v>33</v>
      </c>
    </row>
    <row r="1359" spans="1:10" s="2" customFormat="1" ht="19.5" customHeight="1">
      <c r="A1359" s="10">
        <f t="shared" si="168"/>
        <v>1357</v>
      </c>
      <c r="B1359" s="16" t="s">
        <v>216</v>
      </c>
      <c r="C1359" s="12">
        <f t="shared" si="169"/>
        <v>50000292</v>
      </c>
      <c r="D1359" s="13">
        <f t="shared" si="170"/>
        <v>2</v>
      </c>
      <c r="E1359" s="14" t="str">
        <f t="shared" si="171"/>
        <v>（株）八州　京都営業所</v>
      </c>
      <c r="F1359" s="14" t="str">
        <f t="shared" si="172"/>
        <v>ハッシュウ　キョウトエイギョウショ</v>
      </c>
      <c r="G1359" s="13" t="str">
        <f t="shared" si="173"/>
        <v>辻口　和範</v>
      </c>
      <c r="H1359" s="13" t="str">
        <f t="shared" si="174"/>
        <v>601-8451</v>
      </c>
      <c r="I1359" s="13" t="str">
        <f t="shared" si="175"/>
        <v>京都市南区唐橋川久保町５</v>
      </c>
      <c r="J1359" s="17" t="s">
        <v>22</v>
      </c>
    </row>
    <row r="1360" spans="1:10" s="2" customFormat="1" ht="19.5" customHeight="1">
      <c r="A1360" s="10">
        <f t="shared" si="168"/>
        <v>1358</v>
      </c>
      <c r="B1360" s="16" t="s">
        <v>216</v>
      </c>
      <c r="C1360" s="12">
        <f t="shared" si="169"/>
        <v>50000292</v>
      </c>
      <c r="D1360" s="13">
        <f t="shared" si="170"/>
        <v>2</v>
      </c>
      <c r="E1360" s="14" t="str">
        <f t="shared" si="171"/>
        <v>（株）八州　京都営業所</v>
      </c>
      <c r="F1360" s="14" t="str">
        <f t="shared" si="172"/>
        <v>ハッシュウ　キョウトエイギョウショ</v>
      </c>
      <c r="G1360" s="13" t="str">
        <f t="shared" si="173"/>
        <v>辻口　和範</v>
      </c>
      <c r="H1360" s="13" t="str">
        <f t="shared" si="174"/>
        <v>601-8451</v>
      </c>
      <c r="I1360" s="13" t="str">
        <f t="shared" si="175"/>
        <v>京都市南区唐橋川久保町５</v>
      </c>
      <c r="J1360" s="17" t="s">
        <v>28</v>
      </c>
    </row>
    <row r="1361" spans="1:10" s="2" customFormat="1" ht="19.5" customHeight="1">
      <c r="A1361" s="10">
        <f t="shared" si="168"/>
        <v>1359</v>
      </c>
      <c r="B1361" s="16" t="s">
        <v>216</v>
      </c>
      <c r="C1361" s="12">
        <f t="shared" si="169"/>
        <v>50000292</v>
      </c>
      <c r="D1361" s="13">
        <f t="shared" si="170"/>
        <v>2</v>
      </c>
      <c r="E1361" s="14" t="str">
        <f t="shared" si="171"/>
        <v>（株）八州　京都営業所</v>
      </c>
      <c r="F1361" s="14" t="str">
        <f t="shared" si="172"/>
        <v>ハッシュウ　キョウトエイギョウショ</v>
      </c>
      <c r="G1361" s="13" t="str">
        <f t="shared" si="173"/>
        <v>辻口　和範</v>
      </c>
      <c r="H1361" s="13" t="str">
        <f t="shared" si="174"/>
        <v>601-8451</v>
      </c>
      <c r="I1361" s="13" t="str">
        <f t="shared" si="175"/>
        <v>京都市南区唐橋川久保町５</v>
      </c>
      <c r="J1361" s="17" t="s">
        <v>40</v>
      </c>
    </row>
    <row r="1362" spans="1:10" s="2" customFormat="1" ht="19.5" customHeight="1">
      <c r="A1362" s="10">
        <f t="shared" si="168"/>
        <v>1360</v>
      </c>
      <c r="B1362" s="16" t="s">
        <v>216</v>
      </c>
      <c r="C1362" s="12">
        <f t="shared" si="169"/>
        <v>50000292</v>
      </c>
      <c r="D1362" s="13">
        <f t="shared" si="170"/>
        <v>2</v>
      </c>
      <c r="E1362" s="14" t="str">
        <f t="shared" si="171"/>
        <v>（株）八州　京都営業所</v>
      </c>
      <c r="F1362" s="14" t="str">
        <f t="shared" si="172"/>
        <v>ハッシュウ　キョウトエイギョウショ</v>
      </c>
      <c r="G1362" s="13" t="str">
        <f t="shared" si="173"/>
        <v>辻口　和範</v>
      </c>
      <c r="H1362" s="13" t="str">
        <f t="shared" si="174"/>
        <v>601-8451</v>
      </c>
      <c r="I1362" s="13" t="str">
        <f t="shared" si="175"/>
        <v>京都市南区唐橋川久保町５</v>
      </c>
      <c r="J1362" s="17" t="s">
        <v>23</v>
      </c>
    </row>
    <row r="1363" spans="1:10" s="2" customFormat="1" ht="19.5" customHeight="1">
      <c r="A1363" s="10">
        <f t="shared" si="168"/>
        <v>1361</v>
      </c>
      <c r="B1363" s="16" t="s">
        <v>216</v>
      </c>
      <c r="C1363" s="12">
        <f t="shared" si="169"/>
        <v>50000292</v>
      </c>
      <c r="D1363" s="13">
        <f t="shared" si="170"/>
        <v>2</v>
      </c>
      <c r="E1363" s="14" t="str">
        <f t="shared" si="171"/>
        <v>（株）八州　京都営業所</v>
      </c>
      <c r="F1363" s="14" t="str">
        <f t="shared" si="172"/>
        <v>ハッシュウ　キョウトエイギョウショ</v>
      </c>
      <c r="G1363" s="13" t="str">
        <f t="shared" si="173"/>
        <v>辻口　和範</v>
      </c>
      <c r="H1363" s="13" t="str">
        <f t="shared" si="174"/>
        <v>601-8451</v>
      </c>
      <c r="I1363" s="13" t="str">
        <f t="shared" si="175"/>
        <v>京都市南区唐橋川久保町５</v>
      </c>
      <c r="J1363" s="17" t="s">
        <v>24</v>
      </c>
    </row>
    <row r="1364" spans="1:10" s="2" customFormat="1" ht="19.5" customHeight="1">
      <c r="A1364" s="10">
        <f t="shared" si="168"/>
        <v>1362</v>
      </c>
      <c r="B1364" s="16" t="s">
        <v>216</v>
      </c>
      <c r="C1364" s="12">
        <f t="shared" si="169"/>
        <v>50000292</v>
      </c>
      <c r="D1364" s="13">
        <f t="shared" si="170"/>
        <v>2</v>
      </c>
      <c r="E1364" s="14" t="str">
        <f t="shared" si="171"/>
        <v>（株）八州　京都営業所</v>
      </c>
      <c r="F1364" s="14" t="str">
        <f t="shared" si="172"/>
        <v>ハッシュウ　キョウトエイギョウショ</v>
      </c>
      <c r="G1364" s="13" t="str">
        <f t="shared" si="173"/>
        <v>辻口　和範</v>
      </c>
      <c r="H1364" s="13" t="str">
        <f t="shared" si="174"/>
        <v>601-8451</v>
      </c>
      <c r="I1364" s="13" t="str">
        <f t="shared" si="175"/>
        <v>京都市南区唐橋川久保町５</v>
      </c>
      <c r="J1364" s="17" t="s">
        <v>35</v>
      </c>
    </row>
    <row r="1365" spans="1:10" s="2" customFormat="1" ht="19.5" customHeight="1">
      <c r="A1365" s="10">
        <f t="shared" si="168"/>
        <v>1363</v>
      </c>
      <c r="B1365" s="16" t="s">
        <v>216</v>
      </c>
      <c r="C1365" s="12">
        <f t="shared" si="169"/>
        <v>50000292</v>
      </c>
      <c r="D1365" s="13">
        <f t="shared" si="170"/>
        <v>2</v>
      </c>
      <c r="E1365" s="14" t="str">
        <f t="shared" si="171"/>
        <v>（株）八州　京都営業所</v>
      </c>
      <c r="F1365" s="14" t="str">
        <f t="shared" si="172"/>
        <v>ハッシュウ　キョウトエイギョウショ</v>
      </c>
      <c r="G1365" s="13" t="str">
        <f t="shared" si="173"/>
        <v>辻口　和範</v>
      </c>
      <c r="H1365" s="13" t="str">
        <f t="shared" si="174"/>
        <v>601-8451</v>
      </c>
      <c r="I1365" s="13" t="str">
        <f t="shared" si="175"/>
        <v>京都市南区唐橋川久保町５</v>
      </c>
      <c r="J1365" s="17" t="s">
        <v>12</v>
      </c>
    </row>
    <row r="1366" spans="1:10" s="2" customFormat="1" ht="19.5" customHeight="1">
      <c r="A1366" s="10">
        <f t="shared" si="168"/>
        <v>1364</v>
      </c>
      <c r="B1366" s="16" t="s">
        <v>216</v>
      </c>
      <c r="C1366" s="12">
        <f t="shared" si="169"/>
        <v>50000292</v>
      </c>
      <c r="D1366" s="13">
        <f t="shared" si="170"/>
        <v>2</v>
      </c>
      <c r="E1366" s="14" t="str">
        <f t="shared" si="171"/>
        <v>（株）八州　京都営業所</v>
      </c>
      <c r="F1366" s="14" t="str">
        <f t="shared" si="172"/>
        <v>ハッシュウ　キョウトエイギョウショ</v>
      </c>
      <c r="G1366" s="13" t="str">
        <f t="shared" si="173"/>
        <v>辻口　和範</v>
      </c>
      <c r="H1366" s="13" t="str">
        <f t="shared" si="174"/>
        <v>601-8451</v>
      </c>
      <c r="I1366" s="13" t="str">
        <f t="shared" si="175"/>
        <v>京都市南区唐橋川久保町５</v>
      </c>
      <c r="J1366" s="17" t="s">
        <v>13</v>
      </c>
    </row>
    <row r="1367" spans="1:10" s="2" customFormat="1" ht="19.5" customHeight="1">
      <c r="A1367" s="10">
        <f t="shared" si="168"/>
        <v>1365</v>
      </c>
      <c r="B1367" s="16" t="s">
        <v>217</v>
      </c>
      <c r="C1367" s="12">
        <f t="shared" si="169"/>
        <v>50000036</v>
      </c>
      <c r="D1367" s="13">
        <f t="shared" si="170"/>
        <v>2</v>
      </c>
      <c r="E1367" s="14" t="str">
        <f t="shared" si="171"/>
        <v>（株）花村コンサルタント</v>
      </c>
      <c r="F1367" s="14" t="str">
        <f t="shared" si="172"/>
        <v>ハナムラコンサルタント</v>
      </c>
      <c r="G1367" s="13" t="str">
        <f t="shared" si="173"/>
        <v>花村　浩司</v>
      </c>
      <c r="H1367" s="13" t="str">
        <f t="shared" si="174"/>
        <v>611-0042</v>
      </c>
      <c r="I1367" s="13" t="str">
        <f t="shared" si="175"/>
        <v>宇治市小倉町南浦９-８</v>
      </c>
      <c r="J1367" s="17" t="s">
        <v>15</v>
      </c>
    </row>
    <row r="1368" spans="1:10" s="2" customFormat="1" ht="19.5" customHeight="1">
      <c r="A1368" s="10">
        <f t="shared" si="168"/>
        <v>1366</v>
      </c>
      <c r="B1368" s="16" t="s">
        <v>217</v>
      </c>
      <c r="C1368" s="12">
        <f t="shared" si="169"/>
        <v>50000036</v>
      </c>
      <c r="D1368" s="13">
        <f t="shared" si="170"/>
        <v>2</v>
      </c>
      <c r="E1368" s="14" t="str">
        <f t="shared" si="171"/>
        <v>（株）花村コンサルタント</v>
      </c>
      <c r="F1368" s="14" t="str">
        <f t="shared" si="172"/>
        <v>ハナムラコンサルタント</v>
      </c>
      <c r="G1368" s="13" t="str">
        <f t="shared" si="173"/>
        <v>花村　浩司</v>
      </c>
      <c r="H1368" s="13" t="str">
        <f t="shared" si="174"/>
        <v>611-0042</v>
      </c>
      <c r="I1368" s="13" t="str">
        <f t="shared" si="175"/>
        <v>宇治市小倉町南浦９-８</v>
      </c>
      <c r="J1368" s="17" t="s">
        <v>18</v>
      </c>
    </row>
    <row r="1369" spans="1:10" s="2" customFormat="1" ht="19.5" customHeight="1">
      <c r="A1369" s="10">
        <f t="shared" si="168"/>
        <v>1367</v>
      </c>
      <c r="B1369" s="16" t="s">
        <v>217</v>
      </c>
      <c r="C1369" s="12">
        <f t="shared" si="169"/>
        <v>50000036</v>
      </c>
      <c r="D1369" s="13">
        <f t="shared" si="170"/>
        <v>2</v>
      </c>
      <c r="E1369" s="14" t="str">
        <f t="shared" si="171"/>
        <v>（株）花村コンサルタント</v>
      </c>
      <c r="F1369" s="14" t="str">
        <f t="shared" si="172"/>
        <v>ハナムラコンサルタント</v>
      </c>
      <c r="G1369" s="13" t="str">
        <f t="shared" si="173"/>
        <v>花村　浩司</v>
      </c>
      <c r="H1369" s="13" t="str">
        <f t="shared" si="174"/>
        <v>611-0042</v>
      </c>
      <c r="I1369" s="13" t="str">
        <f t="shared" si="175"/>
        <v>宇治市小倉町南浦９-８</v>
      </c>
      <c r="J1369" s="17" t="s">
        <v>19</v>
      </c>
    </row>
    <row r="1370" spans="1:10" s="2" customFormat="1" ht="19.5" customHeight="1">
      <c r="A1370" s="10">
        <f t="shared" si="168"/>
        <v>1368</v>
      </c>
      <c r="B1370" s="16" t="s">
        <v>217</v>
      </c>
      <c r="C1370" s="12">
        <f t="shared" si="169"/>
        <v>50000036</v>
      </c>
      <c r="D1370" s="13">
        <f t="shared" si="170"/>
        <v>2</v>
      </c>
      <c r="E1370" s="14" t="str">
        <f t="shared" si="171"/>
        <v>（株）花村コンサルタント</v>
      </c>
      <c r="F1370" s="14" t="str">
        <f t="shared" si="172"/>
        <v>ハナムラコンサルタント</v>
      </c>
      <c r="G1370" s="13" t="str">
        <f t="shared" si="173"/>
        <v>花村　浩司</v>
      </c>
      <c r="H1370" s="13" t="str">
        <f t="shared" si="174"/>
        <v>611-0042</v>
      </c>
      <c r="I1370" s="13" t="str">
        <f t="shared" si="175"/>
        <v>宇治市小倉町南浦９-８</v>
      </c>
      <c r="J1370" s="17" t="s">
        <v>24</v>
      </c>
    </row>
    <row r="1371" spans="1:10" s="2" customFormat="1" ht="19.5" customHeight="1">
      <c r="A1371" s="10">
        <f t="shared" si="168"/>
        <v>1369</v>
      </c>
      <c r="B1371" s="16" t="s">
        <v>218</v>
      </c>
      <c r="C1371" s="12">
        <f t="shared" si="169"/>
        <v>50000776</v>
      </c>
      <c r="D1371" s="13">
        <f t="shared" si="170"/>
        <v>2</v>
      </c>
      <c r="E1371" s="14" t="str">
        <f t="shared" si="171"/>
        <v>パブリック設計（株）　関西事務所</v>
      </c>
      <c r="F1371" s="14" t="str">
        <f t="shared" si="172"/>
        <v>パブリックセッケイ　カンサイジムショ</v>
      </c>
      <c r="G1371" s="13" t="str">
        <f t="shared" si="173"/>
        <v>岩田　益実</v>
      </c>
      <c r="H1371" s="13" t="str">
        <f t="shared" si="174"/>
        <v>600-8009</v>
      </c>
      <c r="I1371" s="13" t="str">
        <f t="shared" si="175"/>
        <v>京都市下京区四条通室町函谷鉾町１０１番地　ア-バンネット四条烏丸ビル６階</v>
      </c>
      <c r="J1371" s="17" t="s">
        <v>66</v>
      </c>
    </row>
    <row r="1372" spans="1:10" s="2" customFormat="1" ht="19.5" customHeight="1">
      <c r="A1372" s="10">
        <f t="shared" si="168"/>
        <v>1370</v>
      </c>
      <c r="B1372" s="16">
        <v>3</v>
      </c>
      <c r="C1372" s="12">
        <f t="shared" si="169"/>
        <v>50000202</v>
      </c>
      <c r="D1372" s="13">
        <f t="shared" si="170"/>
        <v>2</v>
      </c>
      <c r="E1372" s="14" t="str">
        <f t="shared" si="171"/>
        <v>（株）浜名技術コンサルタント　京都事務所</v>
      </c>
      <c r="F1372" s="14" t="str">
        <f t="shared" si="172"/>
        <v>ハマナギジュツコンサルタント　キョウトジムショ</v>
      </c>
      <c r="G1372" s="13" t="str">
        <f t="shared" si="173"/>
        <v>川口　実</v>
      </c>
      <c r="H1372" s="13" t="str">
        <f t="shared" si="174"/>
        <v>612-0065</v>
      </c>
      <c r="I1372" s="13" t="str">
        <f t="shared" si="175"/>
        <v>京都市伏見区桃山羽柴長吉東町８３番地６</v>
      </c>
      <c r="J1372" s="17" t="s">
        <v>12</v>
      </c>
    </row>
    <row r="1373" spans="1:10" s="2" customFormat="1" ht="19.5" customHeight="1">
      <c r="A1373" s="10">
        <f t="shared" si="168"/>
        <v>1371</v>
      </c>
      <c r="B1373" s="16" t="s">
        <v>219</v>
      </c>
      <c r="C1373" s="12">
        <f t="shared" si="169"/>
        <v>50000525</v>
      </c>
      <c r="D1373" s="13">
        <f t="shared" si="170"/>
        <v>2</v>
      </c>
      <c r="E1373" s="14" t="str">
        <f t="shared" si="171"/>
        <v>（株）播磨設計コンサルタント　福知山営業所</v>
      </c>
      <c r="F1373" s="14" t="str">
        <f t="shared" si="172"/>
        <v>ハリマセッケイコンサルタント　フクチヤマエイギョウショ</v>
      </c>
      <c r="G1373" s="13" t="str">
        <f t="shared" si="173"/>
        <v>髙見　英之</v>
      </c>
      <c r="H1373" s="13" t="str">
        <f t="shared" si="174"/>
        <v>620-0856</v>
      </c>
      <c r="I1373" s="13" t="str">
        <f t="shared" si="175"/>
        <v>福知山市土師宮町一丁目９７番地</v>
      </c>
      <c r="J1373" s="17" t="s">
        <v>15</v>
      </c>
    </row>
    <row r="1374" spans="1:10" s="2" customFormat="1" ht="19.5" customHeight="1">
      <c r="A1374" s="10">
        <f t="shared" si="168"/>
        <v>1372</v>
      </c>
      <c r="B1374" s="16" t="s">
        <v>219</v>
      </c>
      <c r="C1374" s="12">
        <f t="shared" si="169"/>
        <v>50000525</v>
      </c>
      <c r="D1374" s="13">
        <f t="shared" si="170"/>
        <v>2</v>
      </c>
      <c r="E1374" s="14" t="str">
        <f t="shared" si="171"/>
        <v>（株）播磨設計コンサルタント　福知山営業所</v>
      </c>
      <c r="F1374" s="14" t="str">
        <f t="shared" si="172"/>
        <v>ハリマセッケイコンサルタント　フクチヤマエイギョウショ</v>
      </c>
      <c r="G1374" s="13" t="str">
        <f t="shared" si="173"/>
        <v>髙見　英之</v>
      </c>
      <c r="H1374" s="13" t="str">
        <f t="shared" si="174"/>
        <v>620-0856</v>
      </c>
      <c r="I1374" s="13" t="str">
        <f t="shared" si="175"/>
        <v>福知山市土師宮町一丁目９７番地</v>
      </c>
      <c r="J1374" s="17" t="s">
        <v>19</v>
      </c>
    </row>
    <row r="1375" spans="1:10" s="2" customFormat="1" ht="19.5" customHeight="1">
      <c r="A1375" s="10">
        <f t="shared" si="168"/>
        <v>1373</v>
      </c>
      <c r="B1375" s="16" t="s">
        <v>219</v>
      </c>
      <c r="C1375" s="12">
        <f t="shared" si="169"/>
        <v>50000525</v>
      </c>
      <c r="D1375" s="13">
        <f t="shared" si="170"/>
        <v>2</v>
      </c>
      <c r="E1375" s="14" t="str">
        <f t="shared" si="171"/>
        <v>（株）播磨設計コンサルタント　福知山営業所</v>
      </c>
      <c r="F1375" s="14" t="str">
        <f t="shared" si="172"/>
        <v>ハリマセッケイコンサルタント　フクチヤマエイギョウショ</v>
      </c>
      <c r="G1375" s="13" t="str">
        <f t="shared" si="173"/>
        <v>髙見　英之</v>
      </c>
      <c r="H1375" s="13" t="str">
        <f t="shared" si="174"/>
        <v>620-0856</v>
      </c>
      <c r="I1375" s="13" t="str">
        <f t="shared" si="175"/>
        <v>福知山市土師宮町一丁目９７番地</v>
      </c>
      <c r="J1375" s="17" t="s">
        <v>21</v>
      </c>
    </row>
    <row r="1376" spans="1:10" s="2" customFormat="1" ht="19.5" customHeight="1">
      <c r="A1376" s="10">
        <f t="shared" si="168"/>
        <v>1374</v>
      </c>
      <c r="B1376" s="16" t="s">
        <v>219</v>
      </c>
      <c r="C1376" s="12">
        <f t="shared" si="169"/>
        <v>50000525</v>
      </c>
      <c r="D1376" s="13">
        <f t="shared" si="170"/>
        <v>2</v>
      </c>
      <c r="E1376" s="14" t="str">
        <f t="shared" si="171"/>
        <v>（株）播磨設計コンサルタント　福知山営業所</v>
      </c>
      <c r="F1376" s="14" t="str">
        <f t="shared" si="172"/>
        <v>ハリマセッケイコンサルタント　フクチヤマエイギョウショ</v>
      </c>
      <c r="G1376" s="13" t="str">
        <f t="shared" si="173"/>
        <v>髙見　英之</v>
      </c>
      <c r="H1376" s="13" t="str">
        <f t="shared" si="174"/>
        <v>620-0856</v>
      </c>
      <c r="I1376" s="13" t="str">
        <f t="shared" si="175"/>
        <v>福知山市土師宮町一丁目９７番地</v>
      </c>
      <c r="J1376" s="17" t="s">
        <v>35</v>
      </c>
    </row>
    <row r="1377" spans="1:10" s="2" customFormat="1" ht="19.5" customHeight="1">
      <c r="A1377" s="10">
        <f t="shared" si="168"/>
        <v>1375</v>
      </c>
      <c r="B1377" s="16" t="s">
        <v>219</v>
      </c>
      <c r="C1377" s="12">
        <f t="shared" si="169"/>
        <v>50000525</v>
      </c>
      <c r="D1377" s="13">
        <f t="shared" si="170"/>
        <v>2</v>
      </c>
      <c r="E1377" s="14" t="str">
        <f t="shared" si="171"/>
        <v>（株）播磨設計コンサルタント　福知山営業所</v>
      </c>
      <c r="F1377" s="14" t="str">
        <f t="shared" si="172"/>
        <v>ハリマセッケイコンサルタント　フクチヤマエイギョウショ</v>
      </c>
      <c r="G1377" s="13" t="str">
        <f t="shared" si="173"/>
        <v>髙見　英之</v>
      </c>
      <c r="H1377" s="13" t="str">
        <f t="shared" si="174"/>
        <v>620-0856</v>
      </c>
      <c r="I1377" s="13" t="str">
        <f t="shared" si="175"/>
        <v>福知山市土師宮町一丁目９７番地</v>
      </c>
      <c r="J1377" s="17" t="s">
        <v>12</v>
      </c>
    </row>
    <row r="1378" spans="1:10" s="2" customFormat="1" ht="19.5" customHeight="1">
      <c r="A1378" s="10">
        <f t="shared" si="168"/>
        <v>1376</v>
      </c>
      <c r="B1378" s="16" t="s">
        <v>219</v>
      </c>
      <c r="C1378" s="12">
        <f t="shared" si="169"/>
        <v>50000525</v>
      </c>
      <c r="D1378" s="13">
        <f t="shared" si="170"/>
        <v>2</v>
      </c>
      <c r="E1378" s="14" t="str">
        <f t="shared" si="171"/>
        <v>（株）播磨設計コンサルタント　福知山営業所</v>
      </c>
      <c r="F1378" s="14" t="str">
        <f t="shared" si="172"/>
        <v>ハリマセッケイコンサルタント　フクチヤマエイギョウショ</v>
      </c>
      <c r="G1378" s="13" t="str">
        <f t="shared" si="173"/>
        <v>髙見　英之</v>
      </c>
      <c r="H1378" s="13" t="str">
        <f t="shared" si="174"/>
        <v>620-0856</v>
      </c>
      <c r="I1378" s="13" t="str">
        <f t="shared" si="175"/>
        <v>福知山市土師宮町一丁目９７番地</v>
      </c>
      <c r="J1378" s="17" t="s">
        <v>51</v>
      </c>
    </row>
    <row r="1379" spans="1:10" s="2" customFormat="1" ht="19.5" customHeight="1">
      <c r="A1379" s="10">
        <f t="shared" si="168"/>
        <v>1377</v>
      </c>
      <c r="B1379" s="16" t="s">
        <v>220</v>
      </c>
      <c r="C1379" s="12">
        <f t="shared" si="169"/>
        <v>50000542</v>
      </c>
      <c r="D1379" s="13">
        <f t="shared" si="170"/>
        <v>2</v>
      </c>
      <c r="E1379" s="14" t="str">
        <f t="shared" si="171"/>
        <v>（株）阪神コンサルタンツ　京都営業所</v>
      </c>
      <c r="F1379" s="14" t="str">
        <f t="shared" si="172"/>
        <v>ハンシンコンサルタンツ　キョウトエイギョウショ</v>
      </c>
      <c r="G1379" s="13" t="str">
        <f t="shared" si="173"/>
        <v>大家　邦彦</v>
      </c>
      <c r="H1379" s="13" t="str">
        <f t="shared" si="174"/>
        <v>612-0019</v>
      </c>
      <c r="I1379" s="13" t="str">
        <f t="shared" si="175"/>
        <v>京都市伏見区深草平田町７-３</v>
      </c>
      <c r="J1379" s="17" t="s">
        <v>15</v>
      </c>
    </row>
    <row r="1380" spans="1:10" s="2" customFormat="1" ht="19.5" customHeight="1">
      <c r="A1380" s="10">
        <f t="shared" si="168"/>
        <v>1378</v>
      </c>
      <c r="B1380" s="16" t="s">
        <v>220</v>
      </c>
      <c r="C1380" s="12">
        <f t="shared" si="169"/>
        <v>50000542</v>
      </c>
      <c r="D1380" s="13">
        <f t="shared" si="170"/>
        <v>2</v>
      </c>
      <c r="E1380" s="14" t="str">
        <f t="shared" si="171"/>
        <v>（株）阪神コンサルタンツ　京都営業所</v>
      </c>
      <c r="F1380" s="14" t="str">
        <f t="shared" si="172"/>
        <v>ハンシンコンサルタンツ　キョウトエイギョウショ</v>
      </c>
      <c r="G1380" s="13" t="str">
        <f t="shared" si="173"/>
        <v>大家　邦彦</v>
      </c>
      <c r="H1380" s="13" t="str">
        <f t="shared" si="174"/>
        <v>612-0019</v>
      </c>
      <c r="I1380" s="13" t="str">
        <f t="shared" si="175"/>
        <v>京都市伏見区深草平田町７-３</v>
      </c>
      <c r="J1380" s="17" t="s">
        <v>18</v>
      </c>
    </row>
    <row r="1381" spans="1:10" s="2" customFormat="1" ht="19.5" customHeight="1">
      <c r="A1381" s="10">
        <f t="shared" si="168"/>
        <v>1379</v>
      </c>
      <c r="B1381" s="16" t="s">
        <v>220</v>
      </c>
      <c r="C1381" s="12">
        <f t="shared" si="169"/>
        <v>50000542</v>
      </c>
      <c r="D1381" s="13">
        <f t="shared" si="170"/>
        <v>2</v>
      </c>
      <c r="E1381" s="14" t="str">
        <f t="shared" si="171"/>
        <v>（株）阪神コンサルタンツ　京都営業所</v>
      </c>
      <c r="F1381" s="14" t="str">
        <f t="shared" si="172"/>
        <v>ハンシンコンサルタンツ　キョウトエイギョウショ</v>
      </c>
      <c r="G1381" s="13" t="str">
        <f t="shared" si="173"/>
        <v>大家　邦彦</v>
      </c>
      <c r="H1381" s="13" t="str">
        <f t="shared" si="174"/>
        <v>612-0019</v>
      </c>
      <c r="I1381" s="13" t="str">
        <f t="shared" si="175"/>
        <v>京都市伏見区深草平田町７-３</v>
      </c>
      <c r="J1381" s="17" t="s">
        <v>43</v>
      </c>
    </row>
    <row r="1382" spans="1:10" s="2" customFormat="1" ht="19.5" customHeight="1">
      <c r="A1382" s="10">
        <f t="shared" si="168"/>
        <v>1380</v>
      </c>
      <c r="B1382" s="16" t="s">
        <v>220</v>
      </c>
      <c r="C1382" s="12">
        <f t="shared" si="169"/>
        <v>50000542</v>
      </c>
      <c r="D1382" s="13">
        <f t="shared" si="170"/>
        <v>2</v>
      </c>
      <c r="E1382" s="14" t="str">
        <f t="shared" si="171"/>
        <v>（株）阪神コンサルタンツ　京都営業所</v>
      </c>
      <c r="F1382" s="14" t="str">
        <f t="shared" si="172"/>
        <v>ハンシンコンサルタンツ　キョウトエイギョウショ</v>
      </c>
      <c r="G1382" s="13" t="str">
        <f t="shared" si="173"/>
        <v>大家　邦彦</v>
      </c>
      <c r="H1382" s="13" t="str">
        <f t="shared" si="174"/>
        <v>612-0019</v>
      </c>
      <c r="I1382" s="13" t="str">
        <f t="shared" si="175"/>
        <v>京都市伏見区深草平田町７-３</v>
      </c>
      <c r="J1382" s="17" t="s">
        <v>19</v>
      </c>
    </row>
    <row r="1383" spans="1:10" s="2" customFormat="1" ht="19.5" customHeight="1">
      <c r="A1383" s="10">
        <f t="shared" si="168"/>
        <v>1381</v>
      </c>
      <c r="B1383" s="16" t="s">
        <v>220</v>
      </c>
      <c r="C1383" s="12">
        <f t="shared" si="169"/>
        <v>50000542</v>
      </c>
      <c r="D1383" s="13">
        <f t="shared" si="170"/>
        <v>2</v>
      </c>
      <c r="E1383" s="14" t="str">
        <f t="shared" si="171"/>
        <v>（株）阪神コンサルタンツ　京都営業所</v>
      </c>
      <c r="F1383" s="14" t="str">
        <f t="shared" si="172"/>
        <v>ハンシンコンサルタンツ　キョウトエイギョウショ</v>
      </c>
      <c r="G1383" s="13" t="str">
        <f t="shared" si="173"/>
        <v>大家　邦彦</v>
      </c>
      <c r="H1383" s="13" t="str">
        <f t="shared" si="174"/>
        <v>612-0019</v>
      </c>
      <c r="I1383" s="13" t="str">
        <f t="shared" si="175"/>
        <v>京都市伏見区深草平田町７-３</v>
      </c>
      <c r="J1383" s="17" t="s">
        <v>20</v>
      </c>
    </row>
    <row r="1384" spans="1:10" s="2" customFormat="1" ht="19.5" customHeight="1">
      <c r="A1384" s="10">
        <f t="shared" si="168"/>
        <v>1382</v>
      </c>
      <c r="B1384" s="16" t="s">
        <v>220</v>
      </c>
      <c r="C1384" s="12">
        <f t="shared" si="169"/>
        <v>50000542</v>
      </c>
      <c r="D1384" s="13">
        <f t="shared" si="170"/>
        <v>2</v>
      </c>
      <c r="E1384" s="14" t="str">
        <f t="shared" si="171"/>
        <v>（株）阪神コンサルタンツ　京都営業所</v>
      </c>
      <c r="F1384" s="14" t="str">
        <f t="shared" si="172"/>
        <v>ハンシンコンサルタンツ　キョウトエイギョウショ</v>
      </c>
      <c r="G1384" s="13" t="str">
        <f t="shared" si="173"/>
        <v>大家　邦彦</v>
      </c>
      <c r="H1384" s="13" t="str">
        <f t="shared" si="174"/>
        <v>612-0019</v>
      </c>
      <c r="I1384" s="13" t="str">
        <f t="shared" si="175"/>
        <v>京都市伏見区深草平田町７-３</v>
      </c>
      <c r="J1384" s="17" t="s">
        <v>21</v>
      </c>
    </row>
    <row r="1385" spans="1:10" s="2" customFormat="1" ht="19.5" customHeight="1">
      <c r="A1385" s="10">
        <f t="shared" si="168"/>
        <v>1383</v>
      </c>
      <c r="B1385" s="16" t="s">
        <v>220</v>
      </c>
      <c r="C1385" s="12">
        <f t="shared" si="169"/>
        <v>50000542</v>
      </c>
      <c r="D1385" s="13">
        <f t="shared" si="170"/>
        <v>2</v>
      </c>
      <c r="E1385" s="14" t="str">
        <f t="shared" si="171"/>
        <v>（株）阪神コンサルタンツ　京都営業所</v>
      </c>
      <c r="F1385" s="14" t="str">
        <f t="shared" si="172"/>
        <v>ハンシンコンサルタンツ　キョウトエイギョウショ</v>
      </c>
      <c r="G1385" s="13" t="str">
        <f t="shared" si="173"/>
        <v>大家　邦彦</v>
      </c>
      <c r="H1385" s="13" t="str">
        <f t="shared" si="174"/>
        <v>612-0019</v>
      </c>
      <c r="I1385" s="13" t="str">
        <f t="shared" si="175"/>
        <v>京都市伏見区深草平田町７-３</v>
      </c>
      <c r="J1385" s="17" t="s">
        <v>23</v>
      </c>
    </row>
    <row r="1386" spans="1:10" s="2" customFormat="1" ht="19.5" customHeight="1">
      <c r="A1386" s="10">
        <f t="shared" si="168"/>
        <v>1384</v>
      </c>
      <c r="B1386" s="16" t="s">
        <v>220</v>
      </c>
      <c r="C1386" s="12">
        <f t="shared" si="169"/>
        <v>50000542</v>
      </c>
      <c r="D1386" s="13">
        <f t="shared" si="170"/>
        <v>2</v>
      </c>
      <c r="E1386" s="14" t="str">
        <f t="shared" si="171"/>
        <v>（株）阪神コンサルタンツ　京都営業所</v>
      </c>
      <c r="F1386" s="14" t="str">
        <f t="shared" si="172"/>
        <v>ハンシンコンサルタンツ　キョウトエイギョウショ</v>
      </c>
      <c r="G1386" s="13" t="str">
        <f t="shared" si="173"/>
        <v>大家　邦彦</v>
      </c>
      <c r="H1386" s="13" t="str">
        <f t="shared" si="174"/>
        <v>612-0019</v>
      </c>
      <c r="I1386" s="13" t="str">
        <f t="shared" si="175"/>
        <v>京都市伏見区深草平田町７-３</v>
      </c>
      <c r="J1386" s="17" t="s">
        <v>24</v>
      </c>
    </row>
    <row r="1387" spans="1:10" s="2" customFormat="1" ht="19.5" customHeight="1">
      <c r="A1387" s="10">
        <f t="shared" si="168"/>
        <v>1385</v>
      </c>
      <c r="B1387" s="16" t="s">
        <v>220</v>
      </c>
      <c r="C1387" s="12">
        <f t="shared" si="169"/>
        <v>50000542</v>
      </c>
      <c r="D1387" s="13">
        <f t="shared" si="170"/>
        <v>2</v>
      </c>
      <c r="E1387" s="14" t="str">
        <f t="shared" si="171"/>
        <v>（株）阪神コンサルタンツ　京都営業所</v>
      </c>
      <c r="F1387" s="14" t="str">
        <f t="shared" si="172"/>
        <v>ハンシンコンサルタンツ　キョウトエイギョウショ</v>
      </c>
      <c r="G1387" s="13" t="str">
        <f t="shared" si="173"/>
        <v>大家　邦彦</v>
      </c>
      <c r="H1387" s="13" t="str">
        <f t="shared" si="174"/>
        <v>612-0019</v>
      </c>
      <c r="I1387" s="13" t="str">
        <f t="shared" si="175"/>
        <v>京都市伏見区深草平田町７-３</v>
      </c>
      <c r="J1387" s="17" t="s">
        <v>35</v>
      </c>
    </row>
    <row r="1388" spans="1:10" s="2" customFormat="1" ht="19.5" customHeight="1">
      <c r="A1388" s="10">
        <f t="shared" si="168"/>
        <v>1386</v>
      </c>
      <c r="B1388" s="16" t="s">
        <v>221</v>
      </c>
      <c r="C1388" s="12">
        <f t="shared" si="169"/>
        <v>50000168</v>
      </c>
      <c r="D1388" s="13">
        <f t="shared" si="170"/>
        <v>2</v>
      </c>
      <c r="E1388" s="14" t="str">
        <f t="shared" si="171"/>
        <v>阪神測建（株）　福知山支店</v>
      </c>
      <c r="F1388" s="14" t="str">
        <f t="shared" si="172"/>
        <v>ハンシンソッケン　フクチヤマシテン</v>
      </c>
      <c r="G1388" s="13" t="str">
        <f t="shared" si="173"/>
        <v>山本　和弥</v>
      </c>
      <c r="H1388" s="13" t="str">
        <f t="shared" si="174"/>
        <v>620-0803</v>
      </c>
      <c r="I1388" s="13" t="str">
        <f t="shared" si="175"/>
        <v>福知山市字観音寺７９５番の２</v>
      </c>
      <c r="J1388" s="17" t="s">
        <v>15</v>
      </c>
    </row>
    <row r="1389" spans="1:10" s="2" customFormat="1" ht="19.5" customHeight="1">
      <c r="A1389" s="10">
        <f t="shared" si="168"/>
        <v>1387</v>
      </c>
      <c r="B1389" s="16" t="s">
        <v>221</v>
      </c>
      <c r="C1389" s="12">
        <f t="shared" si="169"/>
        <v>50000168</v>
      </c>
      <c r="D1389" s="13">
        <f t="shared" si="170"/>
        <v>2</v>
      </c>
      <c r="E1389" s="14" t="str">
        <f t="shared" si="171"/>
        <v>阪神測建（株）　福知山支店</v>
      </c>
      <c r="F1389" s="14" t="str">
        <f t="shared" si="172"/>
        <v>ハンシンソッケン　フクチヤマシテン</v>
      </c>
      <c r="G1389" s="13" t="str">
        <f t="shared" si="173"/>
        <v>山本　和弥</v>
      </c>
      <c r="H1389" s="13" t="str">
        <f t="shared" si="174"/>
        <v>620-0803</v>
      </c>
      <c r="I1389" s="13" t="str">
        <f t="shared" si="175"/>
        <v>福知山市字観音寺７９５番の２</v>
      </c>
      <c r="J1389" s="17" t="s">
        <v>18</v>
      </c>
    </row>
    <row r="1390" spans="1:10" s="2" customFormat="1" ht="19.5" customHeight="1">
      <c r="A1390" s="10">
        <f t="shared" si="168"/>
        <v>1388</v>
      </c>
      <c r="B1390" s="16" t="s">
        <v>221</v>
      </c>
      <c r="C1390" s="12">
        <f t="shared" si="169"/>
        <v>50000168</v>
      </c>
      <c r="D1390" s="13">
        <f t="shared" si="170"/>
        <v>2</v>
      </c>
      <c r="E1390" s="14" t="str">
        <f t="shared" si="171"/>
        <v>阪神測建（株）　福知山支店</v>
      </c>
      <c r="F1390" s="14" t="str">
        <f t="shared" si="172"/>
        <v>ハンシンソッケン　フクチヤマシテン</v>
      </c>
      <c r="G1390" s="13" t="str">
        <f t="shared" si="173"/>
        <v>山本　和弥</v>
      </c>
      <c r="H1390" s="13" t="str">
        <f t="shared" si="174"/>
        <v>620-0803</v>
      </c>
      <c r="I1390" s="13" t="str">
        <f t="shared" si="175"/>
        <v>福知山市字観音寺７９５番の２</v>
      </c>
      <c r="J1390" s="17" t="s">
        <v>19</v>
      </c>
    </row>
    <row r="1391" spans="1:10" s="2" customFormat="1" ht="19.5" customHeight="1">
      <c r="A1391" s="10">
        <f t="shared" si="168"/>
        <v>1389</v>
      </c>
      <c r="B1391" s="16" t="s">
        <v>221</v>
      </c>
      <c r="C1391" s="12">
        <f t="shared" si="169"/>
        <v>50000168</v>
      </c>
      <c r="D1391" s="13">
        <f t="shared" si="170"/>
        <v>2</v>
      </c>
      <c r="E1391" s="14" t="str">
        <f t="shared" si="171"/>
        <v>阪神測建（株）　福知山支店</v>
      </c>
      <c r="F1391" s="14" t="str">
        <f t="shared" si="172"/>
        <v>ハンシンソッケン　フクチヤマシテン</v>
      </c>
      <c r="G1391" s="13" t="str">
        <f t="shared" si="173"/>
        <v>山本　和弥</v>
      </c>
      <c r="H1391" s="13" t="str">
        <f t="shared" si="174"/>
        <v>620-0803</v>
      </c>
      <c r="I1391" s="13" t="str">
        <f t="shared" si="175"/>
        <v>福知山市字観音寺７９５番の２</v>
      </c>
      <c r="J1391" s="17" t="s">
        <v>20</v>
      </c>
    </row>
    <row r="1392" spans="1:10" s="2" customFormat="1" ht="19.5" customHeight="1">
      <c r="A1392" s="10">
        <f t="shared" si="168"/>
        <v>1390</v>
      </c>
      <c r="B1392" s="16" t="s">
        <v>221</v>
      </c>
      <c r="C1392" s="12">
        <f t="shared" si="169"/>
        <v>50000168</v>
      </c>
      <c r="D1392" s="13">
        <f t="shared" si="170"/>
        <v>2</v>
      </c>
      <c r="E1392" s="14" t="str">
        <f t="shared" si="171"/>
        <v>阪神測建（株）　福知山支店</v>
      </c>
      <c r="F1392" s="14" t="str">
        <f t="shared" si="172"/>
        <v>ハンシンソッケン　フクチヤマシテン</v>
      </c>
      <c r="G1392" s="13" t="str">
        <f t="shared" si="173"/>
        <v>山本　和弥</v>
      </c>
      <c r="H1392" s="13" t="str">
        <f t="shared" si="174"/>
        <v>620-0803</v>
      </c>
      <c r="I1392" s="13" t="str">
        <f t="shared" si="175"/>
        <v>福知山市字観音寺７９５番の２</v>
      </c>
      <c r="J1392" s="17" t="s">
        <v>21</v>
      </c>
    </row>
    <row r="1393" spans="1:10" s="2" customFormat="1" ht="19.5" customHeight="1">
      <c r="A1393" s="10">
        <f t="shared" si="168"/>
        <v>1391</v>
      </c>
      <c r="B1393" s="16" t="s">
        <v>221</v>
      </c>
      <c r="C1393" s="12">
        <f t="shared" si="169"/>
        <v>50000168</v>
      </c>
      <c r="D1393" s="13">
        <f t="shared" si="170"/>
        <v>2</v>
      </c>
      <c r="E1393" s="14" t="str">
        <f t="shared" si="171"/>
        <v>阪神測建（株）　福知山支店</v>
      </c>
      <c r="F1393" s="14" t="str">
        <f t="shared" si="172"/>
        <v>ハンシンソッケン　フクチヤマシテン</v>
      </c>
      <c r="G1393" s="13" t="str">
        <f t="shared" si="173"/>
        <v>山本　和弥</v>
      </c>
      <c r="H1393" s="13" t="str">
        <f t="shared" si="174"/>
        <v>620-0803</v>
      </c>
      <c r="I1393" s="13" t="str">
        <f t="shared" si="175"/>
        <v>福知山市字観音寺７９５番の２</v>
      </c>
      <c r="J1393" s="17" t="s">
        <v>27</v>
      </c>
    </row>
    <row r="1394" spans="1:10" s="2" customFormat="1" ht="19.5" customHeight="1">
      <c r="A1394" s="10">
        <f t="shared" si="168"/>
        <v>1392</v>
      </c>
      <c r="B1394" s="16" t="s">
        <v>221</v>
      </c>
      <c r="C1394" s="12">
        <f t="shared" si="169"/>
        <v>50000168</v>
      </c>
      <c r="D1394" s="13">
        <f t="shared" si="170"/>
        <v>2</v>
      </c>
      <c r="E1394" s="14" t="str">
        <f t="shared" si="171"/>
        <v>阪神測建（株）　福知山支店</v>
      </c>
      <c r="F1394" s="14" t="str">
        <f t="shared" si="172"/>
        <v>ハンシンソッケン　フクチヤマシテン</v>
      </c>
      <c r="G1394" s="13" t="str">
        <f t="shared" si="173"/>
        <v>山本　和弥</v>
      </c>
      <c r="H1394" s="13" t="str">
        <f t="shared" si="174"/>
        <v>620-0803</v>
      </c>
      <c r="I1394" s="13" t="str">
        <f t="shared" si="175"/>
        <v>福知山市字観音寺７９５番の２</v>
      </c>
      <c r="J1394" s="17" t="s">
        <v>28</v>
      </c>
    </row>
    <row r="1395" spans="1:10" s="2" customFormat="1" ht="19.5" customHeight="1">
      <c r="A1395" s="10">
        <f t="shared" si="168"/>
        <v>1393</v>
      </c>
      <c r="B1395" s="16" t="s">
        <v>221</v>
      </c>
      <c r="C1395" s="12">
        <f t="shared" si="169"/>
        <v>50000168</v>
      </c>
      <c r="D1395" s="13">
        <f t="shared" si="170"/>
        <v>2</v>
      </c>
      <c r="E1395" s="14" t="str">
        <f t="shared" si="171"/>
        <v>阪神測建（株）　福知山支店</v>
      </c>
      <c r="F1395" s="14" t="str">
        <f t="shared" si="172"/>
        <v>ハンシンソッケン　フクチヤマシテン</v>
      </c>
      <c r="G1395" s="13" t="str">
        <f t="shared" si="173"/>
        <v>山本　和弥</v>
      </c>
      <c r="H1395" s="13" t="str">
        <f t="shared" si="174"/>
        <v>620-0803</v>
      </c>
      <c r="I1395" s="13" t="str">
        <f t="shared" si="175"/>
        <v>福知山市字観音寺７９５番の２</v>
      </c>
      <c r="J1395" s="17" t="s">
        <v>35</v>
      </c>
    </row>
    <row r="1396" spans="1:10" s="2" customFormat="1" ht="19.5" customHeight="1">
      <c r="A1396" s="10">
        <f t="shared" si="168"/>
        <v>1394</v>
      </c>
      <c r="B1396" s="16" t="s">
        <v>221</v>
      </c>
      <c r="C1396" s="12">
        <f t="shared" si="169"/>
        <v>50000168</v>
      </c>
      <c r="D1396" s="13">
        <f t="shared" si="170"/>
        <v>2</v>
      </c>
      <c r="E1396" s="14" t="str">
        <f t="shared" si="171"/>
        <v>阪神測建（株）　福知山支店</v>
      </c>
      <c r="F1396" s="14" t="str">
        <f t="shared" si="172"/>
        <v>ハンシンソッケン　フクチヤマシテン</v>
      </c>
      <c r="G1396" s="13" t="str">
        <f t="shared" si="173"/>
        <v>山本　和弥</v>
      </c>
      <c r="H1396" s="13" t="str">
        <f t="shared" si="174"/>
        <v>620-0803</v>
      </c>
      <c r="I1396" s="13" t="str">
        <f t="shared" si="175"/>
        <v>福知山市字観音寺７９５番の２</v>
      </c>
      <c r="J1396" s="17" t="s">
        <v>12</v>
      </c>
    </row>
    <row r="1397" spans="1:10" s="2" customFormat="1" ht="19.5" customHeight="1">
      <c r="A1397" s="10">
        <f t="shared" si="168"/>
        <v>1395</v>
      </c>
      <c r="B1397" s="16" t="s">
        <v>222</v>
      </c>
      <c r="C1397" s="12">
        <f t="shared" si="169"/>
        <v>50000024</v>
      </c>
      <c r="D1397" s="13">
        <f t="shared" si="170"/>
        <v>2</v>
      </c>
      <c r="E1397" s="14" t="str">
        <f t="shared" si="171"/>
        <v>東山管理センター（株）</v>
      </c>
      <c r="F1397" s="14" t="str">
        <f t="shared" si="172"/>
        <v>ヒガシヤマカンリセンター</v>
      </c>
      <c r="G1397" s="13" t="str">
        <f t="shared" si="173"/>
        <v>山本　孝司</v>
      </c>
      <c r="H1397" s="13" t="str">
        <f t="shared" si="174"/>
        <v>607-8302</v>
      </c>
      <c r="I1397" s="13" t="str">
        <f t="shared" si="175"/>
        <v>京都市山科区西野山欠ノ上町６０番地の１</v>
      </c>
      <c r="J1397" s="17" t="s">
        <v>87</v>
      </c>
    </row>
    <row r="1398" spans="1:10" s="2" customFormat="1" ht="19.5" customHeight="1">
      <c r="A1398" s="10">
        <f t="shared" si="168"/>
        <v>1396</v>
      </c>
      <c r="B1398" s="16" t="s">
        <v>223</v>
      </c>
      <c r="C1398" s="12">
        <f t="shared" si="169"/>
        <v>50000141</v>
      </c>
      <c r="D1398" s="13">
        <f t="shared" si="170"/>
        <v>2</v>
      </c>
      <c r="E1398" s="14" t="str">
        <f t="shared" si="171"/>
        <v>（株）ファノバ　京都営業所</v>
      </c>
      <c r="F1398" s="14" t="str">
        <f t="shared" si="172"/>
        <v>ファノバ　キョウトエイギョウショ</v>
      </c>
      <c r="G1398" s="13" t="str">
        <f t="shared" si="173"/>
        <v>尾山　浩司</v>
      </c>
      <c r="H1398" s="13" t="str">
        <f t="shared" si="174"/>
        <v>604-0985</v>
      </c>
      <c r="I1398" s="13" t="str">
        <f t="shared" si="175"/>
        <v>京都市中京区麩屋町通丸太町下る舟屋町４２４</v>
      </c>
      <c r="J1398" s="17" t="s">
        <v>15</v>
      </c>
    </row>
    <row r="1399" spans="1:10" s="2" customFormat="1" ht="19.5" customHeight="1">
      <c r="A1399" s="10">
        <f t="shared" si="168"/>
        <v>1397</v>
      </c>
      <c r="B1399" s="16" t="s">
        <v>223</v>
      </c>
      <c r="C1399" s="12">
        <f t="shared" si="169"/>
        <v>50000141</v>
      </c>
      <c r="D1399" s="13">
        <f t="shared" si="170"/>
        <v>2</v>
      </c>
      <c r="E1399" s="14" t="str">
        <f t="shared" si="171"/>
        <v>（株）ファノバ　京都営業所</v>
      </c>
      <c r="F1399" s="14" t="str">
        <f t="shared" si="172"/>
        <v>ファノバ　キョウトエイギョウショ</v>
      </c>
      <c r="G1399" s="13" t="str">
        <f t="shared" si="173"/>
        <v>尾山　浩司</v>
      </c>
      <c r="H1399" s="13" t="str">
        <f t="shared" si="174"/>
        <v>604-0985</v>
      </c>
      <c r="I1399" s="13" t="str">
        <f t="shared" si="175"/>
        <v>京都市中京区麩屋町通丸太町下る舟屋町４２４</v>
      </c>
      <c r="J1399" s="17" t="s">
        <v>35</v>
      </c>
    </row>
    <row r="1400" spans="1:10" s="2" customFormat="1" ht="19.5" customHeight="1">
      <c r="A1400" s="10">
        <f t="shared" si="168"/>
        <v>1398</v>
      </c>
      <c r="B1400" s="16" t="s">
        <v>223</v>
      </c>
      <c r="C1400" s="12">
        <f t="shared" si="169"/>
        <v>50000141</v>
      </c>
      <c r="D1400" s="13">
        <f t="shared" si="170"/>
        <v>2</v>
      </c>
      <c r="E1400" s="14" t="str">
        <f t="shared" si="171"/>
        <v>（株）ファノバ　京都営業所</v>
      </c>
      <c r="F1400" s="14" t="str">
        <f t="shared" si="172"/>
        <v>ファノバ　キョウトエイギョウショ</v>
      </c>
      <c r="G1400" s="13" t="str">
        <f t="shared" si="173"/>
        <v>尾山　浩司</v>
      </c>
      <c r="H1400" s="13" t="str">
        <f t="shared" si="174"/>
        <v>604-0985</v>
      </c>
      <c r="I1400" s="13" t="str">
        <f t="shared" si="175"/>
        <v>京都市中京区麩屋町通丸太町下る舟屋町４２４</v>
      </c>
      <c r="J1400" s="17" t="s">
        <v>12</v>
      </c>
    </row>
    <row r="1401" spans="1:10" s="2" customFormat="1" ht="19.5" customHeight="1">
      <c r="A1401" s="10">
        <f t="shared" si="168"/>
        <v>1399</v>
      </c>
      <c r="B1401" s="16" t="s">
        <v>223</v>
      </c>
      <c r="C1401" s="12">
        <f t="shared" si="169"/>
        <v>50000141</v>
      </c>
      <c r="D1401" s="13">
        <f t="shared" si="170"/>
        <v>2</v>
      </c>
      <c r="E1401" s="14" t="str">
        <f t="shared" si="171"/>
        <v>（株）ファノバ　京都営業所</v>
      </c>
      <c r="F1401" s="14" t="str">
        <f t="shared" si="172"/>
        <v>ファノバ　キョウトエイギョウショ</v>
      </c>
      <c r="G1401" s="13" t="str">
        <f t="shared" si="173"/>
        <v>尾山　浩司</v>
      </c>
      <c r="H1401" s="13" t="str">
        <f t="shared" si="174"/>
        <v>604-0985</v>
      </c>
      <c r="I1401" s="13" t="str">
        <f t="shared" si="175"/>
        <v>京都市中京区麩屋町通丸太町下る舟屋町４２４</v>
      </c>
      <c r="J1401" s="17" t="s">
        <v>13</v>
      </c>
    </row>
    <row r="1402" spans="1:10" s="2" customFormat="1" ht="19.5" customHeight="1">
      <c r="A1402" s="10">
        <f t="shared" si="168"/>
        <v>1400</v>
      </c>
      <c r="B1402" s="16" t="s">
        <v>224</v>
      </c>
      <c r="C1402" s="12">
        <f t="shared" si="169"/>
        <v>50000041</v>
      </c>
      <c r="D1402" s="13">
        <f t="shared" si="170"/>
        <v>2</v>
      </c>
      <c r="E1402" s="14" t="str">
        <f t="shared" si="171"/>
        <v>（株）吹上技研コンサルタント</v>
      </c>
      <c r="F1402" s="14" t="str">
        <f t="shared" si="172"/>
        <v>フキアゲギケンコンサルタント</v>
      </c>
      <c r="G1402" s="13" t="str">
        <f t="shared" si="173"/>
        <v>吹上　範子</v>
      </c>
      <c r="H1402" s="13" t="str">
        <f t="shared" si="174"/>
        <v>600-8009</v>
      </c>
      <c r="I1402" s="13" t="str">
        <f t="shared" si="175"/>
        <v>京都市下京区四条通室町東入函谷鉾町１０１番地</v>
      </c>
      <c r="J1402" s="17" t="s">
        <v>15</v>
      </c>
    </row>
    <row r="1403" spans="1:10" s="2" customFormat="1" ht="19.5" customHeight="1">
      <c r="A1403" s="10">
        <f t="shared" si="168"/>
        <v>1401</v>
      </c>
      <c r="B1403" s="16" t="s">
        <v>224</v>
      </c>
      <c r="C1403" s="12">
        <f t="shared" si="169"/>
        <v>50000041</v>
      </c>
      <c r="D1403" s="13">
        <f t="shared" si="170"/>
        <v>2</v>
      </c>
      <c r="E1403" s="14" t="str">
        <f t="shared" si="171"/>
        <v>（株）吹上技研コンサルタント</v>
      </c>
      <c r="F1403" s="14" t="str">
        <f t="shared" si="172"/>
        <v>フキアゲギケンコンサルタント</v>
      </c>
      <c r="G1403" s="13" t="str">
        <f t="shared" si="173"/>
        <v>吹上　範子</v>
      </c>
      <c r="H1403" s="13" t="str">
        <f t="shared" si="174"/>
        <v>600-8009</v>
      </c>
      <c r="I1403" s="13" t="str">
        <f t="shared" si="175"/>
        <v>京都市下京区四条通室町東入函谷鉾町１０１番地</v>
      </c>
      <c r="J1403" s="17" t="s">
        <v>18</v>
      </c>
    </row>
    <row r="1404" spans="1:10" s="2" customFormat="1" ht="19.5" customHeight="1">
      <c r="A1404" s="10">
        <f t="shared" si="168"/>
        <v>1402</v>
      </c>
      <c r="B1404" s="16" t="s">
        <v>224</v>
      </c>
      <c r="C1404" s="12">
        <f t="shared" si="169"/>
        <v>50000041</v>
      </c>
      <c r="D1404" s="13">
        <f t="shared" si="170"/>
        <v>2</v>
      </c>
      <c r="E1404" s="14" t="str">
        <f t="shared" si="171"/>
        <v>（株）吹上技研コンサルタント</v>
      </c>
      <c r="F1404" s="14" t="str">
        <f t="shared" si="172"/>
        <v>フキアゲギケンコンサルタント</v>
      </c>
      <c r="G1404" s="13" t="str">
        <f t="shared" si="173"/>
        <v>吹上　範子</v>
      </c>
      <c r="H1404" s="13" t="str">
        <f t="shared" si="174"/>
        <v>600-8009</v>
      </c>
      <c r="I1404" s="13" t="str">
        <f t="shared" si="175"/>
        <v>京都市下京区四条通室町東入函谷鉾町１０１番地</v>
      </c>
      <c r="J1404" s="17" t="s">
        <v>19</v>
      </c>
    </row>
    <row r="1405" spans="1:10" s="2" customFormat="1" ht="19.5" customHeight="1">
      <c r="A1405" s="10">
        <f t="shared" si="168"/>
        <v>1403</v>
      </c>
      <c r="B1405" s="16" t="s">
        <v>224</v>
      </c>
      <c r="C1405" s="12">
        <f t="shared" si="169"/>
        <v>50000041</v>
      </c>
      <c r="D1405" s="13">
        <f t="shared" si="170"/>
        <v>2</v>
      </c>
      <c r="E1405" s="14" t="str">
        <f t="shared" si="171"/>
        <v>（株）吹上技研コンサルタント</v>
      </c>
      <c r="F1405" s="14" t="str">
        <f t="shared" si="172"/>
        <v>フキアゲギケンコンサルタント</v>
      </c>
      <c r="G1405" s="13" t="str">
        <f t="shared" si="173"/>
        <v>吹上　範子</v>
      </c>
      <c r="H1405" s="13" t="str">
        <f t="shared" si="174"/>
        <v>600-8009</v>
      </c>
      <c r="I1405" s="13" t="str">
        <f t="shared" si="175"/>
        <v>京都市下京区四条通室町東入函谷鉾町１０１番地</v>
      </c>
      <c r="J1405" s="17" t="s">
        <v>20</v>
      </c>
    </row>
    <row r="1406" spans="1:10" s="2" customFormat="1" ht="19.5" customHeight="1">
      <c r="A1406" s="10">
        <f t="shared" si="168"/>
        <v>1404</v>
      </c>
      <c r="B1406" s="16" t="s">
        <v>224</v>
      </c>
      <c r="C1406" s="12">
        <f t="shared" si="169"/>
        <v>50000041</v>
      </c>
      <c r="D1406" s="13">
        <f t="shared" si="170"/>
        <v>2</v>
      </c>
      <c r="E1406" s="14" t="str">
        <f t="shared" si="171"/>
        <v>（株）吹上技研コンサルタント</v>
      </c>
      <c r="F1406" s="14" t="str">
        <f t="shared" si="172"/>
        <v>フキアゲギケンコンサルタント</v>
      </c>
      <c r="G1406" s="13" t="str">
        <f t="shared" si="173"/>
        <v>吹上　範子</v>
      </c>
      <c r="H1406" s="13" t="str">
        <f t="shared" si="174"/>
        <v>600-8009</v>
      </c>
      <c r="I1406" s="13" t="str">
        <f t="shared" si="175"/>
        <v>京都市下京区四条通室町東入函谷鉾町１０１番地</v>
      </c>
      <c r="J1406" s="17" t="s">
        <v>21</v>
      </c>
    </row>
    <row r="1407" spans="1:10" s="2" customFormat="1" ht="19.5" customHeight="1">
      <c r="A1407" s="10">
        <f t="shared" si="168"/>
        <v>1405</v>
      </c>
      <c r="B1407" s="16" t="s">
        <v>224</v>
      </c>
      <c r="C1407" s="12">
        <f t="shared" si="169"/>
        <v>50000041</v>
      </c>
      <c r="D1407" s="13">
        <f t="shared" si="170"/>
        <v>2</v>
      </c>
      <c r="E1407" s="14" t="str">
        <f t="shared" si="171"/>
        <v>（株）吹上技研コンサルタント</v>
      </c>
      <c r="F1407" s="14" t="str">
        <f t="shared" si="172"/>
        <v>フキアゲギケンコンサルタント</v>
      </c>
      <c r="G1407" s="13" t="str">
        <f t="shared" si="173"/>
        <v>吹上　範子</v>
      </c>
      <c r="H1407" s="13" t="str">
        <f t="shared" si="174"/>
        <v>600-8009</v>
      </c>
      <c r="I1407" s="13" t="str">
        <f t="shared" si="175"/>
        <v>京都市下京区四条通室町東入函谷鉾町１０１番地</v>
      </c>
      <c r="J1407" s="17" t="s">
        <v>31</v>
      </c>
    </row>
    <row r="1408" spans="1:10" s="2" customFormat="1" ht="19.5" customHeight="1">
      <c r="A1408" s="10">
        <f t="shared" si="168"/>
        <v>1406</v>
      </c>
      <c r="B1408" s="16" t="s">
        <v>224</v>
      </c>
      <c r="C1408" s="12">
        <f t="shared" si="169"/>
        <v>50000041</v>
      </c>
      <c r="D1408" s="13">
        <f t="shared" si="170"/>
        <v>2</v>
      </c>
      <c r="E1408" s="14" t="str">
        <f t="shared" si="171"/>
        <v>（株）吹上技研コンサルタント</v>
      </c>
      <c r="F1408" s="14" t="str">
        <f t="shared" si="172"/>
        <v>フキアゲギケンコンサルタント</v>
      </c>
      <c r="G1408" s="13" t="str">
        <f t="shared" si="173"/>
        <v>吹上　範子</v>
      </c>
      <c r="H1408" s="13" t="str">
        <f t="shared" si="174"/>
        <v>600-8009</v>
      </c>
      <c r="I1408" s="13" t="str">
        <f t="shared" si="175"/>
        <v>京都市下京区四条通室町東入函谷鉾町１０１番地</v>
      </c>
      <c r="J1408" s="17" t="s">
        <v>22</v>
      </c>
    </row>
    <row r="1409" spans="1:10" s="2" customFormat="1" ht="19.5" customHeight="1">
      <c r="A1409" s="10">
        <f t="shared" si="168"/>
        <v>1407</v>
      </c>
      <c r="B1409" s="16" t="s">
        <v>224</v>
      </c>
      <c r="C1409" s="12">
        <f t="shared" si="169"/>
        <v>50000041</v>
      </c>
      <c r="D1409" s="13">
        <f t="shared" si="170"/>
        <v>2</v>
      </c>
      <c r="E1409" s="14" t="str">
        <f t="shared" si="171"/>
        <v>（株）吹上技研コンサルタント</v>
      </c>
      <c r="F1409" s="14" t="str">
        <f t="shared" si="172"/>
        <v>フキアゲギケンコンサルタント</v>
      </c>
      <c r="G1409" s="13" t="str">
        <f t="shared" si="173"/>
        <v>吹上　範子</v>
      </c>
      <c r="H1409" s="13" t="str">
        <f t="shared" si="174"/>
        <v>600-8009</v>
      </c>
      <c r="I1409" s="13" t="str">
        <f t="shared" si="175"/>
        <v>京都市下京区四条通室町東入函谷鉾町１０１番地</v>
      </c>
      <c r="J1409" s="17" t="s">
        <v>28</v>
      </c>
    </row>
    <row r="1410" spans="1:10" s="2" customFormat="1" ht="19.5" customHeight="1">
      <c r="A1410" s="10">
        <f t="shared" si="168"/>
        <v>1408</v>
      </c>
      <c r="B1410" s="16" t="s">
        <v>224</v>
      </c>
      <c r="C1410" s="12">
        <f t="shared" si="169"/>
        <v>50000041</v>
      </c>
      <c r="D1410" s="13">
        <f t="shared" si="170"/>
        <v>2</v>
      </c>
      <c r="E1410" s="14" t="str">
        <f t="shared" si="171"/>
        <v>（株）吹上技研コンサルタント</v>
      </c>
      <c r="F1410" s="14" t="str">
        <f t="shared" si="172"/>
        <v>フキアゲギケンコンサルタント</v>
      </c>
      <c r="G1410" s="13" t="str">
        <f t="shared" si="173"/>
        <v>吹上　範子</v>
      </c>
      <c r="H1410" s="13" t="str">
        <f t="shared" si="174"/>
        <v>600-8009</v>
      </c>
      <c r="I1410" s="13" t="str">
        <f t="shared" si="175"/>
        <v>京都市下京区四条通室町東入函谷鉾町１０１番地</v>
      </c>
      <c r="J1410" s="17" t="s">
        <v>24</v>
      </c>
    </row>
    <row r="1411" spans="1:10" s="2" customFormat="1" ht="19.5" customHeight="1">
      <c r="A1411" s="10">
        <f t="shared" ref="A1411:A1474" si="176">ROW()-2</f>
        <v>1409</v>
      </c>
      <c r="B1411" s="16" t="s">
        <v>224</v>
      </c>
      <c r="C1411" s="12">
        <f t="shared" ref="C1411:C1474" si="177">IF($B1411="","",VLOOKUP($B1411,索引簿,17,0))</f>
        <v>50000041</v>
      </c>
      <c r="D1411" s="13">
        <f t="shared" ref="D1411:D1474" si="178">IF($B1411="","",VLOOKUP($B1411,索引簿,2,0))</f>
        <v>2</v>
      </c>
      <c r="E1411" s="14" t="str">
        <f t="shared" ref="E1411:E1474" si="179">IF($B1411="","",VLOOKUP($B1411,索引簿,3,0))</f>
        <v>（株）吹上技研コンサルタント</v>
      </c>
      <c r="F1411" s="14" t="str">
        <f t="shared" ref="F1411:F1474" si="180">IF($B1411="","",VLOOKUP($B1411,索引簿,4,0))</f>
        <v>フキアゲギケンコンサルタント</v>
      </c>
      <c r="G1411" s="13" t="str">
        <f t="shared" ref="G1411:G1474" si="181">IF($B1411="","",VLOOKUP($B1411,索引簿,5,0))</f>
        <v>吹上　範子</v>
      </c>
      <c r="H1411" s="13" t="str">
        <f t="shared" ref="H1411:H1474" si="182">IF($B1411="","",VLOOKUP($B1411,索引簿,8,0))</f>
        <v>600-8009</v>
      </c>
      <c r="I1411" s="13" t="str">
        <f t="shared" ref="I1411:I1474" si="183">IF($B1411="","",VLOOKUP($B1411,索引簿,9,0))</f>
        <v>京都市下京区四条通室町東入函谷鉾町１０１番地</v>
      </c>
      <c r="J1411" s="17" t="s">
        <v>35</v>
      </c>
    </row>
    <row r="1412" spans="1:10" s="2" customFormat="1" ht="19.5" customHeight="1">
      <c r="A1412" s="10">
        <f t="shared" si="176"/>
        <v>1410</v>
      </c>
      <c r="B1412" s="16" t="s">
        <v>225</v>
      </c>
      <c r="C1412" s="12">
        <f t="shared" si="177"/>
        <v>50000067</v>
      </c>
      <c r="D1412" s="13">
        <f t="shared" si="178"/>
        <v>2</v>
      </c>
      <c r="E1412" s="14" t="str">
        <f t="shared" si="179"/>
        <v>（株）福本設計　京都事務所</v>
      </c>
      <c r="F1412" s="14" t="str">
        <f t="shared" si="180"/>
        <v>フクモトセッケイ　キョウトジムショ</v>
      </c>
      <c r="G1412" s="13" t="str">
        <f t="shared" si="181"/>
        <v>木村　聡</v>
      </c>
      <c r="H1412" s="13" t="str">
        <f t="shared" si="182"/>
        <v>619-1143</v>
      </c>
      <c r="I1412" s="13" t="str">
        <f t="shared" si="183"/>
        <v>木津川市加茂町観音寺今辻４３番地</v>
      </c>
      <c r="J1412" s="17" t="s">
        <v>34</v>
      </c>
    </row>
    <row r="1413" spans="1:10" s="2" customFormat="1" ht="19.5" customHeight="1">
      <c r="A1413" s="10">
        <f t="shared" si="176"/>
        <v>1411</v>
      </c>
      <c r="B1413" s="16" t="s">
        <v>226</v>
      </c>
      <c r="C1413" s="12">
        <f t="shared" si="177"/>
        <v>50000260</v>
      </c>
      <c r="D1413" s="13">
        <f t="shared" si="178"/>
        <v>2</v>
      </c>
      <c r="E1413" s="14" t="str">
        <f t="shared" si="179"/>
        <v>復建調査設計（株）京都事務所</v>
      </c>
      <c r="F1413" s="14" t="str">
        <f t="shared" si="180"/>
        <v>フッケンチョウサセッケイ　キョウトジムショ</v>
      </c>
      <c r="G1413" s="13" t="str">
        <f t="shared" si="181"/>
        <v>井上　健太</v>
      </c>
      <c r="H1413" s="13" t="str">
        <f t="shared" si="182"/>
        <v>620-0856</v>
      </c>
      <c r="I1413" s="13" t="str">
        <f t="shared" si="183"/>
        <v>福知山市土師（宮町）２丁目１８２</v>
      </c>
      <c r="J1413" s="17" t="s">
        <v>15</v>
      </c>
    </row>
    <row r="1414" spans="1:10" s="2" customFormat="1" ht="19.5" customHeight="1">
      <c r="A1414" s="10">
        <f t="shared" si="176"/>
        <v>1412</v>
      </c>
      <c r="B1414" s="16" t="s">
        <v>226</v>
      </c>
      <c r="C1414" s="12">
        <f t="shared" si="177"/>
        <v>50000260</v>
      </c>
      <c r="D1414" s="13">
        <f t="shared" si="178"/>
        <v>2</v>
      </c>
      <c r="E1414" s="14" t="str">
        <f t="shared" si="179"/>
        <v>復建調査設計（株）京都事務所</v>
      </c>
      <c r="F1414" s="14" t="str">
        <f t="shared" si="180"/>
        <v>フッケンチョウサセッケイ　キョウトジムショ</v>
      </c>
      <c r="G1414" s="13" t="str">
        <f t="shared" si="181"/>
        <v>井上　健太</v>
      </c>
      <c r="H1414" s="13" t="str">
        <f t="shared" si="182"/>
        <v>620-0856</v>
      </c>
      <c r="I1414" s="13" t="str">
        <f t="shared" si="183"/>
        <v>福知山市土師（宮町）２丁目１８２</v>
      </c>
      <c r="J1414" s="17" t="s">
        <v>16</v>
      </c>
    </row>
    <row r="1415" spans="1:10" s="2" customFormat="1" ht="19.5" customHeight="1">
      <c r="A1415" s="10">
        <f t="shared" si="176"/>
        <v>1413</v>
      </c>
      <c r="B1415" s="16" t="s">
        <v>226</v>
      </c>
      <c r="C1415" s="12">
        <f t="shared" si="177"/>
        <v>50000260</v>
      </c>
      <c r="D1415" s="13">
        <f t="shared" si="178"/>
        <v>2</v>
      </c>
      <c r="E1415" s="14" t="str">
        <f t="shared" si="179"/>
        <v>復建調査設計（株）京都事務所</v>
      </c>
      <c r="F1415" s="14" t="str">
        <f t="shared" si="180"/>
        <v>フッケンチョウサセッケイ　キョウトジムショ</v>
      </c>
      <c r="G1415" s="13" t="str">
        <f t="shared" si="181"/>
        <v>井上　健太</v>
      </c>
      <c r="H1415" s="13" t="str">
        <f t="shared" si="182"/>
        <v>620-0856</v>
      </c>
      <c r="I1415" s="13" t="str">
        <f t="shared" si="183"/>
        <v>福知山市土師（宮町）２丁目１８２</v>
      </c>
      <c r="J1415" s="17" t="s">
        <v>17</v>
      </c>
    </row>
    <row r="1416" spans="1:10" s="2" customFormat="1" ht="19.5" customHeight="1">
      <c r="A1416" s="10">
        <f t="shared" si="176"/>
        <v>1414</v>
      </c>
      <c r="B1416" s="16" t="s">
        <v>226</v>
      </c>
      <c r="C1416" s="12">
        <f t="shared" si="177"/>
        <v>50000260</v>
      </c>
      <c r="D1416" s="13">
        <f t="shared" si="178"/>
        <v>2</v>
      </c>
      <c r="E1416" s="14" t="str">
        <f t="shared" si="179"/>
        <v>復建調査設計（株）京都事務所</v>
      </c>
      <c r="F1416" s="14" t="str">
        <f t="shared" si="180"/>
        <v>フッケンチョウサセッケイ　キョウトジムショ</v>
      </c>
      <c r="G1416" s="13" t="str">
        <f t="shared" si="181"/>
        <v>井上　健太</v>
      </c>
      <c r="H1416" s="13" t="str">
        <f t="shared" si="182"/>
        <v>620-0856</v>
      </c>
      <c r="I1416" s="13" t="str">
        <f t="shared" si="183"/>
        <v>福知山市土師（宮町）２丁目１８２</v>
      </c>
      <c r="J1416" s="17" t="s">
        <v>18</v>
      </c>
    </row>
    <row r="1417" spans="1:10" s="2" customFormat="1" ht="19.5" customHeight="1">
      <c r="A1417" s="10">
        <f t="shared" si="176"/>
        <v>1415</v>
      </c>
      <c r="B1417" s="16" t="s">
        <v>226</v>
      </c>
      <c r="C1417" s="12">
        <f t="shared" si="177"/>
        <v>50000260</v>
      </c>
      <c r="D1417" s="13">
        <f t="shared" si="178"/>
        <v>2</v>
      </c>
      <c r="E1417" s="14" t="str">
        <f t="shared" si="179"/>
        <v>復建調査設計（株）京都事務所</v>
      </c>
      <c r="F1417" s="14" t="str">
        <f t="shared" si="180"/>
        <v>フッケンチョウサセッケイ　キョウトジムショ</v>
      </c>
      <c r="G1417" s="13" t="str">
        <f t="shared" si="181"/>
        <v>井上　健太</v>
      </c>
      <c r="H1417" s="13" t="str">
        <f t="shared" si="182"/>
        <v>620-0856</v>
      </c>
      <c r="I1417" s="13" t="str">
        <f t="shared" si="183"/>
        <v>福知山市土師（宮町）２丁目１８２</v>
      </c>
      <c r="J1417" s="17" t="s">
        <v>43</v>
      </c>
    </row>
    <row r="1418" spans="1:10" s="2" customFormat="1" ht="19.5" customHeight="1">
      <c r="A1418" s="10">
        <f t="shared" si="176"/>
        <v>1416</v>
      </c>
      <c r="B1418" s="16" t="s">
        <v>226</v>
      </c>
      <c r="C1418" s="12">
        <f t="shared" si="177"/>
        <v>50000260</v>
      </c>
      <c r="D1418" s="13">
        <f t="shared" si="178"/>
        <v>2</v>
      </c>
      <c r="E1418" s="14" t="str">
        <f t="shared" si="179"/>
        <v>復建調査設計（株）京都事務所</v>
      </c>
      <c r="F1418" s="14" t="str">
        <f t="shared" si="180"/>
        <v>フッケンチョウサセッケイ　キョウトジムショ</v>
      </c>
      <c r="G1418" s="13" t="str">
        <f t="shared" si="181"/>
        <v>井上　健太</v>
      </c>
      <c r="H1418" s="13" t="str">
        <f t="shared" si="182"/>
        <v>620-0856</v>
      </c>
      <c r="I1418" s="13" t="str">
        <f t="shared" si="183"/>
        <v>福知山市土師（宮町）２丁目１８２</v>
      </c>
      <c r="J1418" s="17" t="s">
        <v>19</v>
      </c>
    </row>
    <row r="1419" spans="1:10" s="2" customFormat="1" ht="19.5" customHeight="1">
      <c r="A1419" s="10">
        <f t="shared" si="176"/>
        <v>1417</v>
      </c>
      <c r="B1419" s="16" t="s">
        <v>226</v>
      </c>
      <c r="C1419" s="12">
        <f t="shared" si="177"/>
        <v>50000260</v>
      </c>
      <c r="D1419" s="13">
        <f t="shared" si="178"/>
        <v>2</v>
      </c>
      <c r="E1419" s="14" t="str">
        <f t="shared" si="179"/>
        <v>復建調査設計（株）京都事務所</v>
      </c>
      <c r="F1419" s="14" t="str">
        <f t="shared" si="180"/>
        <v>フッケンチョウサセッケイ　キョウトジムショ</v>
      </c>
      <c r="G1419" s="13" t="str">
        <f t="shared" si="181"/>
        <v>井上　健太</v>
      </c>
      <c r="H1419" s="13" t="str">
        <f t="shared" si="182"/>
        <v>620-0856</v>
      </c>
      <c r="I1419" s="13" t="str">
        <f t="shared" si="183"/>
        <v>福知山市土師（宮町）２丁目１８２</v>
      </c>
      <c r="J1419" s="17" t="s">
        <v>20</v>
      </c>
    </row>
    <row r="1420" spans="1:10" s="2" customFormat="1" ht="19.5" customHeight="1">
      <c r="A1420" s="10">
        <f t="shared" si="176"/>
        <v>1418</v>
      </c>
      <c r="B1420" s="16" t="s">
        <v>226</v>
      </c>
      <c r="C1420" s="12">
        <f t="shared" si="177"/>
        <v>50000260</v>
      </c>
      <c r="D1420" s="13">
        <f t="shared" si="178"/>
        <v>2</v>
      </c>
      <c r="E1420" s="14" t="str">
        <f t="shared" si="179"/>
        <v>復建調査設計（株）京都事務所</v>
      </c>
      <c r="F1420" s="14" t="str">
        <f t="shared" si="180"/>
        <v>フッケンチョウサセッケイ　キョウトジムショ</v>
      </c>
      <c r="G1420" s="13" t="str">
        <f t="shared" si="181"/>
        <v>井上　健太</v>
      </c>
      <c r="H1420" s="13" t="str">
        <f t="shared" si="182"/>
        <v>620-0856</v>
      </c>
      <c r="I1420" s="13" t="str">
        <f t="shared" si="183"/>
        <v>福知山市土師（宮町）２丁目１８２</v>
      </c>
      <c r="J1420" s="17" t="s">
        <v>21</v>
      </c>
    </row>
    <row r="1421" spans="1:10" s="2" customFormat="1" ht="19.5" customHeight="1">
      <c r="A1421" s="10">
        <f t="shared" si="176"/>
        <v>1419</v>
      </c>
      <c r="B1421" s="16" t="s">
        <v>226</v>
      </c>
      <c r="C1421" s="12">
        <f t="shared" si="177"/>
        <v>50000260</v>
      </c>
      <c r="D1421" s="13">
        <f t="shared" si="178"/>
        <v>2</v>
      </c>
      <c r="E1421" s="14" t="str">
        <f t="shared" si="179"/>
        <v>復建調査設計（株）京都事務所</v>
      </c>
      <c r="F1421" s="14" t="str">
        <f t="shared" si="180"/>
        <v>フッケンチョウサセッケイ　キョウトジムショ</v>
      </c>
      <c r="G1421" s="13" t="str">
        <f t="shared" si="181"/>
        <v>井上　健太</v>
      </c>
      <c r="H1421" s="13" t="str">
        <f t="shared" si="182"/>
        <v>620-0856</v>
      </c>
      <c r="I1421" s="13" t="str">
        <f t="shared" si="183"/>
        <v>福知山市土師（宮町）２丁目１８２</v>
      </c>
      <c r="J1421" s="17" t="s">
        <v>33</v>
      </c>
    </row>
    <row r="1422" spans="1:10" s="2" customFormat="1" ht="19.5" customHeight="1">
      <c r="A1422" s="10">
        <f t="shared" si="176"/>
        <v>1420</v>
      </c>
      <c r="B1422" s="16" t="s">
        <v>226</v>
      </c>
      <c r="C1422" s="12">
        <f t="shared" si="177"/>
        <v>50000260</v>
      </c>
      <c r="D1422" s="13">
        <f t="shared" si="178"/>
        <v>2</v>
      </c>
      <c r="E1422" s="14" t="str">
        <f t="shared" si="179"/>
        <v>復建調査設計（株）京都事務所</v>
      </c>
      <c r="F1422" s="14" t="str">
        <f t="shared" si="180"/>
        <v>フッケンチョウサセッケイ　キョウトジムショ</v>
      </c>
      <c r="G1422" s="13" t="str">
        <f t="shared" si="181"/>
        <v>井上　健太</v>
      </c>
      <c r="H1422" s="13" t="str">
        <f t="shared" si="182"/>
        <v>620-0856</v>
      </c>
      <c r="I1422" s="13" t="str">
        <f t="shared" si="183"/>
        <v>福知山市土師（宮町）２丁目１８２</v>
      </c>
      <c r="J1422" s="17" t="s">
        <v>31</v>
      </c>
    </row>
    <row r="1423" spans="1:10" s="2" customFormat="1" ht="19.5" customHeight="1">
      <c r="A1423" s="10">
        <f t="shared" si="176"/>
        <v>1421</v>
      </c>
      <c r="B1423" s="16" t="s">
        <v>226</v>
      </c>
      <c r="C1423" s="12">
        <f t="shared" si="177"/>
        <v>50000260</v>
      </c>
      <c r="D1423" s="13">
        <f t="shared" si="178"/>
        <v>2</v>
      </c>
      <c r="E1423" s="14" t="str">
        <f t="shared" si="179"/>
        <v>復建調査設計（株）京都事務所</v>
      </c>
      <c r="F1423" s="14" t="str">
        <f t="shared" si="180"/>
        <v>フッケンチョウサセッケイ　キョウトジムショ</v>
      </c>
      <c r="G1423" s="13" t="str">
        <f t="shared" si="181"/>
        <v>井上　健太</v>
      </c>
      <c r="H1423" s="13" t="str">
        <f t="shared" si="182"/>
        <v>620-0856</v>
      </c>
      <c r="I1423" s="13" t="str">
        <f t="shared" si="183"/>
        <v>福知山市土師（宮町）２丁目１８２</v>
      </c>
      <c r="J1423" s="17" t="s">
        <v>22</v>
      </c>
    </row>
    <row r="1424" spans="1:10" s="2" customFormat="1" ht="19.5" customHeight="1">
      <c r="A1424" s="10">
        <f t="shared" si="176"/>
        <v>1422</v>
      </c>
      <c r="B1424" s="16" t="s">
        <v>226</v>
      </c>
      <c r="C1424" s="12">
        <f t="shared" si="177"/>
        <v>50000260</v>
      </c>
      <c r="D1424" s="13">
        <f t="shared" si="178"/>
        <v>2</v>
      </c>
      <c r="E1424" s="14" t="str">
        <f t="shared" si="179"/>
        <v>復建調査設計（株）京都事務所</v>
      </c>
      <c r="F1424" s="14" t="str">
        <f t="shared" si="180"/>
        <v>フッケンチョウサセッケイ　キョウトジムショ</v>
      </c>
      <c r="G1424" s="13" t="str">
        <f t="shared" si="181"/>
        <v>井上　健太</v>
      </c>
      <c r="H1424" s="13" t="str">
        <f t="shared" si="182"/>
        <v>620-0856</v>
      </c>
      <c r="I1424" s="13" t="str">
        <f t="shared" si="183"/>
        <v>福知山市土師（宮町）２丁目１８２</v>
      </c>
      <c r="J1424" s="17" t="s">
        <v>27</v>
      </c>
    </row>
    <row r="1425" spans="1:10" s="2" customFormat="1" ht="19.5" customHeight="1">
      <c r="A1425" s="10">
        <f t="shared" si="176"/>
        <v>1423</v>
      </c>
      <c r="B1425" s="16" t="s">
        <v>226</v>
      </c>
      <c r="C1425" s="12">
        <f t="shared" si="177"/>
        <v>50000260</v>
      </c>
      <c r="D1425" s="13">
        <f t="shared" si="178"/>
        <v>2</v>
      </c>
      <c r="E1425" s="14" t="str">
        <f t="shared" si="179"/>
        <v>復建調査設計（株）京都事務所</v>
      </c>
      <c r="F1425" s="14" t="str">
        <f t="shared" si="180"/>
        <v>フッケンチョウサセッケイ　キョウトジムショ</v>
      </c>
      <c r="G1425" s="13" t="str">
        <f t="shared" si="181"/>
        <v>井上　健太</v>
      </c>
      <c r="H1425" s="13" t="str">
        <f t="shared" si="182"/>
        <v>620-0856</v>
      </c>
      <c r="I1425" s="13" t="str">
        <f t="shared" si="183"/>
        <v>福知山市土師（宮町）２丁目１８２</v>
      </c>
      <c r="J1425" s="17" t="s">
        <v>28</v>
      </c>
    </row>
    <row r="1426" spans="1:10" s="2" customFormat="1" ht="19.5" customHeight="1">
      <c r="A1426" s="10">
        <f t="shared" si="176"/>
        <v>1424</v>
      </c>
      <c r="B1426" s="16" t="s">
        <v>226</v>
      </c>
      <c r="C1426" s="12">
        <f t="shared" si="177"/>
        <v>50000260</v>
      </c>
      <c r="D1426" s="13">
        <f t="shared" si="178"/>
        <v>2</v>
      </c>
      <c r="E1426" s="14" t="str">
        <f t="shared" si="179"/>
        <v>復建調査設計（株）京都事務所</v>
      </c>
      <c r="F1426" s="14" t="str">
        <f t="shared" si="180"/>
        <v>フッケンチョウサセッケイ　キョウトジムショ</v>
      </c>
      <c r="G1426" s="13" t="str">
        <f t="shared" si="181"/>
        <v>井上　健太</v>
      </c>
      <c r="H1426" s="13" t="str">
        <f t="shared" si="182"/>
        <v>620-0856</v>
      </c>
      <c r="I1426" s="13" t="str">
        <f t="shared" si="183"/>
        <v>福知山市土師（宮町）２丁目１８２</v>
      </c>
      <c r="J1426" s="17" t="s">
        <v>40</v>
      </c>
    </row>
    <row r="1427" spans="1:10" s="2" customFormat="1" ht="19.5" customHeight="1">
      <c r="A1427" s="10">
        <f t="shared" si="176"/>
        <v>1425</v>
      </c>
      <c r="B1427" s="16" t="s">
        <v>226</v>
      </c>
      <c r="C1427" s="12">
        <f t="shared" si="177"/>
        <v>50000260</v>
      </c>
      <c r="D1427" s="13">
        <f t="shared" si="178"/>
        <v>2</v>
      </c>
      <c r="E1427" s="14" t="str">
        <f t="shared" si="179"/>
        <v>復建調査設計（株）京都事務所</v>
      </c>
      <c r="F1427" s="14" t="str">
        <f t="shared" si="180"/>
        <v>フッケンチョウサセッケイ　キョウトジムショ</v>
      </c>
      <c r="G1427" s="13" t="str">
        <f t="shared" si="181"/>
        <v>井上　健太</v>
      </c>
      <c r="H1427" s="13" t="str">
        <f t="shared" si="182"/>
        <v>620-0856</v>
      </c>
      <c r="I1427" s="13" t="str">
        <f t="shared" si="183"/>
        <v>福知山市土師（宮町）２丁目１８２</v>
      </c>
      <c r="J1427" s="17" t="s">
        <v>62</v>
      </c>
    </row>
    <row r="1428" spans="1:10" s="2" customFormat="1" ht="19.5" customHeight="1">
      <c r="A1428" s="10">
        <f t="shared" si="176"/>
        <v>1426</v>
      </c>
      <c r="B1428" s="16" t="s">
        <v>226</v>
      </c>
      <c r="C1428" s="12">
        <f t="shared" si="177"/>
        <v>50000260</v>
      </c>
      <c r="D1428" s="13">
        <f t="shared" si="178"/>
        <v>2</v>
      </c>
      <c r="E1428" s="14" t="str">
        <f t="shared" si="179"/>
        <v>復建調査設計（株）京都事務所</v>
      </c>
      <c r="F1428" s="14" t="str">
        <f t="shared" si="180"/>
        <v>フッケンチョウサセッケイ　キョウトジムショ</v>
      </c>
      <c r="G1428" s="13" t="str">
        <f t="shared" si="181"/>
        <v>井上　健太</v>
      </c>
      <c r="H1428" s="13" t="str">
        <f t="shared" si="182"/>
        <v>620-0856</v>
      </c>
      <c r="I1428" s="13" t="str">
        <f t="shared" si="183"/>
        <v>福知山市土師（宮町）２丁目１８２</v>
      </c>
      <c r="J1428" s="17" t="s">
        <v>23</v>
      </c>
    </row>
    <row r="1429" spans="1:10" s="2" customFormat="1" ht="19.5" customHeight="1">
      <c r="A1429" s="10">
        <f t="shared" si="176"/>
        <v>1427</v>
      </c>
      <c r="B1429" s="16" t="s">
        <v>226</v>
      </c>
      <c r="C1429" s="12">
        <f t="shared" si="177"/>
        <v>50000260</v>
      </c>
      <c r="D1429" s="13">
        <f t="shared" si="178"/>
        <v>2</v>
      </c>
      <c r="E1429" s="14" t="str">
        <f t="shared" si="179"/>
        <v>復建調査設計（株）京都事務所</v>
      </c>
      <c r="F1429" s="14" t="str">
        <f t="shared" si="180"/>
        <v>フッケンチョウサセッケイ　キョウトジムショ</v>
      </c>
      <c r="G1429" s="13" t="str">
        <f t="shared" si="181"/>
        <v>井上　健太</v>
      </c>
      <c r="H1429" s="13" t="str">
        <f t="shared" si="182"/>
        <v>620-0856</v>
      </c>
      <c r="I1429" s="13" t="str">
        <f t="shared" si="183"/>
        <v>福知山市土師（宮町）２丁目１８２</v>
      </c>
      <c r="J1429" s="17" t="s">
        <v>24</v>
      </c>
    </row>
    <row r="1430" spans="1:10" s="2" customFormat="1" ht="19.5" customHeight="1">
      <c r="A1430" s="10">
        <f t="shared" si="176"/>
        <v>1428</v>
      </c>
      <c r="B1430" s="16" t="s">
        <v>226</v>
      </c>
      <c r="C1430" s="12">
        <f t="shared" si="177"/>
        <v>50000260</v>
      </c>
      <c r="D1430" s="13">
        <f t="shared" si="178"/>
        <v>2</v>
      </c>
      <c r="E1430" s="14" t="str">
        <f t="shared" si="179"/>
        <v>復建調査設計（株）京都事務所</v>
      </c>
      <c r="F1430" s="14" t="str">
        <f t="shared" si="180"/>
        <v>フッケンチョウサセッケイ　キョウトジムショ</v>
      </c>
      <c r="G1430" s="13" t="str">
        <f t="shared" si="181"/>
        <v>井上　健太</v>
      </c>
      <c r="H1430" s="13" t="str">
        <f t="shared" si="182"/>
        <v>620-0856</v>
      </c>
      <c r="I1430" s="13" t="str">
        <f t="shared" si="183"/>
        <v>福知山市土師（宮町）２丁目１８２</v>
      </c>
      <c r="J1430" s="17" t="s">
        <v>34</v>
      </c>
    </row>
    <row r="1431" spans="1:10" s="2" customFormat="1" ht="19.5" customHeight="1">
      <c r="A1431" s="10">
        <f t="shared" si="176"/>
        <v>1429</v>
      </c>
      <c r="B1431" s="16" t="s">
        <v>226</v>
      </c>
      <c r="C1431" s="12">
        <f t="shared" si="177"/>
        <v>50000260</v>
      </c>
      <c r="D1431" s="13">
        <f t="shared" si="178"/>
        <v>2</v>
      </c>
      <c r="E1431" s="14" t="str">
        <f t="shared" si="179"/>
        <v>復建調査設計（株）京都事務所</v>
      </c>
      <c r="F1431" s="14" t="str">
        <f t="shared" si="180"/>
        <v>フッケンチョウサセッケイ　キョウトジムショ</v>
      </c>
      <c r="G1431" s="13" t="str">
        <f t="shared" si="181"/>
        <v>井上　健太</v>
      </c>
      <c r="H1431" s="13" t="str">
        <f t="shared" si="182"/>
        <v>620-0856</v>
      </c>
      <c r="I1431" s="13" t="str">
        <f t="shared" si="183"/>
        <v>福知山市土師（宮町）２丁目１８２</v>
      </c>
      <c r="J1431" s="17" t="s">
        <v>35</v>
      </c>
    </row>
    <row r="1432" spans="1:10" s="2" customFormat="1" ht="19.5" customHeight="1">
      <c r="A1432" s="10">
        <f t="shared" si="176"/>
        <v>1430</v>
      </c>
      <c r="B1432" s="16" t="s">
        <v>226</v>
      </c>
      <c r="C1432" s="12">
        <f t="shared" si="177"/>
        <v>50000260</v>
      </c>
      <c r="D1432" s="13">
        <f t="shared" si="178"/>
        <v>2</v>
      </c>
      <c r="E1432" s="14" t="str">
        <f t="shared" si="179"/>
        <v>復建調査設計（株）京都事務所</v>
      </c>
      <c r="F1432" s="14" t="str">
        <f t="shared" si="180"/>
        <v>フッケンチョウサセッケイ　キョウトジムショ</v>
      </c>
      <c r="G1432" s="13" t="str">
        <f t="shared" si="181"/>
        <v>井上　健太</v>
      </c>
      <c r="H1432" s="13" t="str">
        <f t="shared" si="182"/>
        <v>620-0856</v>
      </c>
      <c r="I1432" s="13" t="str">
        <f t="shared" si="183"/>
        <v>福知山市土師（宮町）２丁目１８２</v>
      </c>
      <c r="J1432" s="17" t="s">
        <v>12</v>
      </c>
    </row>
    <row r="1433" spans="1:10" s="2" customFormat="1" ht="19.5" customHeight="1">
      <c r="A1433" s="10">
        <f t="shared" si="176"/>
        <v>1431</v>
      </c>
      <c r="B1433" s="16" t="s">
        <v>226</v>
      </c>
      <c r="C1433" s="12">
        <f t="shared" si="177"/>
        <v>50000260</v>
      </c>
      <c r="D1433" s="13">
        <f t="shared" si="178"/>
        <v>2</v>
      </c>
      <c r="E1433" s="14" t="str">
        <f t="shared" si="179"/>
        <v>復建調査設計（株）京都事務所</v>
      </c>
      <c r="F1433" s="14" t="str">
        <f t="shared" si="180"/>
        <v>フッケンチョウサセッケイ　キョウトジムショ</v>
      </c>
      <c r="G1433" s="13" t="str">
        <f t="shared" si="181"/>
        <v>井上　健太</v>
      </c>
      <c r="H1433" s="13" t="str">
        <f t="shared" si="182"/>
        <v>620-0856</v>
      </c>
      <c r="I1433" s="13" t="str">
        <f t="shared" si="183"/>
        <v>福知山市土師（宮町）２丁目１８２</v>
      </c>
      <c r="J1433" s="17" t="s">
        <v>13</v>
      </c>
    </row>
    <row r="1434" spans="1:10" s="2" customFormat="1" ht="19.5" customHeight="1">
      <c r="A1434" s="10">
        <f t="shared" si="176"/>
        <v>1432</v>
      </c>
      <c r="B1434" s="16" t="s">
        <v>226</v>
      </c>
      <c r="C1434" s="12">
        <f t="shared" si="177"/>
        <v>50000260</v>
      </c>
      <c r="D1434" s="13">
        <f t="shared" si="178"/>
        <v>2</v>
      </c>
      <c r="E1434" s="14" t="str">
        <f t="shared" si="179"/>
        <v>復建調査設計（株）京都事務所</v>
      </c>
      <c r="F1434" s="14" t="str">
        <f t="shared" si="180"/>
        <v>フッケンチョウサセッケイ　キョウトジムショ</v>
      </c>
      <c r="G1434" s="13" t="str">
        <f t="shared" si="181"/>
        <v>井上　健太</v>
      </c>
      <c r="H1434" s="13" t="str">
        <f t="shared" si="182"/>
        <v>620-0856</v>
      </c>
      <c r="I1434" s="13" t="str">
        <f t="shared" si="183"/>
        <v>福知山市土師（宮町）２丁目１８２</v>
      </c>
      <c r="J1434" s="17" t="s">
        <v>47</v>
      </c>
    </row>
    <row r="1435" spans="1:10" s="2" customFormat="1" ht="19.5" customHeight="1">
      <c r="A1435" s="10">
        <f t="shared" si="176"/>
        <v>1433</v>
      </c>
      <c r="B1435" s="16" t="s">
        <v>226</v>
      </c>
      <c r="C1435" s="12">
        <f t="shared" si="177"/>
        <v>50000260</v>
      </c>
      <c r="D1435" s="13">
        <f t="shared" si="178"/>
        <v>2</v>
      </c>
      <c r="E1435" s="14" t="str">
        <f t="shared" si="179"/>
        <v>復建調査設計（株）京都事務所</v>
      </c>
      <c r="F1435" s="14" t="str">
        <f t="shared" si="180"/>
        <v>フッケンチョウサセッケイ　キョウトジムショ</v>
      </c>
      <c r="G1435" s="13" t="str">
        <f t="shared" si="181"/>
        <v>井上　健太</v>
      </c>
      <c r="H1435" s="13" t="str">
        <f t="shared" si="182"/>
        <v>620-0856</v>
      </c>
      <c r="I1435" s="13" t="str">
        <f t="shared" si="183"/>
        <v>福知山市土師（宮町）２丁目１８２</v>
      </c>
      <c r="J1435" s="17" t="s">
        <v>37</v>
      </c>
    </row>
    <row r="1436" spans="1:10" s="2" customFormat="1" ht="19.5" customHeight="1">
      <c r="A1436" s="10">
        <f t="shared" si="176"/>
        <v>1434</v>
      </c>
      <c r="B1436" s="16" t="s">
        <v>227</v>
      </c>
      <c r="C1436" s="12">
        <f t="shared" si="177"/>
        <v>50000043</v>
      </c>
      <c r="D1436" s="13">
        <f t="shared" si="178"/>
        <v>2</v>
      </c>
      <c r="E1436" s="14" t="str">
        <f t="shared" si="179"/>
        <v>（株）不二設計コンサルタント　京都営業所</v>
      </c>
      <c r="F1436" s="14" t="str">
        <f t="shared" si="180"/>
        <v>フニセッケイコンサルタント　キョウトエイギョウショ</v>
      </c>
      <c r="G1436" s="13" t="str">
        <f t="shared" si="181"/>
        <v>淡島　徳博</v>
      </c>
      <c r="H1436" s="13" t="str">
        <f t="shared" si="182"/>
        <v>619-0242</v>
      </c>
      <c r="I1436" s="13" t="str">
        <f t="shared" si="183"/>
        <v>相楽郡精華町大字菅井小字北ノ堂１７番地１７</v>
      </c>
      <c r="J1436" s="17" t="s">
        <v>15</v>
      </c>
    </row>
    <row r="1437" spans="1:10" s="2" customFormat="1" ht="19.5" customHeight="1">
      <c r="A1437" s="10">
        <f t="shared" si="176"/>
        <v>1435</v>
      </c>
      <c r="B1437" s="16" t="s">
        <v>227</v>
      </c>
      <c r="C1437" s="12">
        <f t="shared" si="177"/>
        <v>50000043</v>
      </c>
      <c r="D1437" s="13">
        <f t="shared" si="178"/>
        <v>2</v>
      </c>
      <c r="E1437" s="14" t="str">
        <f t="shared" si="179"/>
        <v>（株）不二設計コンサルタント　京都営業所</v>
      </c>
      <c r="F1437" s="14" t="str">
        <f t="shared" si="180"/>
        <v>フニセッケイコンサルタント　キョウトエイギョウショ</v>
      </c>
      <c r="G1437" s="13" t="str">
        <f t="shared" si="181"/>
        <v>淡島　徳博</v>
      </c>
      <c r="H1437" s="13" t="str">
        <f t="shared" si="182"/>
        <v>619-0242</v>
      </c>
      <c r="I1437" s="13" t="str">
        <f t="shared" si="183"/>
        <v>相楽郡精華町大字菅井小字北ノ堂１７番地１７</v>
      </c>
      <c r="J1437" s="17" t="s">
        <v>31</v>
      </c>
    </row>
    <row r="1438" spans="1:10" s="2" customFormat="1" ht="19.5" customHeight="1">
      <c r="A1438" s="10">
        <f t="shared" si="176"/>
        <v>1436</v>
      </c>
      <c r="B1438" s="16" t="s">
        <v>227</v>
      </c>
      <c r="C1438" s="12">
        <f t="shared" si="177"/>
        <v>50000043</v>
      </c>
      <c r="D1438" s="13">
        <f t="shared" si="178"/>
        <v>2</v>
      </c>
      <c r="E1438" s="14" t="str">
        <f t="shared" si="179"/>
        <v>（株）不二設計コンサルタント　京都営業所</v>
      </c>
      <c r="F1438" s="14" t="str">
        <f t="shared" si="180"/>
        <v>フニセッケイコンサルタント　キョウトエイギョウショ</v>
      </c>
      <c r="G1438" s="13" t="str">
        <f t="shared" si="181"/>
        <v>淡島　徳博</v>
      </c>
      <c r="H1438" s="13" t="str">
        <f t="shared" si="182"/>
        <v>619-0242</v>
      </c>
      <c r="I1438" s="13" t="str">
        <f t="shared" si="183"/>
        <v>相楽郡精華町大字菅井小字北ノ堂１７番地１７</v>
      </c>
      <c r="J1438" s="17" t="s">
        <v>22</v>
      </c>
    </row>
    <row r="1439" spans="1:10" s="2" customFormat="1" ht="19.5" customHeight="1">
      <c r="A1439" s="10">
        <f t="shared" si="176"/>
        <v>1437</v>
      </c>
      <c r="B1439" s="16" t="s">
        <v>227</v>
      </c>
      <c r="C1439" s="12">
        <f t="shared" si="177"/>
        <v>50000043</v>
      </c>
      <c r="D1439" s="13">
        <f t="shared" si="178"/>
        <v>2</v>
      </c>
      <c r="E1439" s="14" t="str">
        <f t="shared" si="179"/>
        <v>（株）不二設計コンサルタント　京都営業所</v>
      </c>
      <c r="F1439" s="14" t="str">
        <f t="shared" si="180"/>
        <v>フニセッケイコンサルタント　キョウトエイギョウショ</v>
      </c>
      <c r="G1439" s="13" t="str">
        <f t="shared" si="181"/>
        <v>淡島　徳博</v>
      </c>
      <c r="H1439" s="13" t="str">
        <f t="shared" si="182"/>
        <v>619-0242</v>
      </c>
      <c r="I1439" s="13" t="str">
        <f t="shared" si="183"/>
        <v>相楽郡精華町大字菅井小字北ノ堂１７番地１７</v>
      </c>
      <c r="J1439" s="17" t="s">
        <v>66</v>
      </c>
    </row>
    <row r="1440" spans="1:10" s="2" customFormat="1" ht="19.5" customHeight="1">
      <c r="A1440" s="10">
        <f t="shared" si="176"/>
        <v>1438</v>
      </c>
      <c r="B1440" s="16" t="s">
        <v>227</v>
      </c>
      <c r="C1440" s="12">
        <f t="shared" si="177"/>
        <v>50000043</v>
      </c>
      <c r="D1440" s="13">
        <f t="shared" si="178"/>
        <v>2</v>
      </c>
      <c r="E1440" s="14" t="str">
        <f t="shared" si="179"/>
        <v>（株）不二設計コンサルタント　京都営業所</v>
      </c>
      <c r="F1440" s="14" t="str">
        <f t="shared" si="180"/>
        <v>フニセッケイコンサルタント　キョウトエイギョウショ</v>
      </c>
      <c r="G1440" s="13" t="str">
        <f t="shared" si="181"/>
        <v>淡島　徳博</v>
      </c>
      <c r="H1440" s="13" t="str">
        <f t="shared" si="182"/>
        <v>619-0242</v>
      </c>
      <c r="I1440" s="13" t="str">
        <f t="shared" si="183"/>
        <v>相楽郡精華町大字菅井小字北ノ堂１７番地１７</v>
      </c>
      <c r="J1440" s="17" t="s">
        <v>34</v>
      </c>
    </row>
    <row r="1441" spans="1:10" s="2" customFormat="1" ht="19.5" customHeight="1">
      <c r="A1441" s="10">
        <f t="shared" si="176"/>
        <v>1439</v>
      </c>
      <c r="B1441" s="16">
        <v>9</v>
      </c>
      <c r="C1441" s="12">
        <f t="shared" si="177"/>
        <v>50000302</v>
      </c>
      <c r="D1441" s="13">
        <f t="shared" si="178"/>
        <v>2</v>
      </c>
      <c r="E1441" s="14" t="str">
        <f t="shared" si="179"/>
        <v>（株）文化財サービス</v>
      </c>
      <c r="F1441" s="14" t="str">
        <f t="shared" si="180"/>
        <v>ブンカザイサービス</v>
      </c>
      <c r="G1441" s="13" t="str">
        <f t="shared" si="181"/>
        <v>出口　弘文</v>
      </c>
      <c r="H1441" s="13" t="str">
        <f t="shared" si="182"/>
        <v>601-8127</v>
      </c>
      <c r="I1441" s="13" t="str">
        <f t="shared" si="183"/>
        <v>京都市南区上鳥羽北花名町８番</v>
      </c>
      <c r="J1441" s="17" t="s">
        <v>15</v>
      </c>
    </row>
    <row r="1442" spans="1:10" s="2" customFormat="1" ht="19.5" customHeight="1">
      <c r="A1442" s="10">
        <f t="shared" si="176"/>
        <v>1440</v>
      </c>
      <c r="B1442" s="16">
        <v>9</v>
      </c>
      <c r="C1442" s="12">
        <f t="shared" si="177"/>
        <v>50000302</v>
      </c>
      <c r="D1442" s="13">
        <f t="shared" si="178"/>
        <v>2</v>
      </c>
      <c r="E1442" s="14" t="str">
        <f t="shared" si="179"/>
        <v>（株）文化財サービス</v>
      </c>
      <c r="F1442" s="14" t="str">
        <f t="shared" si="180"/>
        <v>ブンカザイサービス</v>
      </c>
      <c r="G1442" s="13" t="str">
        <f t="shared" si="181"/>
        <v>出口　弘文</v>
      </c>
      <c r="H1442" s="13" t="str">
        <f t="shared" si="182"/>
        <v>601-8127</v>
      </c>
      <c r="I1442" s="13" t="str">
        <f t="shared" si="183"/>
        <v>京都市南区上鳥羽北花名町８番</v>
      </c>
      <c r="J1442" s="17" t="s">
        <v>16</v>
      </c>
    </row>
    <row r="1443" spans="1:10" s="2" customFormat="1" ht="19.5" customHeight="1">
      <c r="A1443" s="10">
        <f t="shared" si="176"/>
        <v>1441</v>
      </c>
      <c r="B1443" s="16">
        <v>9</v>
      </c>
      <c r="C1443" s="12">
        <f t="shared" si="177"/>
        <v>50000302</v>
      </c>
      <c r="D1443" s="13">
        <f t="shared" si="178"/>
        <v>2</v>
      </c>
      <c r="E1443" s="14" t="str">
        <f t="shared" si="179"/>
        <v>（株）文化財サービス</v>
      </c>
      <c r="F1443" s="14" t="str">
        <f t="shared" si="180"/>
        <v>ブンカザイサービス</v>
      </c>
      <c r="G1443" s="13" t="str">
        <f t="shared" si="181"/>
        <v>出口　弘文</v>
      </c>
      <c r="H1443" s="13" t="str">
        <f t="shared" si="182"/>
        <v>601-8127</v>
      </c>
      <c r="I1443" s="13" t="str">
        <f t="shared" si="183"/>
        <v>京都市南区上鳥羽北花名町８番</v>
      </c>
      <c r="J1443" s="17" t="s">
        <v>17</v>
      </c>
    </row>
    <row r="1444" spans="1:10" s="2" customFormat="1" ht="19.5" customHeight="1">
      <c r="A1444" s="10">
        <f t="shared" si="176"/>
        <v>1442</v>
      </c>
      <c r="B1444" s="16" t="s">
        <v>228</v>
      </c>
      <c r="C1444" s="12">
        <f t="shared" si="177"/>
        <v>50000692</v>
      </c>
      <c r="D1444" s="13">
        <f t="shared" si="178"/>
        <v>2</v>
      </c>
      <c r="E1444" s="14" t="str">
        <f t="shared" si="179"/>
        <v>（株）平和ＩＴＣ　京都営業所</v>
      </c>
      <c r="F1444" s="14" t="str">
        <f t="shared" si="180"/>
        <v>ヘイワアイティシー　キョウトエイギョウショ</v>
      </c>
      <c r="G1444" s="13" t="str">
        <f t="shared" si="181"/>
        <v>中村　浩行</v>
      </c>
      <c r="H1444" s="13" t="str">
        <f t="shared" si="182"/>
        <v>619-0214</v>
      </c>
      <c r="I1444" s="13" t="str">
        <f t="shared" si="183"/>
        <v>木津川市奈良道４６-１-１０８</v>
      </c>
      <c r="J1444" s="17" t="s">
        <v>15</v>
      </c>
    </row>
    <row r="1445" spans="1:10" s="2" customFormat="1" ht="19.5" customHeight="1">
      <c r="A1445" s="10">
        <f t="shared" si="176"/>
        <v>1443</v>
      </c>
      <c r="B1445" s="16" t="s">
        <v>228</v>
      </c>
      <c r="C1445" s="12">
        <f t="shared" si="177"/>
        <v>50000692</v>
      </c>
      <c r="D1445" s="13">
        <f t="shared" si="178"/>
        <v>2</v>
      </c>
      <c r="E1445" s="14" t="str">
        <f t="shared" si="179"/>
        <v>（株）平和ＩＴＣ　京都営業所</v>
      </c>
      <c r="F1445" s="14" t="str">
        <f t="shared" si="180"/>
        <v>ヘイワアイティシー　キョウトエイギョウショ</v>
      </c>
      <c r="G1445" s="13" t="str">
        <f t="shared" si="181"/>
        <v>中村　浩行</v>
      </c>
      <c r="H1445" s="13" t="str">
        <f t="shared" si="182"/>
        <v>619-0214</v>
      </c>
      <c r="I1445" s="13" t="str">
        <f t="shared" si="183"/>
        <v>木津川市奈良道４６-１-１０８</v>
      </c>
      <c r="J1445" s="17" t="s">
        <v>35</v>
      </c>
    </row>
    <row r="1446" spans="1:10" s="2" customFormat="1" ht="19.5" customHeight="1">
      <c r="A1446" s="10">
        <f t="shared" si="176"/>
        <v>1444</v>
      </c>
      <c r="B1446" s="16" t="s">
        <v>228</v>
      </c>
      <c r="C1446" s="12">
        <f t="shared" si="177"/>
        <v>50000692</v>
      </c>
      <c r="D1446" s="13">
        <f t="shared" si="178"/>
        <v>2</v>
      </c>
      <c r="E1446" s="14" t="str">
        <f t="shared" si="179"/>
        <v>（株）平和ＩＴＣ　京都営業所</v>
      </c>
      <c r="F1446" s="14" t="str">
        <f t="shared" si="180"/>
        <v>ヘイワアイティシー　キョウトエイギョウショ</v>
      </c>
      <c r="G1446" s="13" t="str">
        <f t="shared" si="181"/>
        <v>中村　浩行</v>
      </c>
      <c r="H1446" s="13" t="str">
        <f t="shared" si="182"/>
        <v>619-0214</v>
      </c>
      <c r="I1446" s="13" t="str">
        <f t="shared" si="183"/>
        <v>木津川市奈良道４６-１-１０８</v>
      </c>
      <c r="J1446" s="17" t="s">
        <v>12</v>
      </c>
    </row>
    <row r="1447" spans="1:10" s="2" customFormat="1" ht="19.5" customHeight="1">
      <c r="A1447" s="10">
        <f t="shared" si="176"/>
        <v>1445</v>
      </c>
      <c r="B1447" s="16" t="s">
        <v>229</v>
      </c>
      <c r="C1447" s="12">
        <f t="shared" si="177"/>
        <v>50000115</v>
      </c>
      <c r="D1447" s="13">
        <f t="shared" si="178"/>
        <v>2</v>
      </c>
      <c r="E1447" s="14" t="str">
        <f t="shared" si="179"/>
        <v>（株）北斗エンジニアリング　丹後支店</v>
      </c>
      <c r="F1447" s="14" t="str">
        <f t="shared" si="180"/>
        <v>ホクトエンジニアリング　タンゴシテン</v>
      </c>
      <c r="G1447" s="13" t="str">
        <f t="shared" si="181"/>
        <v>廣居　正樹</v>
      </c>
      <c r="H1447" s="13" t="str">
        <f t="shared" si="182"/>
        <v>627-0004</v>
      </c>
      <c r="I1447" s="13" t="str">
        <f t="shared" si="183"/>
        <v>京丹後市峰山町荒山４０２</v>
      </c>
      <c r="J1447" s="17" t="s">
        <v>15</v>
      </c>
    </row>
    <row r="1448" spans="1:10" s="2" customFormat="1" ht="19.5" customHeight="1">
      <c r="A1448" s="10">
        <f t="shared" si="176"/>
        <v>1446</v>
      </c>
      <c r="B1448" s="16" t="s">
        <v>229</v>
      </c>
      <c r="C1448" s="12">
        <f t="shared" si="177"/>
        <v>50000115</v>
      </c>
      <c r="D1448" s="13">
        <f t="shared" si="178"/>
        <v>2</v>
      </c>
      <c r="E1448" s="14" t="str">
        <f t="shared" si="179"/>
        <v>（株）北斗エンジニアリング　丹後支店</v>
      </c>
      <c r="F1448" s="14" t="str">
        <f t="shared" si="180"/>
        <v>ホクトエンジニアリング　タンゴシテン</v>
      </c>
      <c r="G1448" s="13" t="str">
        <f t="shared" si="181"/>
        <v>廣居　正樹</v>
      </c>
      <c r="H1448" s="13" t="str">
        <f t="shared" si="182"/>
        <v>627-0004</v>
      </c>
      <c r="I1448" s="13" t="str">
        <f t="shared" si="183"/>
        <v>京丹後市峰山町荒山４０２</v>
      </c>
      <c r="J1448" s="17" t="s">
        <v>35</v>
      </c>
    </row>
    <row r="1449" spans="1:10" s="2" customFormat="1" ht="19.5" customHeight="1">
      <c r="A1449" s="10">
        <f t="shared" si="176"/>
        <v>1447</v>
      </c>
      <c r="B1449" s="16" t="s">
        <v>230</v>
      </c>
      <c r="C1449" s="12">
        <f t="shared" si="177"/>
        <v>50000297</v>
      </c>
      <c r="D1449" s="13">
        <f t="shared" si="178"/>
        <v>2</v>
      </c>
      <c r="E1449" s="14" t="str">
        <f t="shared" si="179"/>
        <v>（株）松本コンサルタント　京都営業所</v>
      </c>
      <c r="F1449" s="14" t="str">
        <f t="shared" si="180"/>
        <v>マツモトコンサルタント　キョウトエイギョウショ</v>
      </c>
      <c r="G1449" s="13" t="str">
        <f t="shared" si="181"/>
        <v>松本　光男</v>
      </c>
      <c r="H1449" s="13" t="str">
        <f t="shared" si="182"/>
        <v>619-0214</v>
      </c>
      <c r="I1449" s="13" t="str">
        <f t="shared" si="183"/>
        <v>木津川市木津川原田６３番地１５</v>
      </c>
      <c r="J1449" s="17" t="s">
        <v>15</v>
      </c>
    </row>
    <row r="1450" spans="1:10" s="2" customFormat="1" ht="19.5" customHeight="1">
      <c r="A1450" s="10">
        <f t="shared" si="176"/>
        <v>1448</v>
      </c>
      <c r="B1450" s="16" t="s">
        <v>230</v>
      </c>
      <c r="C1450" s="12">
        <f t="shared" si="177"/>
        <v>50000297</v>
      </c>
      <c r="D1450" s="13">
        <f t="shared" si="178"/>
        <v>2</v>
      </c>
      <c r="E1450" s="14" t="str">
        <f t="shared" si="179"/>
        <v>（株）松本コンサルタント　京都営業所</v>
      </c>
      <c r="F1450" s="14" t="str">
        <f t="shared" si="180"/>
        <v>マツモトコンサルタント　キョウトエイギョウショ</v>
      </c>
      <c r="G1450" s="13" t="str">
        <f t="shared" si="181"/>
        <v>松本　光男</v>
      </c>
      <c r="H1450" s="13" t="str">
        <f t="shared" si="182"/>
        <v>619-0214</v>
      </c>
      <c r="I1450" s="13" t="str">
        <f t="shared" si="183"/>
        <v>木津川市木津川原田６３番地１５</v>
      </c>
      <c r="J1450" s="17" t="s">
        <v>19</v>
      </c>
    </row>
    <row r="1451" spans="1:10" s="2" customFormat="1" ht="19.5" customHeight="1">
      <c r="A1451" s="10">
        <f t="shared" si="176"/>
        <v>1449</v>
      </c>
      <c r="B1451" s="16" t="s">
        <v>230</v>
      </c>
      <c r="C1451" s="12">
        <f t="shared" si="177"/>
        <v>50000297</v>
      </c>
      <c r="D1451" s="13">
        <f t="shared" si="178"/>
        <v>2</v>
      </c>
      <c r="E1451" s="14" t="str">
        <f t="shared" si="179"/>
        <v>（株）松本コンサルタント　京都営業所</v>
      </c>
      <c r="F1451" s="14" t="str">
        <f t="shared" si="180"/>
        <v>マツモトコンサルタント　キョウトエイギョウショ</v>
      </c>
      <c r="G1451" s="13" t="str">
        <f t="shared" si="181"/>
        <v>松本　光男</v>
      </c>
      <c r="H1451" s="13" t="str">
        <f t="shared" si="182"/>
        <v>619-0214</v>
      </c>
      <c r="I1451" s="13" t="str">
        <f t="shared" si="183"/>
        <v>木津川市木津川原田６３番地１５</v>
      </c>
      <c r="J1451" s="17" t="s">
        <v>20</v>
      </c>
    </row>
    <row r="1452" spans="1:10" s="2" customFormat="1" ht="19.5" customHeight="1">
      <c r="A1452" s="10">
        <f t="shared" si="176"/>
        <v>1450</v>
      </c>
      <c r="B1452" s="16" t="s">
        <v>230</v>
      </c>
      <c r="C1452" s="12">
        <f t="shared" si="177"/>
        <v>50000297</v>
      </c>
      <c r="D1452" s="13">
        <f t="shared" si="178"/>
        <v>2</v>
      </c>
      <c r="E1452" s="14" t="str">
        <f t="shared" si="179"/>
        <v>（株）松本コンサルタント　京都営業所</v>
      </c>
      <c r="F1452" s="14" t="str">
        <f t="shared" si="180"/>
        <v>マツモトコンサルタント　キョウトエイギョウショ</v>
      </c>
      <c r="G1452" s="13" t="str">
        <f t="shared" si="181"/>
        <v>松本　光男</v>
      </c>
      <c r="H1452" s="13" t="str">
        <f t="shared" si="182"/>
        <v>619-0214</v>
      </c>
      <c r="I1452" s="13" t="str">
        <f t="shared" si="183"/>
        <v>木津川市木津川原田６３番地１５</v>
      </c>
      <c r="J1452" s="17" t="s">
        <v>21</v>
      </c>
    </row>
    <row r="1453" spans="1:10" s="2" customFormat="1" ht="19.5" customHeight="1">
      <c r="A1453" s="10">
        <f t="shared" si="176"/>
        <v>1451</v>
      </c>
      <c r="B1453" s="16" t="s">
        <v>230</v>
      </c>
      <c r="C1453" s="12">
        <f t="shared" si="177"/>
        <v>50000297</v>
      </c>
      <c r="D1453" s="13">
        <f t="shared" si="178"/>
        <v>2</v>
      </c>
      <c r="E1453" s="14" t="str">
        <f t="shared" si="179"/>
        <v>（株）松本コンサルタント　京都営業所</v>
      </c>
      <c r="F1453" s="14" t="str">
        <f t="shared" si="180"/>
        <v>マツモトコンサルタント　キョウトエイギョウショ</v>
      </c>
      <c r="G1453" s="13" t="str">
        <f t="shared" si="181"/>
        <v>松本　光男</v>
      </c>
      <c r="H1453" s="13" t="str">
        <f t="shared" si="182"/>
        <v>619-0214</v>
      </c>
      <c r="I1453" s="13" t="str">
        <f t="shared" si="183"/>
        <v>木津川市木津川原田６３番地１５</v>
      </c>
      <c r="J1453" s="17" t="s">
        <v>31</v>
      </c>
    </row>
    <row r="1454" spans="1:10" s="2" customFormat="1" ht="19.5" customHeight="1">
      <c r="A1454" s="10">
        <f t="shared" si="176"/>
        <v>1452</v>
      </c>
      <c r="B1454" s="16" t="s">
        <v>230</v>
      </c>
      <c r="C1454" s="12">
        <f t="shared" si="177"/>
        <v>50000297</v>
      </c>
      <c r="D1454" s="13">
        <f t="shared" si="178"/>
        <v>2</v>
      </c>
      <c r="E1454" s="14" t="str">
        <f t="shared" si="179"/>
        <v>（株）松本コンサルタント　京都営業所</v>
      </c>
      <c r="F1454" s="14" t="str">
        <f t="shared" si="180"/>
        <v>マツモトコンサルタント　キョウトエイギョウショ</v>
      </c>
      <c r="G1454" s="13" t="str">
        <f t="shared" si="181"/>
        <v>松本　光男</v>
      </c>
      <c r="H1454" s="13" t="str">
        <f t="shared" si="182"/>
        <v>619-0214</v>
      </c>
      <c r="I1454" s="13" t="str">
        <f t="shared" si="183"/>
        <v>木津川市木津川原田６３番地１５</v>
      </c>
      <c r="J1454" s="17" t="s">
        <v>22</v>
      </c>
    </row>
    <row r="1455" spans="1:10" s="2" customFormat="1" ht="19.5" customHeight="1">
      <c r="A1455" s="10">
        <f t="shared" si="176"/>
        <v>1453</v>
      </c>
      <c r="B1455" s="16" t="s">
        <v>230</v>
      </c>
      <c r="C1455" s="12">
        <f t="shared" si="177"/>
        <v>50000297</v>
      </c>
      <c r="D1455" s="13">
        <f t="shared" si="178"/>
        <v>2</v>
      </c>
      <c r="E1455" s="14" t="str">
        <f t="shared" si="179"/>
        <v>（株）松本コンサルタント　京都営業所</v>
      </c>
      <c r="F1455" s="14" t="str">
        <f t="shared" si="180"/>
        <v>マツモトコンサルタント　キョウトエイギョウショ</v>
      </c>
      <c r="G1455" s="13" t="str">
        <f t="shared" si="181"/>
        <v>松本　光男</v>
      </c>
      <c r="H1455" s="13" t="str">
        <f t="shared" si="182"/>
        <v>619-0214</v>
      </c>
      <c r="I1455" s="13" t="str">
        <f t="shared" si="183"/>
        <v>木津川市木津川原田６３番地１５</v>
      </c>
      <c r="J1455" s="17" t="s">
        <v>27</v>
      </c>
    </row>
    <row r="1456" spans="1:10" s="2" customFormat="1" ht="19.5" customHeight="1">
      <c r="A1456" s="10">
        <f t="shared" si="176"/>
        <v>1454</v>
      </c>
      <c r="B1456" s="16" t="s">
        <v>230</v>
      </c>
      <c r="C1456" s="12">
        <f t="shared" si="177"/>
        <v>50000297</v>
      </c>
      <c r="D1456" s="13">
        <f t="shared" si="178"/>
        <v>2</v>
      </c>
      <c r="E1456" s="14" t="str">
        <f t="shared" si="179"/>
        <v>（株）松本コンサルタント　京都営業所</v>
      </c>
      <c r="F1456" s="14" t="str">
        <f t="shared" si="180"/>
        <v>マツモトコンサルタント　キョウトエイギョウショ</v>
      </c>
      <c r="G1456" s="13" t="str">
        <f t="shared" si="181"/>
        <v>松本　光男</v>
      </c>
      <c r="H1456" s="13" t="str">
        <f t="shared" si="182"/>
        <v>619-0214</v>
      </c>
      <c r="I1456" s="13" t="str">
        <f t="shared" si="183"/>
        <v>木津川市木津川原田６３番地１５</v>
      </c>
      <c r="J1456" s="17" t="s">
        <v>28</v>
      </c>
    </row>
    <row r="1457" spans="1:10" s="2" customFormat="1" ht="19.5" customHeight="1">
      <c r="A1457" s="10">
        <f t="shared" si="176"/>
        <v>1455</v>
      </c>
      <c r="B1457" s="16" t="s">
        <v>230</v>
      </c>
      <c r="C1457" s="12">
        <f t="shared" si="177"/>
        <v>50000297</v>
      </c>
      <c r="D1457" s="13">
        <f t="shared" si="178"/>
        <v>2</v>
      </c>
      <c r="E1457" s="14" t="str">
        <f t="shared" si="179"/>
        <v>（株）松本コンサルタント　京都営業所</v>
      </c>
      <c r="F1457" s="14" t="str">
        <f t="shared" si="180"/>
        <v>マツモトコンサルタント　キョウトエイギョウショ</v>
      </c>
      <c r="G1457" s="13" t="str">
        <f t="shared" si="181"/>
        <v>松本　光男</v>
      </c>
      <c r="H1457" s="13" t="str">
        <f t="shared" si="182"/>
        <v>619-0214</v>
      </c>
      <c r="I1457" s="13" t="str">
        <f t="shared" si="183"/>
        <v>木津川市木津川原田６３番地１５</v>
      </c>
      <c r="J1457" s="17" t="s">
        <v>24</v>
      </c>
    </row>
    <row r="1458" spans="1:10" s="2" customFormat="1" ht="19.5" customHeight="1">
      <c r="A1458" s="10">
        <f t="shared" si="176"/>
        <v>1456</v>
      </c>
      <c r="B1458" s="16" t="s">
        <v>230</v>
      </c>
      <c r="C1458" s="12">
        <f t="shared" si="177"/>
        <v>50000297</v>
      </c>
      <c r="D1458" s="13">
        <f t="shared" si="178"/>
        <v>2</v>
      </c>
      <c r="E1458" s="14" t="str">
        <f t="shared" si="179"/>
        <v>（株）松本コンサルタント　京都営業所</v>
      </c>
      <c r="F1458" s="14" t="str">
        <f t="shared" si="180"/>
        <v>マツモトコンサルタント　キョウトエイギョウショ</v>
      </c>
      <c r="G1458" s="13" t="str">
        <f t="shared" si="181"/>
        <v>松本　光男</v>
      </c>
      <c r="H1458" s="13" t="str">
        <f t="shared" si="182"/>
        <v>619-0214</v>
      </c>
      <c r="I1458" s="13" t="str">
        <f t="shared" si="183"/>
        <v>木津川市木津川原田６３番地１５</v>
      </c>
      <c r="J1458" s="17" t="s">
        <v>34</v>
      </c>
    </row>
    <row r="1459" spans="1:10" s="2" customFormat="1" ht="19.5" customHeight="1">
      <c r="A1459" s="10">
        <f t="shared" si="176"/>
        <v>1457</v>
      </c>
      <c r="B1459" s="16" t="s">
        <v>230</v>
      </c>
      <c r="C1459" s="12">
        <f t="shared" si="177"/>
        <v>50000297</v>
      </c>
      <c r="D1459" s="13">
        <f t="shared" si="178"/>
        <v>2</v>
      </c>
      <c r="E1459" s="14" t="str">
        <f t="shared" si="179"/>
        <v>（株）松本コンサルタント　京都営業所</v>
      </c>
      <c r="F1459" s="14" t="str">
        <f t="shared" si="180"/>
        <v>マツモトコンサルタント　キョウトエイギョウショ</v>
      </c>
      <c r="G1459" s="13" t="str">
        <f t="shared" si="181"/>
        <v>松本　光男</v>
      </c>
      <c r="H1459" s="13" t="str">
        <f t="shared" si="182"/>
        <v>619-0214</v>
      </c>
      <c r="I1459" s="13" t="str">
        <f t="shared" si="183"/>
        <v>木津川市木津川原田６３番地１５</v>
      </c>
      <c r="J1459" s="17" t="s">
        <v>35</v>
      </c>
    </row>
    <row r="1460" spans="1:10" s="2" customFormat="1" ht="19.5" customHeight="1">
      <c r="A1460" s="10">
        <f t="shared" si="176"/>
        <v>1458</v>
      </c>
      <c r="B1460" s="16" t="s">
        <v>230</v>
      </c>
      <c r="C1460" s="12">
        <f t="shared" si="177"/>
        <v>50000297</v>
      </c>
      <c r="D1460" s="13">
        <f t="shared" si="178"/>
        <v>2</v>
      </c>
      <c r="E1460" s="14" t="str">
        <f t="shared" si="179"/>
        <v>（株）松本コンサルタント　京都営業所</v>
      </c>
      <c r="F1460" s="14" t="str">
        <f t="shared" si="180"/>
        <v>マツモトコンサルタント　キョウトエイギョウショ</v>
      </c>
      <c r="G1460" s="13" t="str">
        <f t="shared" si="181"/>
        <v>松本　光男</v>
      </c>
      <c r="H1460" s="13" t="str">
        <f t="shared" si="182"/>
        <v>619-0214</v>
      </c>
      <c r="I1460" s="13" t="str">
        <f t="shared" si="183"/>
        <v>木津川市木津川原田６３番地１５</v>
      </c>
      <c r="J1460" s="17" t="s">
        <v>12</v>
      </c>
    </row>
    <row r="1461" spans="1:10" s="2" customFormat="1" ht="19.5" customHeight="1">
      <c r="A1461" s="10">
        <f t="shared" si="176"/>
        <v>1459</v>
      </c>
      <c r="B1461" s="16" t="s">
        <v>231</v>
      </c>
      <c r="C1461" s="12">
        <f t="shared" si="177"/>
        <v>50000768</v>
      </c>
      <c r="D1461" s="13">
        <f t="shared" si="178"/>
        <v>2</v>
      </c>
      <c r="E1461" s="14" t="str">
        <f t="shared" si="179"/>
        <v>（有）丸重屋</v>
      </c>
      <c r="F1461" s="14" t="str">
        <f t="shared" si="180"/>
        <v>マルシゲヤ</v>
      </c>
      <c r="G1461" s="13" t="str">
        <f t="shared" si="181"/>
        <v>平手　克治</v>
      </c>
      <c r="H1461" s="13" t="str">
        <f t="shared" si="182"/>
        <v>607-8214</v>
      </c>
      <c r="I1461" s="13" t="str">
        <f t="shared" si="183"/>
        <v>京都市山科区勧修寺平田町５７番地</v>
      </c>
      <c r="J1461" s="17" t="s">
        <v>15</v>
      </c>
    </row>
    <row r="1462" spans="1:10" s="2" customFormat="1" ht="19.5" customHeight="1">
      <c r="A1462" s="10">
        <f t="shared" si="176"/>
        <v>1460</v>
      </c>
      <c r="B1462" s="16" t="s">
        <v>231</v>
      </c>
      <c r="C1462" s="12">
        <f t="shared" si="177"/>
        <v>50000768</v>
      </c>
      <c r="D1462" s="13">
        <f t="shared" si="178"/>
        <v>2</v>
      </c>
      <c r="E1462" s="14" t="str">
        <f t="shared" si="179"/>
        <v>（有）丸重屋</v>
      </c>
      <c r="F1462" s="14" t="str">
        <f t="shared" si="180"/>
        <v>マルシゲヤ</v>
      </c>
      <c r="G1462" s="13" t="str">
        <f t="shared" si="181"/>
        <v>平手　克治</v>
      </c>
      <c r="H1462" s="13" t="str">
        <f t="shared" si="182"/>
        <v>607-8214</v>
      </c>
      <c r="I1462" s="13" t="str">
        <f t="shared" si="183"/>
        <v>京都市山科区勧修寺平田町５７番地</v>
      </c>
      <c r="J1462" s="17" t="s">
        <v>18</v>
      </c>
    </row>
    <row r="1463" spans="1:10" s="2" customFormat="1" ht="19.5" customHeight="1">
      <c r="A1463" s="10">
        <f t="shared" si="176"/>
        <v>1461</v>
      </c>
      <c r="B1463" s="16" t="s">
        <v>231</v>
      </c>
      <c r="C1463" s="12">
        <f t="shared" si="177"/>
        <v>50000768</v>
      </c>
      <c r="D1463" s="13">
        <f t="shared" si="178"/>
        <v>2</v>
      </c>
      <c r="E1463" s="14" t="str">
        <f t="shared" si="179"/>
        <v>（有）丸重屋</v>
      </c>
      <c r="F1463" s="14" t="str">
        <f t="shared" si="180"/>
        <v>マルシゲヤ</v>
      </c>
      <c r="G1463" s="13" t="str">
        <f t="shared" si="181"/>
        <v>平手　克治</v>
      </c>
      <c r="H1463" s="13" t="str">
        <f t="shared" si="182"/>
        <v>607-8214</v>
      </c>
      <c r="I1463" s="13" t="str">
        <f t="shared" si="183"/>
        <v>京都市山科区勧修寺平田町５７番地</v>
      </c>
      <c r="J1463" s="17" t="s">
        <v>20</v>
      </c>
    </row>
    <row r="1464" spans="1:10" s="2" customFormat="1" ht="19.5" customHeight="1">
      <c r="A1464" s="10">
        <f t="shared" si="176"/>
        <v>1462</v>
      </c>
      <c r="B1464" s="16" t="s">
        <v>231</v>
      </c>
      <c r="C1464" s="12">
        <f t="shared" si="177"/>
        <v>50000768</v>
      </c>
      <c r="D1464" s="13">
        <f t="shared" si="178"/>
        <v>2</v>
      </c>
      <c r="E1464" s="14" t="str">
        <f t="shared" si="179"/>
        <v>（有）丸重屋</v>
      </c>
      <c r="F1464" s="14" t="str">
        <f t="shared" si="180"/>
        <v>マルシゲヤ</v>
      </c>
      <c r="G1464" s="13" t="str">
        <f t="shared" si="181"/>
        <v>平手　克治</v>
      </c>
      <c r="H1464" s="13" t="str">
        <f t="shared" si="182"/>
        <v>607-8214</v>
      </c>
      <c r="I1464" s="13" t="str">
        <f t="shared" si="183"/>
        <v>京都市山科区勧修寺平田町５７番地</v>
      </c>
      <c r="J1464" s="17" t="s">
        <v>21</v>
      </c>
    </row>
    <row r="1465" spans="1:10" s="2" customFormat="1" ht="19.5" customHeight="1">
      <c r="A1465" s="10">
        <f t="shared" si="176"/>
        <v>1463</v>
      </c>
      <c r="B1465" s="16" t="s">
        <v>231</v>
      </c>
      <c r="C1465" s="12">
        <f t="shared" si="177"/>
        <v>50000768</v>
      </c>
      <c r="D1465" s="13">
        <f t="shared" si="178"/>
        <v>2</v>
      </c>
      <c r="E1465" s="14" t="str">
        <f t="shared" si="179"/>
        <v>（有）丸重屋</v>
      </c>
      <c r="F1465" s="14" t="str">
        <f t="shared" si="180"/>
        <v>マルシゲヤ</v>
      </c>
      <c r="G1465" s="13" t="str">
        <f t="shared" si="181"/>
        <v>平手　克治</v>
      </c>
      <c r="H1465" s="13" t="str">
        <f t="shared" si="182"/>
        <v>607-8214</v>
      </c>
      <c r="I1465" s="13" t="str">
        <f t="shared" si="183"/>
        <v>京都市山科区勧修寺平田町５７番地</v>
      </c>
      <c r="J1465" s="17" t="s">
        <v>40</v>
      </c>
    </row>
    <row r="1466" spans="1:10" s="2" customFormat="1" ht="19.5" customHeight="1">
      <c r="A1466" s="10">
        <f t="shared" si="176"/>
        <v>1464</v>
      </c>
      <c r="B1466" s="16" t="s">
        <v>231</v>
      </c>
      <c r="C1466" s="12">
        <f t="shared" si="177"/>
        <v>50000768</v>
      </c>
      <c r="D1466" s="13">
        <f t="shared" si="178"/>
        <v>2</v>
      </c>
      <c r="E1466" s="14" t="str">
        <f t="shared" si="179"/>
        <v>（有）丸重屋</v>
      </c>
      <c r="F1466" s="14" t="str">
        <f t="shared" si="180"/>
        <v>マルシゲヤ</v>
      </c>
      <c r="G1466" s="13" t="str">
        <f t="shared" si="181"/>
        <v>平手　克治</v>
      </c>
      <c r="H1466" s="13" t="str">
        <f t="shared" si="182"/>
        <v>607-8214</v>
      </c>
      <c r="I1466" s="13" t="str">
        <f t="shared" si="183"/>
        <v>京都市山科区勧修寺平田町５７番地</v>
      </c>
      <c r="J1466" s="17" t="s">
        <v>23</v>
      </c>
    </row>
    <row r="1467" spans="1:10" s="2" customFormat="1" ht="19.5" customHeight="1">
      <c r="A1467" s="10">
        <f t="shared" si="176"/>
        <v>1465</v>
      </c>
      <c r="B1467" s="16" t="s">
        <v>232</v>
      </c>
      <c r="C1467" s="12">
        <f t="shared" si="177"/>
        <v>50000355</v>
      </c>
      <c r="D1467" s="13">
        <f t="shared" si="178"/>
        <v>2</v>
      </c>
      <c r="E1467" s="14" t="str">
        <f t="shared" si="179"/>
        <v>三井共同建設コンサルタント（株）　京都営業所</v>
      </c>
      <c r="F1467" s="14" t="str">
        <f t="shared" si="180"/>
        <v>ミツイキョウドウケンセツコンサルタント　キョウトエイギョウショ</v>
      </c>
      <c r="G1467" s="13" t="str">
        <f t="shared" si="181"/>
        <v>北川　佳代子</v>
      </c>
      <c r="H1467" s="13" t="str">
        <f t="shared" si="182"/>
        <v>604-0847</v>
      </c>
      <c r="I1467" s="13" t="str">
        <f t="shared" si="183"/>
        <v>京都市中京区烏丸通押小路上ル秋野々町５３５番地</v>
      </c>
      <c r="J1467" s="17" t="s">
        <v>18</v>
      </c>
    </row>
    <row r="1468" spans="1:10" s="2" customFormat="1" ht="19.5" customHeight="1">
      <c r="A1468" s="10">
        <f t="shared" si="176"/>
        <v>1466</v>
      </c>
      <c r="B1468" s="16" t="s">
        <v>232</v>
      </c>
      <c r="C1468" s="12">
        <f t="shared" si="177"/>
        <v>50000355</v>
      </c>
      <c r="D1468" s="13">
        <f t="shared" si="178"/>
        <v>2</v>
      </c>
      <c r="E1468" s="14" t="str">
        <f t="shared" si="179"/>
        <v>三井共同建設コンサルタント（株）　京都営業所</v>
      </c>
      <c r="F1468" s="14" t="str">
        <f t="shared" si="180"/>
        <v>ミツイキョウドウケンセツコンサルタント　キョウトエイギョウショ</v>
      </c>
      <c r="G1468" s="13" t="str">
        <f t="shared" si="181"/>
        <v>北川　佳代子</v>
      </c>
      <c r="H1468" s="13" t="str">
        <f t="shared" si="182"/>
        <v>604-0847</v>
      </c>
      <c r="I1468" s="13" t="str">
        <f t="shared" si="183"/>
        <v>京都市中京区烏丸通押小路上ル秋野々町５３５番地</v>
      </c>
      <c r="J1468" s="17" t="s">
        <v>43</v>
      </c>
    </row>
    <row r="1469" spans="1:10" s="2" customFormat="1" ht="19.5" customHeight="1">
      <c r="A1469" s="10">
        <f t="shared" si="176"/>
        <v>1467</v>
      </c>
      <c r="B1469" s="16" t="s">
        <v>232</v>
      </c>
      <c r="C1469" s="12">
        <f t="shared" si="177"/>
        <v>50000355</v>
      </c>
      <c r="D1469" s="13">
        <f t="shared" si="178"/>
        <v>2</v>
      </c>
      <c r="E1469" s="14" t="str">
        <f t="shared" si="179"/>
        <v>三井共同建設コンサルタント（株）　京都営業所</v>
      </c>
      <c r="F1469" s="14" t="str">
        <f t="shared" si="180"/>
        <v>ミツイキョウドウケンセツコンサルタント　キョウトエイギョウショ</v>
      </c>
      <c r="G1469" s="13" t="str">
        <f t="shared" si="181"/>
        <v>北川　佳代子</v>
      </c>
      <c r="H1469" s="13" t="str">
        <f t="shared" si="182"/>
        <v>604-0847</v>
      </c>
      <c r="I1469" s="13" t="str">
        <f t="shared" si="183"/>
        <v>京都市中京区烏丸通押小路上ル秋野々町５３５番地</v>
      </c>
      <c r="J1469" s="17" t="s">
        <v>19</v>
      </c>
    </row>
    <row r="1470" spans="1:10" s="2" customFormat="1" ht="19.5" customHeight="1">
      <c r="A1470" s="10">
        <f t="shared" si="176"/>
        <v>1468</v>
      </c>
      <c r="B1470" s="16" t="s">
        <v>232</v>
      </c>
      <c r="C1470" s="12">
        <f t="shared" si="177"/>
        <v>50000355</v>
      </c>
      <c r="D1470" s="13">
        <f t="shared" si="178"/>
        <v>2</v>
      </c>
      <c r="E1470" s="14" t="str">
        <f t="shared" si="179"/>
        <v>三井共同建設コンサルタント（株）　京都営業所</v>
      </c>
      <c r="F1470" s="14" t="str">
        <f t="shared" si="180"/>
        <v>ミツイキョウドウケンセツコンサルタント　キョウトエイギョウショ</v>
      </c>
      <c r="G1470" s="13" t="str">
        <f t="shared" si="181"/>
        <v>北川　佳代子</v>
      </c>
      <c r="H1470" s="13" t="str">
        <f t="shared" si="182"/>
        <v>604-0847</v>
      </c>
      <c r="I1470" s="13" t="str">
        <f t="shared" si="183"/>
        <v>京都市中京区烏丸通押小路上ル秋野々町５３５番地</v>
      </c>
      <c r="J1470" s="17" t="s">
        <v>20</v>
      </c>
    </row>
    <row r="1471" spans="1:10" s="2" customFormat="1" ht="19.5" customHeight="1">
      <c r="A1471" s="10">
        <f t="shared" si="176"/>
        <v>1469</v>
      </c>
      <c r="B1471" s="16" t="s">
        <v>232</v>
      </c>
      <c r="C1471" s="12">
        <f t="shared" si="177"/>
        <v>50000355</v>
      </c>
      <c r="D1471" s="13">
        <f t="shared" si="178"/>
        <v>2</v>
      </c>
      <c r="E1471" s="14" t="str">
        <f t="shared" si="179"/>
        <v>三井共同建設コンサルタント（株）　京都営業所</v>
      </c>
      <c r="F1471" s="14" t="str">
        <f t="shared" si="180"/>
        <v>ミツイキョウドウケンセツコンサルタント　キョウトエイギョウショ</v>
      </c>
      <c r="G1471" s="13" t="str">
        <f t="shared" si="181"/>
        <v>北川　佳代子</v>
      </c>
      <c r="H1471" s="13" t="str">
        <f t="shared" si="182"/>
        <v>604-0847</v>
      </c>
      <c r="I1471" s="13" t="str">
        <f t="shared" si="183"/>
        <v>京都市中京区烏丸通押小路上ル秋野々町５３５番地</v>
      </c>
      <c r="J1471" s="17" t="s">
        <v>21</v>
      </c>
    </row>
    <row r="1472" spans="1:10" s="2" customFormat="1" ht="19.5" customHeight="1">
      <c r="A1472" s="10">
        <f t="shared" si="176"/>
        <v>1470</v>
      </c>
      <c r="B1472" s="16" t="s">
        <v>232</v>
      </c>
      <c r="C1472" s="12">
        <f t="shared" si="177"/>
        <v>50000355</v>
      </c>
      <c r="D1472" s="13">
        <f t="shared" si="178"/>
        <v>2</v>
      </c>
      <c r="E1472" s="14" t="str">
        <f t="shared" si="179"/>
        <v>三井共同建設コンサルタント（株）　京都営業所</v>
      </c>
      <c r="F1472" s="14" t="str">
        <f t="shared" si="180"/>
        <v>ミツイキョウドウケンセツコンサルタント　キョウトエイギョウショ</v>
      </c>
      <c r="G1472" s="13" t="str">
        <f t="shared" si="181"/>
        <v>北川　佳代子</v>
      </c>
      <c r="H1472" s="13" t="str">
        <f t="shared" si="182"/>
        <v>604-0847</v>
      </c>
      <c r="I1472" s="13" t="str">
        <f t="shared" si="183"/>
        <v>京都市中京区烏丸通押小路上ル秋野々町５３５番地</v>
      </c>
      <c r="J1472" s="17" t="s">
        <v>33</v>
      </c>
    </row>
    <row r="1473" spans="1:10" s="2" customFormat="1" ht="19.5" customHeight="1">
      <c r="A1473" s="10">
        <f t="shared" si="176"/>
        <v>1471</v>
      </c>
      <c r="B1473" s="16" t="s">
        <v>232</v>
      </c>
      <c r="C1473" s="12">
        <f t="shared" si="177"/>
        <v>50000355</v>
      </c>
      <c r="D1473" s="13">
        <f t="shared" si="178"/>
        <v>2</v>
      </c>
      <c r="E1473" s="14" t="str">
        <f t="shared" si="179"/>
        <v>三井共同建設コンサルタント（株）　京都営業所</v>
      </c>
      <c r="F1473" s="14" t="str">
        <f t="shared" si="180"/>
        <v>ミツイキョウドウケンセツコンサルタント　キョウトエイギョウショ</v>
      </c>
      <c r="G1473" s="13" t="str">
        <f t="shared" si="181"/>
        <v>北川　佳代子</v>
      </c>
      <c r="H1473" s="13" t="str">
        <f t="shared" si="182"/>
        <v>604-0847</v>
      </c>
      <c r="I1473" s="13" t="str">
        <f t="shared" si="183"/>
        <v>京都市中京区烏丸通押小路上ル秋野々町５３５番地</v>
      </c>
      <c r="J1473" s="17" t="s">
        <v>22</v>
      </c>
    </row>
    <row r="1474" spans="1:10" s="2" customFormat="1" ht="19.5" customHeight="1">
      <c r="A1474" s="10">
        <f t="shared" si="176"/>
        <v>1472</v>
      </c>
      <c r="B1474" s="16" t="s">
        <v>232</v>
      </c>
      <c r="C1474" s="12">
        <f t="shared" si="177"/>
        <v>50000355</v>
      </c>
      <c r="D1474" s="13">
        <f t="shared" si="178"/>
        <v>2</v>
      </c>
      <c r="E1474" s="14" t="str">
        <f t="shared" si="179"/>
        <v>三井共同建設コンサルタント（株）　京都営業所</v>
      </c>
      <c r="F1474" s="14" t="str">
        <f t="shared" si="180"/>
        <v>ミツイキョウドウケンセツコンサルタント　キョウトエイギョウショ</v>
      </c>
      <c r="G1474" s="13" t="str">
        <f t="shared" si="181"/>
        <v>北川　佳代子</v>
      </c>
      <c r="H1474" s="13" t="str">
        <f t="shared" si="182"/>
        <v>604-0847</v>
      </c>
      <c r="I1474" s="13" t="str">
        <f t="shared" si="183"/>
        <v>京都市中京区烏丸通押小路上ル秋野々町５３５番地</v>
      </c>
      <c r="J1474" s="17" t="s">
        <v>28</v>
      </c>
    </row>
    <row r="1475" spans="1:10" s="2" customFormat="1" ht="19.5" customHeight="1">
      <c r="A1475" s="10">
        <f t="shared" ref="A1475:A1538" si="184">ROW()-2</f>
        <v>1473</v>
      </c>
      <c r="B1475" s="16" t="s">
        <v>232</v>
      </c>
      <c r="C1475" s="12">
        <f t="shared" ref="C1475:C1538" si="185">IF($B1475="","",VLOOKUP($B1475,索引簿,17,0))</f>
        <v>50000355</v>
      </c>
      <c r="D1475" s="13">
        <f t="shared" ref="D1475:D1538" si="186">IF($B1475="","",VLOOKUP($B1475,索引簿,2,0))</f>
        <v>2</v>
      </c>
      <c r="E1475" s="14" t="str">
        <f t="shared" ref="E1475:E1538" si="187">IF($B1475="","",VLOOKUP($B1475,索引簿,3,0))</f>
        <v>三井共同建設コンサルタント（株）　京都営業所</v>
      </c>
      <c r="F1475" s="14" t="str">
        <f t="shared" ref="F1475:F1538" si="188">IF($B1475="","",VLOOKUP($B1475,索引簿,4,0))</f>
        <v>ミツイキョウドウケンセツコンサルタント　キョウトエイギョウショ</v>
      </c>
      <c r="G1475" s="13" t="str">
        <f t="shared" ref="G1475:G1538" si="189">IF($B1475="","",VLOOKUP($B1475,索引簿,5,0))</f>
        <v>北川　佳代子</v>
      </c>
      <c r="H1475" s="13" t="str">
        <f t="shared" ref="H1475:H1538" si="190">IF($B1475="","",VLOOKUP($B1475,索引簿,8,0))</f>
        <v>604-0847</v>
      </c>
      <c r="I1475" s="13" t="str">
        <f t="shared" ref="I1475:I1538" si="191">IF($B1475="","",VLOOKUP($B1475,索引簿,9,0))</f>
        <v>京都市中京区烏丸通押小路上ル秋野々町５３５番地</v>
      </c>
      <c r="J1475" s="17" t="s">
        <v>40</v>
      </c>
    </row>
    <row r="1476" spans="1:10" s="2" customFormat="1" ht="19.5" customHeight="1">
      <c r="A1476" s="10">
        <f t="shared" si="184"/>
        <v>1474</v>
      </c>
      <c r="B1476" s="16" t="s">
        <v>232</v>
      </c>
      <c r="C1476" s="12">
        <f t="shared" si="185"/>
        <v>50000355</v>
      </c>
      <c r="D1476" s="13">
        <f t="shared" si="186"/>
        <v>2</v>
      </c>
      <c r="E1476" s="14" t="str">
        <f t="shared" si="187"/>
        <v>三井共同建設コンサルタント（株）　京都営業所</v>
      </c>
      <c r="F1476" s="14" t="str">
        <f t="shared" si="188"/>
        <v>ミツイキョウドウケンセツコンサルタント　キョウトエイギョウショ</v>
      </c>
      <c r="G1476" s="13" t="str">
        <f t="shared" si="189"/>
        <v>北川　佳代子</v>
      </c>
      <c r="H1476" s="13" t="str">
        <f t="shared" si="190"/>
        <v>604-0847</v>
      </c>
      <c r="I1476" s="13" t="str">
        <f t="shared" si="191"/>
        <v>京都市中京区烏丸通押小路上ル秋野々町５３５番地</v>
      </c>
      <c r="J1476" s="17" t="s">
        <v>66</v>
      </c>
    </row>
    <row r="1477" spans="1:10" s="2" customFormat="1" ht="19.5" customHeight="1">
      <c r="A1477" s="10">
        <f t="shared" si="184"/>
        <v>1475</v>
      </c>
      <c r="B1477" s="16" t="s">
        <v>232</v>
      </c>
      <c r="C1477" s="12">
        <f t="shared" si="185"/>
        <v>50000355</v>
      </c>
      <c r="D1477" s="13">
        <f t="shared" si="186"/>
        <v>2</v>
      </c>
      <c r="E1477" s="14" t="str">
        <f t="shared" si="187"/>
        <v>三井共同建設コンサルタント（株）　京都営業所</v>
      </c>
      <c r="F1477" s="14" t="str">
        <f t="shared" si="188"/>
        <v>ミツイキョウドウケンセツコンサルタント　キョウトエイギョウショ</v>
      </c>
      <c r="G1477" s="13" t="str">
        <f t="shared" si="189"/>
        <v>北川　佳代子</v>
      </c>
      <c r="H1477" s="13" t="str">
        <f t="shared" si="190"/>
        <v>604-0847</v>
      </c>
      <c r="I1477" s="13" t="str">
        <f t="shared" si="191"/>
        <v>京都市中京区烏丸通押小路上ル秋野々町５３５番地</v>
      </c>
      <c r="J1477" s="17" t="s">
        <v>23</v>
      </c>
    </row>
    <row r="1478" spans="1:10" s="2" customFormat="1" ht="19.5" customHeight="1">
      <c r="A1478" s="10">
        <f t="shared" si="184"/>
        <v>1476</v>
      </c>
      <c r="B1478" s="16" t="s">
        <v>232</v>
      </c>
      <c r="C1478" s="12">
        <f t="shared" si="185"/>
        <v>50000355</v>
      </c>
      <c r="D1478" s="13">
        <f t="shared" si="186"/>
        <v>2</v>
      </c>
      <c r="E1478" s="14" t="str">
        <f t="shared" si="187"/>
        <v>三井共同建設コンサルタント（株）　京都営業所</v>
      </c>
      <c r="F1478" s="14" t="str">
        <f t="shared" si="188"/>
        <v>ミツイキョウドウケンセツコンサルタント　キョウトエイギョウショ</v>
      </c>
      <c r="G1478" s="13" t="str">
        <f t="shared" si="189"/>
        <v>北川　佳代子</v>
      </c>
      <c r="H1478" s="13" t="str">
        <f t="shared" si="190"/>
        <v>604-0847</v>
      </c>
      <c r="I1478" s="13" t="str">
        <f t="shared" si="191"/>
        <v>京都市中京区烏丸通押小路上ル秋野々町５３５番地</v>
      </c>
      <c r="J1478" s="17" t="s">
        <v>24</v>
      </c>
    </row>
    <row r="1479" spans="1:10" s="2" customFormat="1" ht="19.5" customHeight="1">
      <c r="A1479" s="10">
        <f t="shared" si="184"/>
        <v>1477</v>
      </c>
      <c r="B1479" s="16" t="s">
        <v>233</v>
      </c>
      <c r="C1479" s="12">
        <f t="shared" si="185"/>
        <v>50000272</v>
      </c>
      <c r="D1479" s="13">
        <f t="shared" si="186"/>
        <v>2</v>
      </c>
      <c r="E1479" s="14" t="str">
        <f t="shared" si="187"/>
        <v>（株）三宅建築事務所</v>
      </c>
      <c r="F1479" s="14" t="str">
        <f t="shared" si="188"/>
        <v>ミヤケケンチクジムショ</v>
      </c>
      <c r="G1479" s="13" t="str">
        <f t="shared" si="189"/>
        <v>三宅　晃郎</v>
      </c>
      <c r="H1479" s="13" t="str">
        <f t="shared" si="190"/>
        <v>606-8386</v>
      </c>
      <c r="I1479" s="13" t="str">
        <f t="shared" si="191"/>
        <v>京都市左京区仁王門通川端東入新丸太町３７番地の６</v>
      </c>
      <c r="J1479" s="17" t="s">
        <v>34</v>
      </c>
    </row>
    <row r="1480" spans="1:10" s="2" customFormat="1" ht="19.5" customHeight="1">
      <c r="A1480" s="10">
        <f t="shared" si="184"/>
        <v>1478</v>
      </c>
      <c r="B1480" s="16" t="s">
        <v>234</v>
      </c>
      <c r="C1480" s="12">
        <f t="shared" si="185"/>
        <v>50000715</v>
      </c>
      <c r="D1480" s="13">
        <f t="shared" si="186"/>
        <v>2</v>
      </c>
      <c r="E1480" s="14" t="str">
        <f t="shared" si="187"/>
        <v>（株）みやこ設備設計</v>
      </c>
      <c r="F1480" s="14" t="str">
        <f t="shared" si="188"/>
        <v>ミヤコセツビセッケイ</v>
      </c>
      <c r="G1480" s="13" t="str">
        <f t="shared" si="189"/>
        <v>室谷　章二</v>
      </c>
      <c r="H1480" s="13" t="str">
        <f t="shared" si="190"/>
        <v>604-8873</v>
      </c>
      <c r="I1480" s="13" t="str">
        <f t="shared" si="191"/>
        <v>京都市中京区壬生花井町２３番地　柴ビル</v>
      </c>
      <c r="J1480" s="17" t="s">
        <v>34</v>
      </c>
    </row>
    <row r="1481" spans="1:10" s="2" customFormat="1" ht="19.5" customHeight="1">
      <c r="A1481" s="10">
        <f t="shared" si="184"/>
        <v>1479</v>
      </c>
      <c r="B1481" s="16" t="s">
        <v>234</v>
      </c>
      <c r="C1481" s="12">
        <f t="shared" si="185"/>
        <v>50000715</v>
      </c>
      <c r="D1481" s="13">
        <f t="shared" si="186"/>
        <v>2</v>
      </c>
      <c r="E1481" s="14" t="str">
        <f t="shared" si="187"/>
        <v>（株）みやこ設備設計</v>
      </c>
      <c r="F1481" s="14" t="str">
        <f t="shared" si="188"/>
        <v>ミヤコセツビセッケイ</v>
      </c>
      <c r="G1481" s="13" t="str">
        <f t="shared" si="189"/>
        <v>室谷　章二</v>
      </c>
      <c r="H1481" s="13" t="str">
        <f t="shared" si="190"/>
        <v>604-8873</v>
      </c>
      <c r="I1481" s="13" t="str">
        <f t="shared" si="191"/>
        <v>京都市中京区壬生花井町２３番地　柴ビル</v>
      </c>
      <c r="J1481" s="17" t="s">
        <v>23</v>
      </c>
    </row>
    <row r="1482" spans="1:10" s="2" customFormat="1" ht="19.5" customHeight="1">
      <c r="A1482" s="10">
        <f t="shared" si="184"/>
        <v>1480</v>
      </c>
      <c r="B1482" s="16" t="s">
        <v>235</v>
      </c>
      <c r="C1482" s="12">
        <f t="shared" si="185"/>
        <v>50000029</v>
      </c>
      <c r="D1482" s="13">
        <f t="shared" si="186"/>
        <v>2</v>
      </c>
      <c r="E1482" s="14" t="str">
        <f t="shared" si="187"/>
        <v>（株）望月測量設計事務所</v>
      </c>
      <c r="F1482" s="14" t="str">
        <f t="shared" si="188"/>
        <v>モチヅキソクリョウセッケイジムショ</v>
      </c>
      <c r="G1482" s="13" t="str">
        <f t="shared" si="189"/>
        <v>富井　健次</v>
      </c>
      <c r="H1482" s="13" t="str">
        <f t="shared" si="190"/>
        <v>619-0214</v>
      </c>
      <c r="I1482" s="13" t="str">
        <f t="shared" si="191"/>
        <v>木津川市木津奈良道６４番地２</v>
      </c>
      <c r="J1482" s="17" t="s">
        <v>15</v>
      </c>
    </row>
    <row r="1483" spans="1:10" s="2" customFormat="1" ht="19.5" customHeight="1">
      <c r="A1483" s="10">
        <f t="shared" si="184"/>
        <v>1481</v>
      </c>
      <c r="B1483" s="16" t="s">
        <v>235</v>
      </c>
      <c r="C1483" s="12">
        <f t="shared" si="185"/>
        <v>50000029</v>
      </c>
      <c r="D1483" s="13">
        <f t="shared" si="186"/>
        <v>2</v>
      </c>
      <c r="E1483" s="14" t="str">
        <f t="shared" si="187"/>
        <v>（株）望月測量設計事務所</v>
      </c>
      <c r="F1483" s="14" t="str">
        <f t="shared" si="188"/>
        <v>モチヅキソクリョウセッケイジムショ</v>
      </c>
      <c r="G1483" s="13" t="str">
        <f t="shared" si="189"/>
        <v>富井　健次</v>
      </c>
      <c r="H1483" s="13" t="str">
        <f t="shared" si="190"/>
        <v>619-0214</v>
      </c>
      <c r="I1483" s="13" t="str">
        <f t="shared" si="191"/>
        <v>木津川市木津奈良道６４番地２</v>
      </c>
      <c r="J1483" s="17" t="s">
        <v>19</v>
      </c>
    </row>
    <row r="1484" spans="1:10" s="2" customFormat="1" ht="19.5" customHeight="1">
      <c r="A1484" s="10">
        <f t="shared" si="184"/>
        <v>1482</v>
      </c>
      <c r="B1484" s="16" t="s">
        <v>235</v>
      </c>
      <c r="C1484" s="12">
        <f t="shared" si="185"/>
        <v>50000029</v>
      </c>
      <c r="D1484" s="13">
        <f t="shared" si="186"/>
        <v>2</v>
      </c>
      <c r="E1484" s="14" t="str">
        <f t="shared" si="187"/>
        <v>（株）望月測量設計事務所</v>
      </c>
      <c r="F1484" s="14" t="str">
        <f t="shared" si="188"/>
        <v>モチヅキソクリョウセッケイジムショ</v>
      </c>
      <c r="G1484" s="13" t="str">
        <f t="shared" si="189"/>
        <v>富井　健次</v>
      </c>
      <c r="H1484" s="13" t="str">
        <f t="shared" si="190"/>
        <v>619-0214</v>
      </c>
      <c r="I1484" s="13" t="str">
        <f t="shared" si="191"/>
        <v>木津川市木津奈良道６４番地２</v>
      </c>
      <c r="J1484" s="17" t="s">
        <v>21</v>
      </c>
    </row>
    <row r="1485" spans="1:10" s="2" customFormat="1" ht="19.5" customHeight="1">
      <c r="A1485" s="10">
        <f t="shared" si="184"/>
        <v>1483</v>
      </c>
      <c r="B1485" s="16" t="s">
        <v>235</v>
      </c>
      <c r="C1485" s="12">
        <f t="shared" si="185"/>
        <v>50000029</v>
      </c>
      <c r="D1485" s="13">
        <f t="shared" si="186"/>
        <v>2</v>
      </c>
      <c r="E1485" s="14" t="str">
        <f t="shared" si="187"/>
        <v>（株）望月測量設計事務所</v>
      </c>
      <c r="F1485" s="14" t="str">
        <f t="shared" si="188"/>
        <v>モチヅキソクリョウセッケイジムショ</v>
      </c>
      <c r="G1485" s="13" t="str">
        <f t="shared" si="189"/>
        <v>富井　健次</v>
      </c>
      <c r="H1485" s="13" t="str">
        <f t="shared" si="190"/>
        <v>619-0214</v>
      </c>
      <c r="I1485" s="13" t="str">
        <f t="shared" si="191"/>
        <v>木津川市木津奈良道６４番地２</v>
      </c>
      <c r="J1485" s="17" t="s">
        <v>35</v>
      </c>
    </row>
    <row r="1486" spans="1:10" s="2" customFormat="1" ht="19.5" customHeight="1">
      <c r="A1486" s="10">
        <f t="shared" si="184"/>
        <v>1484</v>
      </c>
      <c r="B1486" s="16" t="s">
        <v>236</v>
      </c>
      <c r="C1486" s="12">
        <f t="shared" si="185"/>
        <v>50000519</v>
      </c>
      <c r="D1486" s="13">
        <f t="shared" si="186"/>
        <v>2</v>
      </c>
      <c r="E1486" s="14" t="str">
        <f t="shared" si="187"/>
        <v>（株）森エンジニアリング　京都支店</v>
      </c>
      <c r="F1486" s="14" t="str">
        <f t="shared" si="188"/>
        <v>モリエンジニアリング　キョウトシテン</v>
      </c>
      <c r="G1486" s="13" t="str">
        <f t="shared" si="189"/>
        <v>山田　隆幸</v>
      </c>
      <c r="H1486" s="13" t="str">
        <f t="shared" si="190"/>
        <v>625-0025</v>
      </c>
      <c r="I1486" s="13" t="str">
        <f t="shared" si="191"/>
        <v>舞鶴市字市場竜宮７３９番地３１　城ビル３階</v>
      </c>
      <c r="J1486" s="17" t="s">
        <v>15</v>
      </c>
    </row>
    <row r="1487" spans="1:10" s="2" customFormat="1" ht="19.5" customHeight="1">
      <c r="A1487" s="10">
        <f t="shared" si="184"/>
        <v>1485</v>
      </c>
      <c r="B1487" s="16" t="s">
        <v>236</v>
      </c>
      <c r="C1487" s="12">
        <f t="shared" si="185"/>
        <v>50000519</v>
      </c>
      <c r="D1487" s="13">
        <f t="shared" si="186"/>
        <v>2</v>
      </c>
      <c r="E1487" s="14" t="str">
        <f t="shared" si="187"/>
        <v>（株）森エンジニアリング　京都支店</v>
      </c>
      <c r="F1487" s="14" t="str">
        <f t="shared" si="188"/>
        <v>モリエンジニアリング　キョウトシテン</v>
      </c>
      <c r="G1487" s="13" t="str">
        <f t="shared" si="189"/>
        <v>山田　隆幸</v>
      </c>
      <c r="H1487" s="13" t="str">
        <f t="shared" si="190"/>
        <v>625-0025</v>
      </c>
      <c r="I1487" s="13" t="str">
        <f t="shared" si="191"/>
        <v>舞鶴市字市場竜宮７３９番地３１　城ビル３階</v>
      </c>
      <c r="J1487" s="17" t="s">
        <v>19</v>
      </c>
    </row>
    <row r="1488" spans="1:10" s="2" customFormat="1" ht="19.5" customHeight="1">
      <c r="A1488" s="10">
        <f t="shared" si="184"/>
        <v>1486</v>
      </c>
      <c r="B1488" s="16" t="s">
        <v>236</v>
      </c>
      <c r="C1488" s="12">
        <f t="shared" si="185"/>
        <v>50000519</v>
      </c>
      <c r="D1488" s="13">
        <f t="shared" si="186"/>
        <v>2</v>
      </c>
      <c r="E1488" s="14" t="str">
        <f t="shared" si="187"/>
        <v>（株）森エンジニアリング　京都支店</v>
      </c>
      <c r="F1488" s="14" t="str">
        <f t="shared" si="188"/>
        <v>モリエンジニアリング　キョウトシテン</v>
      </c>
      <c r="G1488" s="13" t="str">
        <f t="shared" si="189"/>
        <v>山田　隆幸</v>
      </c>
      <c r="H1488" s="13" t="str">
        <f t="shared" si="190"/>
        <v>625-0025</v>
      </c>
      <c r="I1488" s="13" t="str">
        <f t="shared" si="191"/>
        <v>舞鶴市字市場竜宮７３９番地３１　城ビル３階</v>
      </c>
      <c r="J1488" s="17" t="s">
        <v>20</v>
      </c>
    </row>
    <row r="1489" spans="1:10" s="2" customFormat="1" ht="19.5" customHeight="1">
      <c r="A1489" s="10">
        <f t="shared" si="184"/>
        <v>1487</v>
      </c>
      <c r="B1489" s="16" t="s">
        <v>236</v>
      </c>
      <c r="C1489" s="12">
        <f t="shared" si="185"/>
        <v>50000519</v>
      </c>
      <c r="D1489" s="13">
        <f t="shared" si="186"/>
        <v>2</v>
      </c>
      <c r="E1489" s="14" t="str">
        <f t="shared" si="187"/>
        <v>（株）森エンジニアリング　京都支店</v>
      </c>
      <c r="F1489" s="14" t="str">
        <f t="shared" si="188"/>
        <v>モリエンジニアリング　キョウトシテン</v>
      </c>
      <c r="G1489" s="13" t="str">
        <f t="shared" si="189"/>
        <v>山田　隆幸</v>
      </c>
      <c r="H1489" s="13" t="str">
        <f t="shared" si="190"/>
        <v>625-0025</v>
      </c>
      <c r="I1489" s="13" t="str">
        <f t="shared" si="191"/>
        <v>舞鶴市字市場竜宮７３９番地３１　城ビル３階</v>
      </c>
      <c r="J1489" s="17" t="s">
        <v>21</v>
      </c>
    </row>
    <row r="1490" spans="1:10" s="2" customFormat="1" ht="19.5" customHeight="1">
      <c r="A1490" s="10">
        <f t="shared" si="184"/>
        <v>1488</v>
      </c>
      <c r="B1490" s="16" t="s">
        <v>236</v>
      </c>
      <c r="C1490" s="12">
        <f t="shared" si="185"/>
        <v>50000519</v>
      </c>
      <c r="D1490" s="13">
        <f t="shared" si="186"/>
        <v>2</v>
      </c>
      <c r="E1490" s="14" t="str">
        <f t="shared" si="187"/>
        <v>（株）森エンジニアリング　京都支店</v>
      </c>
      <c r="F1490" s="14" t="str">
        <f t="shared" si="188"/>
        <v>モリエンジニアリング　キョウトシテン</v>
      </c>
      <c r="G1490" s="13" t="str">
        <f t="shared" si="189"/>
        <v>山田　隆幸</v>
      </c>
      <c r="H1490" s="13" t="str">
        <f t="shared" si="190"/>
        <v>625-0025</v>
      </c>
      <c r="I1490" s="13" t="str">
        <f t="shared" si="191"/>
        <v>舞鶴市字市場竜宮７３９番地３１　城ビル３階</v>
      </c>
      <c r="J1490" s="17" t="s">
        <v>31</v>
      </c>
    </row>
    <row r="1491" spans="1:10" s="2" customFormat="1" ht="19.5" customHeight="1">
      <c r="A1491" s="10">
        <f t="shared" si="184"/>
        <v>1489</v>
      </c>
      <c r="B1491" s="16" t="s">
        <v>236</v>
      </c>
      <c r="C1491" s="12">
        <f t="shared" si="185"/>
        <v>50000519</v>
      </c>
      <c r="D1491" s="13">
        <f t="shared" si="186"/>
        <v>2</v>
      </c>
      <c r="E1491" s="14" t="str">
        <f t="shared" si="187"/>
        <v>（株）森エンジニアリング　京都支店</v>
      </c>
      <c r="F1491" s="14" t="str">
        <f t="shared" si="188"/>
        <v>モリエンジニアリング　キョウトシテン</v>
      </c>
      <c r="G1491" s="13" t="str">
        <f t="shared" si="189"/>
        <v>山田　隆幸</v>
      </c>
      <c r="H1491" s="13" t="str">
        <f t="shared" si="190"/>
        <v>625-0025</v>
      </c>
      <c r="I1491" s="13" t="str">
        <f t="shared" si="191"/>
        <v>舞鶴市字市場竜宮７３９番地３１　城ビル３階</v>
      </c>
      <c r="J1491" s="17" t="s">
        <v>22</v>
      </c>
    </row>
    <row r="1492" spans="1:10" s="2" customFormat="1" ht="19.5" customHeight="1">
      <c r="A1492" s="10">
        <f t="shared" si="184"/>
        <v>1490</v>
      </c>
      <c r="B1492" s="16" t="s">
        <v>236</v>
      </c>
      <c r="C1492" s="12">
        <f t="shared" si="185"/>
        <v>50000519</v>
      </c>
      <c r="D1492" s="13">
        <f t="shared" si="186"/>
        <v>2</v>
      </c>
      <c r="E1492" s="14" t="str">
        <f t="shared" si="187"/>
        <v>（株）森エンジニアリング　京都支店</v>
      </c>
      <c r="F1492" s="14" t="str">
        <f t="shared" si="188"/>
        <v>モリエンジニアリング　キョウトシテン</v>
      </c>
      <c r="G1492" s="13" t="str">
        <f t="shared" si="189"/>
        <v>山田　隆幸</v>
      </c>
      <c r="H1492" s="13" t="str">
        <f t="shared" si="190"/>
        <v>625-0025</v>
      </c>
      <c r="I1492" s="13" t="str">
        <f t="shared" si="191"/>
        <v>舞鶴市字市場竜宮７３９番地３１　城ビル３階</v>
      </c>
      <c r="J1492" s="17" t="s">
        <v>27</v>
      </c>
    </row>
    <row r="1493" spans="1:10" s="2" customFormat="1" ht="19.5" customHeight="1">
      <c r="A1493" s="10">
        <f t="shared" si="184"/>
        <v>1491</v>
      </c>
      <c r="B1493" s="16" t="s">
        <v>236</v>
      </c>
      <c r="C1493" s="12">
        <f t="shared" si="185"/>
        <v>50000519</v>
      </c>
      <c r="D1493" s="13">
        <f t="shared" si="186"/>
        <v>2</v>
      </c>
      <c r="E1493" s="14" t="str">
        <f t="shared" si="187"/>
        <v>（株）森エンジニアリング　京都支店</v>
      </c>
      <c r="F1493" s="14" t="str">
        <f t="shared" si="188"/>
        <v>モリエンジニアリング　キョウトシテン</v>
      </c>
      <c r="G1493" s="13" t="str">
        <f t="shared" si="189"/>
        <v>山田　隆幸</v>
      </c>
      <c r="H1493" s="13" t="str">
        <f t="shared" si="190"/>
        <v>625-0025</v>
      </c>
      <c r="I1493" s="13" t="str">
        <f t="shared" si="191"/>
        <v>舞鶴市字市場竜宮７３９番地３１　城ビル３階</v>
      </c>
      <c r="J1493" s="17" t="s">
        <v>23</v>
      </c>
    </row>
    <row r="1494" spans="1:10" s="2" customFormat="1" ht="19.5" customHeight="1">
      <c r="A1494" s="10">
        <f t="shared" si="184"/>
        <v>1492</v>
      </c>
      <c r="B1494" s="16" t="s">
        <v>236</v>
      </c>
      <c r="C1494" s="12">
        <f t="shared" si="185"/>
        <v>50000519</v>
      </c>
      <c r="D1494" s="13">
        <f t="shared" si="186"/>
        <v>2</v>
      </c>
      <c r="E1494" s="14" t="str">
        <f t="shared" si="187"/>
        <v>（株）森エンジニアリング　京都支店</v>
      </c>
      <c r="F1494" s="14" t="str">
        <f t="shared" si="188"/>
        <v>モリエンジニアリング　キョウトシテン</v>
      </c>
      <c r="G1494" s="13" t="str">
        <f t="shared" si="189"/>
        <v>山田　隆幸</v>
      </c>
      <c r="H1494" s="13" t="str">
        <f t="shared" si="190"/>
        <v>625-0025</v>
      </c>
      <c r="I1494" s="13" t="str">
        <f t="shared" si="191"/>
        <v>舞鶴市字市場竜宮７３９番地３１　城ビル３階</v>
      </c>
      <c r="J1494" s="17" t="s">
        <v>12</v>
      </c>
    </row>
    <row r="1495" spans="1:10" s="2" customFormat="1" ht="19.5" customHeight="1">
      <c r="A1495" s="10">
        <f t="shared" si="184"/>
        <v>1493</v>
      </c>
      <c r="B1495" s="16" t="s">
        <v>237</v>
      </c>
      <c r="C1495" s="12">
        <f t="shared" si="185"/>
        <v>50000335</v>
      </c>
      <c r="D1495" s="13">
        <f t="shared" si="186"/>
        <v>2</v>
      </c>
      <c r="E1495" s="14" t="str">
        <f t="shared" si="187"/>
        <v>（株）山崎設計</v>
      </c>
      <c r="F1495" s="14" t="str">
        <f t="shared" si="188"/>
        <v>ヤマザキセッケイ</v>
      </c>
      <c r="G1495" s="13" t="str">
        <f t="shared" si="189"/>
        <v>安田　圭佑</v>
      </c>
      <c r="H1495" s="13" t="str">
        <f t="shared" si="190"/>
        <v>604-8225</v>
      </c>
      <c r="I1495" s="13" t="str">
        <f t="shared" si="191"/>
        <v>京都市中京区西洞院通錦小路下る蟷螂山町４８１番地京染会館３階３号室</v>
      </c>
      <c r="J1495" s="17" t="s">
        <v>34</v>
      </c>
    </row>
    <row r="1496" spans="1:10" s="2" customFormat="1" ht="19.5" customHeight="1">
      <c r="A1496" s="10">
        <f t="shared" si="184"/>
        <v>1494</v>
      </c>
      <c r="B1496" s="16" t="s">
        <v>238</v>
      </c>
      <c r="C1496" s="12">
        <f t="shared" si="185"/>
        <v>50000277</v>
      </c>
      <c r="D1496" s="13">
        <f t="shared" si="186"/>
        <v>2</v>
      </c>
      <c r="E1496" s="14" t="str">
        <f t="shared" si="187"/>
        <v>湯浅コンサルタント（株）</v>
      </c>
      <c r="F1496" s="14" t="str">
        <f t="shared" si="188"/>
        <v>ユアサコンサルタント</v>
      </c>
      <c r="G1496" s="13" t="str">
        <f t="shared" si="189"/>
        <v>向井　信之</v>
      </c>
      <c r="H1496" s="13" t="str">
        <f t="shared" si="190"/>
        <v>604-0952</v>
      </c>
      <c r="I1496" s="13" t="str">
        <f t="shared" si="191"/>
        <v>京都市中京区富小路通二条下る俵屋町１９５</v>
      </c>
      <c r="J1496" s="17" t="s">
        <v>15</v>
      </c>
    </row>
    <row r="1497" spans="1:10" s="2" customFormat="1" ht="19.5" customHeight="1">
      <c r="A1497" s="10">
        <f t="shared" si="184"/>
        <v>1495</v>
      </c>
      <c r="B1497" s="16" t="s">
        <v>238</v>
      </c>
      <c r="C1497" s="12">
        <f t="shared" si="185"/>
        <v>50000277</v>
      </c>
      <c r="D1497" s="13">
        <f t="shared" si="186"/>
        <v>2</v>
      </c>
      <c r="E1497" s="14" t="str">
        <f t="shared" si="187"/>
        <v>湯浅コンサルタント（株）</v>
      </c>
      <c r="F1497" s="14" t="str">
        <f t="shared" si="188"/>
        <v>ユアサコンサルタント</v>
      </c>
      <c r="G1497" s="13" t="str">
        <f t="shared" si="189"/>
        <v>向井　信之</v>
      </c>
      <c r="H1497" s="13" t="str">
        <f t="shared" si="190"/>
        <v>604-0952</v>
      </c>
      <c r="I1497" s="13" t="str">
        <f t="shared" si="191"/>
        <v>京都市中京区富小路通二条下る俵屋町１９５</v>
      </c>
      <c r="J1497" s="17" t="s">
        <v>19</v>
      </c>
    </row>
    <row r="1498" spans="1:10" s="2" customFormat="1" ht="19.5" customHeight="1">
      <c r="A1498" s="10">
        <f t="shared" si="184"/>
        <v>1496</v>
      </c>
      <c r="B1498" s="16" t="s">
        <v>238</v>
      </c>
      <c r="C1498" s="12">
        <f t="shared" si="185"/>
        <v>50000277</v>
      </c>
      <c r="D1498" s="13">
        <f t="shared" si="186"/>
        <v>2</v>
      </c>
      <c r="E1498" s="14" t="str">
        <f t="shared" si="187"/>
        <v>湯浅コンサルタント（株）</v>
      </c>
      <c r="F1498" s="14" t="str">
        <f t="shared" si="188"/>
        <v>ユアサコンサルタント</v>
      </c>
      <c r="G1498" s="13" t="str">
        <f t="shared" si="189"/>
        <v>向井　信之</v>
      </c>
      <c r="H1498" s="13" t="str">
        <f t="shared" si="190"/>
        <v>604-0952</v>
      </c>
      <c r="I1498" s="13" t="str">
        <f t="shared" si="191"/>
        <v>京都市中京区富小路通二条下る俵屋町１９５</v>
      </c>
      <c r="J1498" s="17" t="s">
        <v>31</v>
      </c>
    </row>
    <row r="1499" spans="1:10" s="2" customFormat="1" ht="19.5" customHeight="1">
      <c r="A1499" s="10">
        <f t="shared" si="184"/>
        <v>1497</v>
      </c>
      <c r="B1499" s="16" t="s">
        <v>239</v>
      </c>
      <c r="C1499" s="12">
        <f t="shared" si="185"/>
        <v>50000140</v>
      </c>
      <c r="D1499" s="13">
        <f t="shared" si="186"/>
        <v>2</v>
      </c>
      <c r="E1499" s="14" t="str">
        <f t="shared" si="187"/>
        <v>（株）ＵＲリンケージ　西日本支社　京都営業所</v>
      </c>
      <c r="F1499" s="14" t="str">
        <f t="shared" si="188"/>
        <v>ユーアールリンケージ　ニシニホンシシャ　キョウトエイギョウショ</v>
      </c>
      <c r="G1499" s="13" t="str">
        <f t="shared" si="189"/>
        <v>池尻　潔昭</v>
      </c>
      <c r="H1499" s="13" t="str">
        <f t="shared" si="190"/>
        <v>601-8414</v>
      </c>
      <c r="I1499" s="13" t="str">
        <f t="shared" si="191"/>
        <v>京都市南区西九条蔵王町５３-１-５０５</v>
      </c>
      <c r="J1499" s="17" t="s">
        <v>15</v>
      </c>
    </row>
    <row r="1500" spans="1:10" s="2" customFormat="1" ht="19.5" customHeight="1">
      <c r="A1500" s="10">
        <f t="shared" si="184"/>
        <v>1498</v>
      </c>
      <c r="B1500" s="16" t="s">
        <v>239</v>
      </c>
      <c r="C1500" s="12">
        <f t="shared" si="185"/>
        <v>50000140</v>
      </c>
      <c r="D1500" s="13">
        <f t="shared" si="186"/>
        <v>2</v>
      </c>
      <c r="E1500" s="14" t="str">
        <f t="shared" si="187"/>
        <v>（株）ＵＲリンケージ　西日本支社　京都営業所</v>
      </c>
      <c r="F1500" s="14" t="str">
        <f t="shared" si="188"/>
        <v>ユーアールリンケージ　ニシニホンシシャ　キョウトエイギョウショ</v>
      </c>
      <c r="G1500" s="13" t="str">
        <f t="shared" si="189"/>
        <v>池尻　潔昭</v>
      </c>
      <c r="H1500" s="13" t="str">
        <f t="shared" si="190"/>
        <v>601-8414</v>
      </c>
      <c r="I1500" s="13" t="str">
        <f t="shared" si="191"/>
        <v>京都市南区西九条蔵王町５３-１-５０５</v>
      </c>
      <c r="J1500" s="17" t="s">
        <v>18</v>
      </c>
    </row>
    <row r="1501" spans="1:10" s="2" customFormat="1" ht="19.5" customHeight="1">
      <c r="A1501" s="10">
        <f t="shared" si="184"/>
        <v>1499</v>
      </c>
      <c r="B1501" s="16" t="s">
        <v>239</v>
      </c>
      <c r="C1501" s="12">
        <f t="shared" si="185"/>
        <v>50000140</v>
      </c>
      <c r="D1501" s="13">
        <f t="shared" si="186"/>
        <v>2</v>
      </c>
      <c r="E1501" s="14" t="str">
        <f t="shared" si="187"/>
        <v>（株）ＵＲリンケージ　西日本支社　京都営業所</v>
      </c>
      <c r="F1501" s="14" t="str">
        <f t="shared" si="188"/>
        <v>ユーアールリンケージ　ニシニホンシシャ　キョウトエイギョウショ</v>
      </c>
      <c r="G1501" s="13" t="str">
        <f t="shared" si="189"/>
        <v>池尻　潔昭</v>
      </c>
      <c r="H1501" s="13" t="str">
        <f t="shared" si="190"/>
        <v>601-8414</v>
      </c>
      <c r="I1501" s="13" t="str">
        <f t="shared" si="191"/>
        <v>京都市南区西九条蔵王町５３-１-５０５</v>
      </c>
      <c r="J1501" s="17" t="s">
        <v>19</v>
      </c>
    </row>
    <row r="1502" spans="1:10" s="2" customFormat="1" ht="19.5" customHeight="1">
      <c r="A1502" s="10">
        <f t="shared" si="184"/>
        <v>1500</v>
      </c>
      <c r="B1502" s="16" t="s">
        <v>239</v>
      </c>
      <c r="C1502" s="12">
        <f t="shared" si="185"/>
        <v>50000140</v>
      </c>
      <c r="D1502" s="13">
        <f t="shared" si="186"/>
        <v>2</v>
      </c>
      <c r="E1502" s="14" t="str">
        <f t="shared" si="187"/>
        <v>（株）ＵＲリンケージ　西日本支社　京都営業所</v>
      </c>
      <c r="F1502" s="14" t="str">
        <f t="shared" si="188"/>
        <v>ユーアールリンケージ　ニシニホンシシャ　キョウトエイギョウショ</v>
      </c>
      <c r="G1502" s="13" t="str">
        <f t="shared" si="189"/>
        <v>池尻　潔昭</v>
      </c>
      <c r="H1502" s="13" t="str">
        <f t="shared" si="190"/>
        <v>601-8414</v>
      </c>
      <c r="I1502" s="13" t="str">
        <f t="shared" si="191"/>
        <v>京都市南区西九条蔵王町５３-１-５０５</v>
      </c>
      <c r="J1502" s="17" t="s">
        <v>33</v>
      </c>
    </row>
    <row r="1503" spans="1:10" s="2" customFormat="1" ht="19.5" customHeight="1">
      <c r="A1503" s="10">
        <f t="shared" si="184"/>
        <v>1501</v>
      </c>
      <c r="B1503" s="16" t="s">
        <v>239</v>
      </c>
      <c r="C1503" s="12">
        <f t="shared" si="185"/>
        <v>50000140</v>
      </c>
      <c r="D1503" s="13">
        <f t="shared" si="186"/>
        <v>2</v>
      </c>
      <c r="E1503" s="14" t="str">
        <f t="shared" si="187"/>
        <v>（株）ＵＲリンケージ　西日本支社　京都営業所</v>
      </c>
      <c r="F1503" s="14" t="str">
        <f t="shared" si="188"/>
        <v>ユーアールリンケージ　ニシニホンシシャ　キョウトエイギョウショ</v>
      </c>
      <c r="G1503" s="13" t="str">
        <f t="shared" si="189"/>
        <v>池尻　潔昭</v>
      </c>
      <c r="H1503" s="13" t="str">
        <f t="shared" si="190"/>
        <v>601-8414</v>
      </c>
      <c r="I1503" s="13" t="str">
        <f t="shared" si="191"/>
        <v>京都市南区西九条蔵王町５３-１-５０５</v>
      </c>
      <c r="J1503" s="17" t="s">
        <v>31</v>
      </c>
    </row>
    <row r="1504" spans="1:10" s="2" customFormat="1" ht="19.5" customHeight="1">
      <c r="A1504" s="10">
        <f t="shared" si="184"/>
        <v>1502</v>
      </c>
      <c r="B1504" s="16" t="s">
        <v>239</v>
      </c>
      <c r="C1504" s="12">
        <f t="shared" si="185"/>
        <v>50000140</v>
      </c>
      <c r="D1504" s="13">
        <f t="shared" si="186"/>
        <v>2</v>
      </c>
      <c r="E1504" s="14" t="str">
        <f t="shared" si="187"/>
        <v>（株）ＵＲリンケージ　西日本支社　京都営業所</v>
      </c>
      <c r="F1504" s="14" t="str">
        <f t="shared" si="188"/>
        <v>ユーアールリンケージ　ニシニホンシシャ　キョウトエイギョウショ</v>
      </c>
      <c r="G1504" s="13" t="str">
        <f t="shared" si="189"/>
        <v>池尻　潔昭</v>
      </c>
      <c r="H1504" s="13" t="str">
        <f t="shared" si="190"/>
        <v>601-8414</v>
      </c>
      <c r="I1504" s="13" t="str">
        <f t="shared" si="191"/>
        <v>京都市南区西九条蔵王町５３-１-５０５</v>
      </c>
      <c r="J1504" s="17" t="s">
        <v>22</v>
      </c>
    </row>
    <row r="1505" spans="1:10" s="2" customFormat="1" ht="19.5" customHeight="1">
      <c r="A1505" s="10">
        <f t="shared" si="184"/>
        <v>1503</v>
      </c>
      <c r="B1505" s="16" t="s">
        <v>239</v>
      </c>
      <c r="C1505" s="12">
        <f t="shared" si="185"/>
        <v>50000140</v>
      </c>
      <c r="D1505" s="13">
        <f t="shared" si="186"/>
        <v>2</v>
      </c>
      <c r="E1505" s="14" t="str">
        <f t="shared" si="187"/>
        <v>（株）ＵＲリンケージ　西日本支社　京都営業所</v>
      </c>
      <c r="F1505" s="14" t="str">
        <f t="shared" si="188"/>
        <v>ユーアールリンケージ　ニシニホンシシャ　キョウトエイギョウショ</v>
      </c>
      <c r="G1505" s="13" t="str">
        <f t="shared" si="189"/>
        <v>池尻　潔昭</v>
      </c>
      <c r="H1505" s="13" t="str">
        <f t="shared" si="190"/>
        <v>601-8414</v>
      </c>
      <c r="I1505" s="13" t="str">
        <f t="shared" si="191"/>
        <v>京都市南区西九条蔵王町５３-１-５０５</v>
      </c>
      <c r="J1505" s="17" t="s">
        <v>28</v>
      </c>
    </row>
    <row r="1506" spans="1:10" s="2" customFormat="1" ht="19.5" customHeight="1">
      <c r="A1506" s="10">
        <f t="shared" si="184"/>
        <v>1504</v>
      </c>
      <c r="B1506" s="16" t="s">
        <v>239</v>
      </c>
      <c r="C1506" s="12">
        <f t="shared" si="185"/>
        <v>50000140</v>
      </c>
      <c r="D1506" s="13">
        <f t="shared" si="186"/>
        <v>2</v>
      </c>
      <c r="E1506" s="14" t="str">
        <f t="shared" si="187"/>
        <v>（株）ＵＲリンケージ　西日本支社　京都営業所</v>
      </c>
      <c r="F1506" s="14" t="str">
        <f t="shared" si="188"/>
        <v>ユーアールリンケージ　ニシニホンシシャ　キョウトエイギョウショ</v>
      </c>
      <c r="G1506" s="13" t="str">
        <f t="shared" si="189"/>
        <v>池尻　潔昭</v>
      </c>
      <c r="H1506" s="13" t="str">
        <f t="shared" si="190"/>
        <v>601-8414</v>
      </c>
      <c r="I1506" s="13" t="str">
        <f t="shared" si="191"/>
        <v>京都市南区西九条蔵王町５３-１-５０５</v>
      </c>
      <c r="J1506" s="17" t="s">
        <v>40</v>
      </c>
    </row>
    <row r="1507" spans="1:10" s="2" customFormat="1" ht="19.5" customHeight="1">
      <c r="A1507" s="10">
        <f t="shared" si="184"/>
        <v>1505</v>
      </c>
      <c r="B1507" s="16" t="s">
        <v>239</v>
      </c>
      <c r="C1507" s="12">
        <f t="shared" si="185"/>
        <v>50000140</v>
      </c>
      <c r="D1507" s="13">
        <f t="shared" si="186"/>
        <v>2</v>
      </c>
      <c r="E1507" s="14" t="str">
        <f t="shared" si="187"/>
        <v>（株）ＵＲリンケージ　西日本支社　京都営業所</v>
      </c>
      <c r="F1507" s="14" t="str">
        <f t="shared" si="188"/>
        <v>ユーアールリンケージ　ニシニホンシシャ　キョウトエイギョウショ</v>
      </c>
      <c r="G1507" s="13" t="str">
        <f t="shared" si="189"/>
        <v>池尻　潔昭</v>
      </c>
      <c r="H1507" s="13" t="str">
        <f t="shared" si="190"/>
        <v>601-8414</v>
      </c>
      <c r="I1507" s="13" t="str">
        <f t="shared" si="191"/>
        <v>京都市南区西九条蔵王町５３-１-５０５</v>
      </c>
      <c r="J1507" s="17" t="s">
        <v>34</v>
      </c>
    </row>
    <row r="1508" spans="1:10" s="2" customFormat="1" ht="19.5" customHeight="1">
      <c r="A1508" s="10">
        <f t="shared" si="184"/>
        <v>1506</v>
      </c>
      <c r="B1508" s="16" t="s">
        <v>239</v>
      </c>
      <c r="C1508" s="12">
        <f t="shared" si="185"/>
        <v>50000140</v>
      </c>
      <c r="D1508" s="13">
        <f t="shared" si="186"/>
        <v>2</v>
      </c>
      <c r="E1508" s="14" t="str">
        <f t="shared" si="187"/>
        <v>（株）ＵＲリンケージ　西日本支社　京都営業所</v>
      </c>
      <c r="F1508" s="14" t="str">
        <f t="shared" si="188"/>
        <v>ユーアールリンケージ　ニシニホンシシャ　キョウトエイギョウショ</v>
      </c>
      <c r="G1508" s="13" t="str">
        <f t="shared" si="189"/>
        <v>池尻　潔昭</v>
      </c>
      <c r="H1508" s="13" t="str">
        <f t="shared" si="190"/>
        <v>601-8414</v>
      </c>
      <c r="I1508" s="13" t="str">
        <f t="shared" si="191"/>
        <v>京都市南区西九条蔵王町５３-１-５０５</v>
      </c>
      <c r="J1508" s="17" t="s">
        <v>35</v>
      </c>
    </row>
    <row r="1509" spans="1:10" s="2" customFormat="1" ht="19.5" customHeight="1">
      <c r="A1509" s="10">
        <f t="shared" si="184"/>
        <v>1507</v>
      </c>
      <c r="B1509" s="16" t="s">
        <v>239</v>
      </c>
      <c r="C1509" s="12">
        <f t="shared" si="185"/>
        <v>50000140</v>
      </c>
      <c r="D1509" s="13">
        <f t="shared" si="186"/>
        <v>2</v>
      </c>
      <c r="E1509" s="14" t="str">
        <f t="shared" si="187"/>
        <v>（株）ＵＲリンケージ　西日本支社　京都営業所</v>
      </c>
      <c r="F1509" s="14" t="str">
        <f t="shared" si="188"/>
        <v>ユーアールリンケージ　ニシニホンシシャ　キョウトエイギョウショ</v>
      </c>
      <c r="G1509" s="13" t="str">
        <f t="shared" si="189"/>
        <v>池尻　潔昭</v>
      </c>
      <c r="H1509" s="13" t="str">
        <f t="shared" si="190"/>
        <v>601-8414</v>
      </c>
      <c r="I1509" s="13" t="str">
        <f t="shared" si="191"/>
        <v>京都市南区西九条蔵王町５３-１-５０５</v>
      </c>
      <c r="J1509" s="17" t="s">
        <v>12</v>
      </c>
    </row>
    <row r="1510" spans="1:10" s="2" customFormat="1" ht="19.5" customHeight="1">
      <c r="A1510" s="10">
        <f t="shared" si="184"/>
        <v>1508</v>
      </c>
      <c r="B1510" s="16" t="s">
        <v>239</v>
      </c>
      <c r="C1510" s="12">
        <f t="shared" si="185"/>
        <v>50000140</v>
      </c>
      <c r="D1510" s="13">
        <f t="shared" si="186"/>
        <v>2</v>
      </c>
      <c r="E1510" s="14" t="str">
        <f t="shared" si="187"/>
        <v>（株）ＵＲリンケージ　西日本支社　京都営業所</v>
      </c>
      <c r="F1510" s="14" t="str">
        <f t="shared" si="188"/>
        <v>ユーアールリンケージ　ニシニホンシシャ　キョウトエイギョウショ</v>
      </c>
      <c r="G1510" s="13" t="str">
        <f t="shared" si="189"/>
        <v>池尻　潔昭</v>
      </c>
      <c r="H1510" s="13" t="str">
        <f t="shared" si="190"/>
        <v>601-8414</v>
      </c>
      <c r="I1510" s="13" t="str">
        <f t="shared" si="191"/>
        <v>京都市南区西九条蔵王町５３-１-５０５</v>
      </c>
      <c r="J1510" s="17" t="s">
        <v>13</v>
      </c>
    </row>
    <row r="1511" spans="1:10" s="2" customFormat="1" ht="19.5" customHeight="1">
      <c r="A1511" s="10">
        <f t="shared" si="184"/>
        <v>1509</v>
      </c>
      <c r="B1511" s="16" t="s">
        <v>239</v>
      </c>
      <c r="C1511" s="12">
        <f t="shared" si="185"/>
        <v>50000140</v>
      </c>
      <c r="D1511" s="13">
        <f t="shared" si="186"/>
        <v>2</v>
      </c>
      <c r="E1511" s="14" t="str">
        <f t="shared" si="187"/>
        <v>（株）ＵＲリンケージ　西日本支社　京都営業所</v>
      </c>
      <c r="F1511" s="14" t="str">
        <f t="shared" si="188"/>
        <v>ユーアールリンケージ　ニシニホンシシャ　キョウトエイギョウショ</v>
      </c>
      <c r="G1511" s="13" t="str">
        <f t="shared" si="189"/>
        <v>池尻　潔昭</v>
      </c>
      <c r="H1511" s="13" t="str">
        <f t="shared" si="190"/>
        <v>601-8414</v>
      </c>
      <c r="I1511" s="13" t="str">
        <f t="shared" si="191"/>
        <v>京都市南区西九条蔵王町５３-１-５０５</v>
      </c>
      <c r="J1511" s="17" t="s">
        <v>37</v>
      </c>
    </row>
    <row r="1512" spans="1:10" s="2" customFormat="1" ht="19.5" customHeight="1">
      <c r="A1512" s="10">
        <f t="shared" si="184"/>
        <v>1510</v>
      </c>
      <c r="B1512" s="16" t="s">
        <v>240</v>
      </c>
      <c r="C1512" s="12">
        <f t="shared" si="185"/>
        <v>50000229</v>
      </c>
      <c r="D1512" s="13">
        <f t="shared" si="186"/>
        <v>2</v>
      </c>
      <c r="E1512" s="14" t="str">
        <f t="shared" si="187"/>
        <v>（株）ユーズ</v>
      </c>
      <c r="F1512" s="14" t="str">
        <f t="shared" si="188"/>
        <v>ユーズ</v>
      </c>
      <c r="G1512" s="13" t="str">
        <f t="shared" si="189"/>
        <v>井上　繁巳</v>
      </c>
      <c r="H1512" s="13" t="str">
        <f t="shared" si="190"/>
        <v>600-8806</v>
      </c>
      <c r="I1512" s="13" t="str">
        <f t="shared" si="191"/>
        <v>京都市下京区中堂寺壬生川町８番地の６</v>
      </c>
      <c r="J1512" s="17" t="s">
        <v>15</v>
      </c>
    </row>
    <row r="1513" spans="1:10" s="2" customFormat="1" ht="19.5" customHeight="1">
      <c r="A1513" s="10">
        <f t="shared" si="184"/>
        <v>1511</v>
      </c>
      <c r="B1513" s="16" t="s">
        <v>240</v>
      </c>
      <c r="C1513" s="12">
        <f t="shared" si="185"/>
        <v>50000229</v>
      </c>
      <c r="D1513" s="13">
        <f t="shared" si="186"/>
        <v>2</v>
      </c>
      <c r="E1513" s="14" t="str">
        <f t="shared" si="187"/>
        <v>（株）ユーズ</v>
      </c>
      <c r="F1513" s="14" t="str">
        <f t="shared" si="188"/>
        <v>ユーズ</v>
      </c>
      <c r="G1513" s="13" t="str">
        <f t="shared" si="189"/>
        <v>井上　繁巳</v>
      </c>
      <c r="H1513" s="13" t="str">
        <f t="shared" si="190"/>
        <v>600-8806</v>
      </c>
      <c r="I1513" s="13" t="str">
        <f t="shared" si="191"/>
        <v>京都市下京区中堂寺壬生川町８番地の６</v>
      </c>
      <c r="J1513" s="17" t="s">
        <v>19</v>
      </c>
    </row>
    <row r="1514" spans="1:10" s="2" customFormat="1" ht="19.5" customHeight="1">
      <c r="A1514" s="10">
        <f t="shared" si="184"/>
        <v>1512</v>
      </c>
      <c r="B1514" s="16" t="s">
        <v>240</v>
      </c>
      <c r="C1514" s="12">
        <f t="shared" si="185"/>
        <v>50000229</v>
      </c>
      <c r="D1514" s="13">
        <f t="shared" si="186"/>
        <v>2</v>
      </c>
      <c r="E1514" s="14" t="str">
        <f t="shared" si="187"/>
        <v>（株）ユーズ</v>
      </c>
      <c r="F1514" s="14" t="str">
        <f t="shared" si="188"/>
        <v>ユーズ</v>
      </c>
      <c r="G1514" s="13" t="str">
        <f t="shared" si="189"/>
        <v>井上　繁巳</v>
      </c>
      <c r="H1514" s="13" t="str">
        <f t="shared" si="190"/>
        <v>600-8806</v>
      </c>
      <c r="I1514" s="13" t="str">
        <f t="shared" si="191"/>
        <v>京都市下京区中堂寺壬生川町８番地の６</v>
      </c>
      <c r="J1514" s="17" t="s">
        <v>20</v>
      </c>
    </row>
    <row r="1515" spans="1:10" s="2" customFormat="1" ht="19.5" customHeight="1">
      <c r="A1515" s="10">
        <f t="shared" si="184"/>
        <v>1513</v>
      </c>
      <c r="B1515" s="16" t="s">
        <v>240</v>
      </c>
      <c r="C1515" s="12">
        <f t="shared" si="185"/>
        <v>50000229</v>
      </c>
      <c r="D1515" s="13">
        <f t="shared" si="186"/>
        <v>2</v>
      </c>
      <c r="E1515" s="14" t="str">
        <f t="shared" si="187"/>
        <v>（株）ユーズ</v>
      </c>
      <c r="F1515" s="14" t="str">
        <f t="shared" si="188"/>
        <v>ユーズ</v>
      </c>
      <c r="G1515" s="13" t="str">
        <f t="shared" si="189"/>
        <v>井上　繁巳</v>
      </c>
      <c r="H1515" s="13" t="str">
        <f t="shared" si="190"/>
        <v>600-8806</v>
      </c>
      <c r="I1515" s="13" t="str">
        <f t="shared" si="191"/>
        <v>京都市下京区中堂寺壬生川町８番地の６</v>
      </c>
      <c r="J1515" s="17" t="s">
        <v>21</v>
      </c>
    </row>
    <row r="1516" spans="1:10" s="2" customFormat="1" ht="19.5" customHeight="1">
      <c r="A1516" s="10">
        <f t="shared" si="184"/>
        <v>1514</v>
      </c>
      <c r="B1516" s="16" t="s">
        <v>240</v>
      </c>
      <c r="C1516" s="12">
        <f t="shared" si="185"/>
        <v>50000229</v>
      </c>
      <c r="D1516" s="13">
        <f t="shared" si="186"/>
        <v>2</v>
      </c>
      <c r="E1516" s="14" t="str">
        <f t="shared" si="187"/>
        <v>（株）ユーズ</v>
      </c>
      <c r="F1516" s="14" t="str">
        <f t="shared" si="188"/>
        <v>ユーズ</v>
      </c>
      <c r="G1516" s="13" t="str">
        <f t="shared" si="189"/>
        <v>井上　繁巳</v>
      </c>
      <c r="H1516" s="13" t="str">
        <f t="shared" si="190"/>
        <v>600-8806</v>
      </c>
      <c r="I1516" s="13" t="str">
        <f t="shared" si="191"/>
        <v>京都市下京区中堂寺壬生川町８番地の６</v>
      </c>
      <c r="J1516" s="17" t="s">
        <v>31</v>
      </c>
    </row>
    <row r="1517" spans="1:10" s="2" customFormat="1" ht="19.5" customHeight="1">
      <c r="A1517" s="10">
        <f t="shared" si="184"/>
        <v>1515</v>
      </c>
      <c r="B1517" s="16" t="s">
        <v>240</v>
      </c>
      <c r="C1517" s="12">
        <f t="shared" si="185"/>
        <v>50000229</v>
      </c>
      <c r="D1517" s="13">
        <f t="shared" si="186"/>
        <v>2</v>
      </c>
      <c r="E1517" s="14" t="str">
        <f t="shared" si="187"/>
        <v>（株）ユーズ</v>
      </c>
      <c r="F1517" s="14" t="str">
        <f t="shared" si="188"/>
        <v>ユーズ</v>
      </c>
      <c r="G1517" s="13" t="str">
        <f t="shared" si="189"/>
        <v>井上　繁巳</v>
      </c>
      <c r="H1517" s="13" t="str">
        <f t="shared" si="190"/>
        <v>600-8806</v>
      </c>
      <c r="I1517" s="13" t="str">
        <f t="shared" si="191"/>
        <v>京都市下京区中堂寺壬生川町８番地の６</v>
      </c>
      <c r="J1517" s="17" t="s">
        <v>22</v>
      </c>
    </row>
    <row r="1518" spans="1:10" s="2" customFormat="1" ht="19.5" customHeight="1">
      <c r="A1518" s="10">
        <f t="shared" si="184"/>
        <v>1516</v>
      </c>
      <c r="B1518" s="16" t="s">
        <v>240</v>
      </c>
      <c r="C1518" s="12">
        <f t="shared" si="185"/>
        <v>50000229</v>
      </c>
      <c r="D1518" s="13">
        <f t="shared" si="186"/>
        <v>2</v>
      </c>
      <c r="E1518" s="14" t="str">
        <f t="shared" si="187"/>
        <v>（株）ユーズ</v>
      </c>
      <c r="F1518" s="14" t="str">
        <f t="shared" si="188"/>
        <v>ユーズ</v>
      </c>
      <c r="G1518" s="13" t="str">
        <f t="shared" si="189"/>
        <v>井上　繁巳</v>
      </c>
      <c r="H1518" s="13" t="str">
        <f t="shared" si="190"/>
        <v>600-8806</v>
      </c>
      <c r="I1518" s="13" t="str">
        <f t="shared" si="191"/>
        <v>京都市下京区中堂寺壬生川町８番地の６</v>
      </c>
      <c r="J1518" s="17" t="s">
        <v>35</v>
      </c>
    </row>
    <row r="1519" spans="1:10" s="2" customFormat="1" ht="19.5" customHeight="1">
      <c r="A1519" s="10">
        <f t="shared" si="184"/>
        <v>1517</v>
      </c>
      <c r="B1519" s="16" t="s">
        <v>241</v>
      </c>
      <c r="C1519" s="12">
        <f t="shared" si="185"/>
        <v>50000631</v>
      </c>
      <c r="D1519" s="13">
        <f t="shared" si="186"/>
        <v>2</v>
      </c>
      <c r="E1519" s="14" t="str">
        <f t="shared" si="187"/>
        <v>（株）ユニオンリサーチ　京都営業所</v>
      </c>
      <c r="F1519" s="14" t="str">
        <f t="shared" si="188"/>
        <v>ユニオンリサーチ　キョウトエイギョウショ</v>
      </c>
      <c r="G1519" s="13" t="str">
        <f t="shared" si="189"/>
        <v>北本　賢吾</v>
      </c>
      <c r="H1519" s="13" t="str">
        <f t="shared" si="190"/>
        <v>612-8347</v>
      </c>
      <c r="I1519" s="13" t="str">
        <f t="shared" si="191"/>
        <v>京都市伏見区成町８２９番地１</v>
      </c>
      <c r="J1519" s="17" t="s">
        <v>34</v>
      </c>
    </row>
    <row r="1520" spans="1:10" s="2" customFormat="1" ht="19.5" customHeight="1">
      <c r="A1520" s="10">
        <f t="shared" si="184"/>
        <v>1518</v>
      </c>
      <c r="B1520" s="16" t="s">
        <v>241</v>
      </c>
      <c r="C1520" s="12">
        <f t="shared" si="185"/>
        <v>50000631</v>
      </c>
      <c r="D1520" s="13">
        <f t="shared" si="186"/>
        <v>2</v>
      </c>
      <c r="E1520" s="14" t="str">
        <f t="shared" si="187"/>
        <v>（株）ユニオンリサーチ　京都営業所</v>
      </c>
      <c r="F1520" s="14" t="str">
        <f t="shared" si="188"/>
        <v>ユニオンリサーチ　キョウトエイギョウショ</v>
      </c>
      <c r="G1520" s="13" t="str">
        <f t="shared" si="189"/>
        <v>北本　賢吾</v>
      </c>
      <c r="H1520" s="13" t="str">
        <f t="shared" si="190"/>
        <v>612-8347</v>
      </c>
      <c r="I1520" s="13" t="str">
        <f t="shared" si="191"/>
        <v>京都市伏見区成町８２９番地１</v>
      </c>
      <c r="J1520" s="17" t="s">
        <v>35</v>
      </c>
    </row>
    <row r="1521" spans="1:10" s="2" customFormat="1" ht="19.5" customHeight="1">
      <c r="A1521" s="10">
        <f t="shared" si="184"/>
        <v>1519</v>
      </c>
      <c r="B1521" s="16" t="s">
        <v>241</v>
      </c>
      <c r="C1521" s="12">
        <f t="shared" si="185"/>
        <v>50000631</v>
      </c>
      <c r="D1521" s="13">
        <f t="shared" si="186"/>
        <v>2</v>
      </c>
      <c r="E1521" s="14" t="str">
        <f t="shared" si="187"/>
        <v>（株）ユニオンリサーチ　京都営業所</v>
      </c>
      <c r="F1521" s="14" t="str">
        <f t="shared" si="188"/>
        <v>ユニオンリサーチ　キョウトエイギョウショ</v>
      </c>
      <c r="G1521" s="13" t="str">
        <f t="shared" si="189"/>
        <v>北本　賢吾</v>
      </c>
      <c r="H1521" s="13" t="str">
        <f t="shared" si="190"/>
        <v>612-8347</v>
      </c>
      <c r="I1521" s="13" t="str">
        <f t="shared" si="191"/>
        <v>京都市伏見区成町８２９番地１</v>
      </c>
      <c r="J1521" s="17" t="s">
        <v>12</v>
      </c>
    </row>
    <row r="1522" spans="1:10" s="2" customFormat="1" ht="19.5" customHeight="1">
      <c r="A1522" s="10">
        <f t="shared" si="184"/>
        <v>1520</v>
      </c>
      <c r="B1522" s="16" t="s">
        <v>241</v>
      </c>
      <c r="C1522" s="12">
        <f t="shared" si="185"/>
        <v>50000631</v>
      </c>
      <c r="D1522" s="13">
        <f t="shared" si="186"/>
        <v>2</v>
      </c>
      <c r="E1522" s="14" t="str">
        <f t="shared" si="187"/>
        <v>（株）ユニオンリサーチ　京都営業所</v>
      </c>
      <c r="F1522" s="14" t="str">
        <f t="shared" si="188"/>
        <v>ユニオンリサーチ　キョウトエイギョウショ</v>
      </c>
      <c r="G1522" s="13" t="str">
        <f t="shared" si="189"/>
        <v>北本　賢吾</v>
      </c>
      <c r="H1522" s="13" t="str">
        <f t="shared" si="190"/>
        <v>612-8347</v>
      </c>
      <c r="I1522" s="13" t="str">
        <f t="shared" si="191"/>
        <v>京都市伏見区成町８２９番地１</v>
      </c>
      <c r="J1522" s="17" t="s">
        <v>13</v>
      </c>
    </row>
    <row r="1523" spans="1:10" s="2" customFormat="1" ht="19.5" customHeight="1">
      <c r="A1523" s="10">
        <f t="shared" si="184"/>
        <v>1521</v>
      </c>
      <c r="B1523" s="16" t="s">
        <v>242</v>
      </c>
      <c r="C1523" s="12">
        <f t="shared" si="185"/>
        <v>50000257</v>
      </c>
      <c r="D1523" s="13">
        <f t="shared" si="186"/>
        <v>2</v>
      </c>
      <c r="E1523" s="14" t="str">
        <f t="shared" si="187"/>
        <v>（株）淀川アクテス　京都支店</v>
      </c>
      <c r="F1523" s="14" t="str">
        <f t="shared" si="188"/>
        <v>ヨドガワアクテス　キョウトシテン</v>
      </c>
      <c r="G1523" s="13" t="str">
        <f t="shared" si="189"/>
        <v>須川　正広</v>
      </c>
      <c r="H1523" s="13" t="str">
        <f t="shared" si="190"/>
        <v>612-8065</v>
      </c>
      <c r="I1523" s="13" t="str">
        <f t="shared" si="191"/>
        <v>京都市伏見区御駕籠町１５０-５</v>
      </c>
      <c r="J1523" s="17" t="s">
        <v>15</v>
      </c>
    </row>
    <row r="1524" spans="1:10" s="2" customFormat="1" ht="19.5" customHeight="1">
      <c r="A1524" s="10">
        <f t="shared" si="184"/>
        <v>1522</v>
      </c>
      <c r="B1524" s="16" t="s">
        <v>242</v>
      </c>
      <c r="C1524" s="12">
        <f t="shared" si="185"/>
        <v>50000257</v>
      </c>
      <c r="D1524" s="13">
        <f t="shared" si="186"/>
        <v>2</v>
      </c>
      <c r="E1524" s="14" t="str">
        <f t="shared" si="187"/>
        <v>（株）淀川アクテス　京都支店</v>
      </c>
      <c r="F1524" s="14" t="str">
        <f t="shared" si="188"/>
        <v>ヨドガワアクテス　キョウトシテン</v>
      </c>
      <c r="G1524" s="13" t="str">
        <f t="shared" si="189"/>
        <v>須川　正広</v>
      </c>
      <c r="H1524" s="13" t="str">
        <f t="shared" si="190"/>
        <v>612-8065</v>
      </c>
      <c r="I1524" s="13" t="str">
        <f t="shared" si="191"/>
        <v>京都市伏見区御駕籠町１５０-５</v>
      </c>
      <c r="J1524" s="17" t="s">
        <v>19</v>
      </c>
    </row>
    <row r="1525" spans="1:10" s="2" customFormat="1" ht="19.5" customHeight="1">
      <c r="A1525" s="10">
        <f t="shared" si="184"/>
        <v>1523</v>
      </c>
      <c r="B1525" s="16" t="s">
        <v>242</v>
      </c>
      <c r="C1525" s="12">
        <f t="shared" si="185"/>
        <v>50000257</v>
      </c>
      <c r="D1525" s="13">
        <f t="shared" si="186"/>
        <v>2</v>
      </c>
      <c r="E1525" s="14" t="str">
        <f t="shared" si="187"/>
        <v>（株）淀川アクテス　京都支店</v>
      </c>
      <c r="F1525" s="14" t="str">
        <f t="shared" si="188"/>
        <v>ヨドガワアクテス　キョウトシテン</v>
      </c>
      <c r="G1525" s="13" t="str">
        <f t="shared" si="189"/>
        <v>須川　正広</v>
      </c>
      <c r="H1525" s="13" t="str">
        <f t="shared" si="190"/>
        <v>612-8065</v>
      </c>
      <c r="I1525" s="13" t="str">
        <f t="shared" si="191"/>
        <v>京都市伏見区御駕籠町１５０-５</v>
      </c>
      <c r="J1525" s="17" t="s">
        <v>31</v>
      </c>
    </row>
    <row r="1526" spans="1:10" s="2" customFormat="1" ht="19.5" customHeight="1">
      <c r="A1526" s="10">
        <f t="shared" si="184"/>
        <v>1524</v>
      </c>
      <c r="B1526" s="16" t="s">
        <v>242</v>
      </c>
      <c r="C1526" s="12">
        <f t="shared" si="185"/>
        <v>50000257</v>
      </c>
      <c r="D1526" s="13">
        <f t="shared" si="186"/>
        <v>2</v>
      </c>
      <c r="E1526" s="14" t="str">
        <f t="shared" si="187"/>
        <v>（株）淀川アクテス　京都支店</v>
      </c>
      <c r="F1526" s="14" t="str">
        <f t="shared" si="188"/>
        <v>ヨドガワアクテス　キョウトシテン</v>
      </c>
      <c r="G1526" s="13" t="str">
        <f t="shared" si="189"/>
        <v>須川　正広</v>
      </c>
      <c r="H1526" s="13" t="str">
        <f t="shared" si="190"/>
        <v>612-8065</v>
      </c>
      <c r="I1526" s="13" t="str">
        <f t="shared" si="191"/>
        <v>京都市伏見区御駕籠町１５０-５</v>
      </c>
      <c r="J1526" s="17" t="s">
        <v>22</v>
      </c>
    </row>
    <row r="1527" spans="1:10" s="2" customFormat="1" ht="19.5" customHeight="1">
      <c r="A1527" s="10">
        <f t="shared" si="184"/>
        <v>1525</v>
      </c>
      <c r="B1527" s="16" t="s">
        <v>242</v>
      </c>
      <c r="C1527" s="12">
        <f t="shared" si="185"/>
        <v>50000257</v>
      </c>
      <c r="D1527" s="13">
        <f t="shared" si="186"/>
        <v>2</v>
      </c>
      <c r="E1527" s="14" t="str">
        <f t="shared" si="187"/>
        <v>（株）淀川アクテス　京都支店</v>
      </c>
      <c r="F1527" s="14" t="str">
        <f t="shared" si="188"/>
        <v>ヨドガワアクテス　キョウトシテン</v>
      </c>
      <c r="G1527" s="13" t="str">
        <f t="shared" si="189"/>
        <v>須川　正広</v>
      </c>
      <c r="H1527" s="13" t="str">
        <f t="shared" si="190"/>
        <v>612-8065</v>
      </c>
      <c r="I1527" s="13" t="str">
        <f t="shared" si="191"/>
        <v>京都市伏見区御駕籠町１５０-５</v>
      </c>
      <c r="J1527" s="17" t="s">
        <v>35</v>
      </c>
    </row>
    <row r="1528" spans="1:10" s="2" customFormat="1" ht="19.5" customHeight="1">
      <c r="A1528" s="10">
        <f t="shared" si="184"/>
        <v>1526</v>
      </c>
      <c r="B1528" s="16" t="s">
        <v>242</v>
      </c>
      <c r="C1528" s="12">
        <f t="shared" si="185"/>
        <v>50000257</v>
      </c>
      <c r="D1528" s="13">
        <f t="shared" si="186"/>
        <v>2</v>
      </c>
      <c r="E1528" s="14" t="str">
        <f t="shared" si="187"/>
        <v>（株）淀川アクテス　京都支店</v>
      </c>
      <c r="F1528" s="14" t="str">
        <f t="shared" si="188"/>
        <v>ヨドガワアクテス　キョウトシテン</v>
      </c>
      <c r="G1528" s="13" t="str">
        <f t="shared" si="189"/>
        <v>須川　正広</v>
      </c>
      <c r="H1528" s="13" t="str">
        <f t="shared" si="190"/>
        <v>612-8065</v>
      </c>
      <c r="I1528" s="13" t="str">
        <f t="shared" si="191"/>
        <v>京都市伏見区御駕籠町１５０-５</v>
      </c>
      <c r="J1528" s="17" t="s">
        <v>243</v>
      </c>
    </row>
    <row r="1529" spans="1:10" s="2" customFormat="1" ht="19.5" customHeight="1">
      <c r="A1529" s="10">
        <f t="shared" si="184"/>
        <v>1527</v>
      </c>
      <c r="B1529" s="16" t="s">
        <v>244</v>
      </c>
      <c r="C1529" s="12">
        <f t="shared" si="185"/>
        <v>50000386</v>
      </c>
      <c r="D1529" s="13">
        <f t="shared" si="186"/>
        <v>2</v>
      </c>
      <c r="E1529" s="14" t="str">
        <f t="shared" si="187"/>
        <v>（株）利協</v>
      </c>
      <c r="F1529" s="14" t="str">
        <f t="shared" si="188"/>
        <v>リキョウ</v>
      </c>
      <c r="G1529" s="13" t="str">
        <f t="shared" si="189"/>
        <v>武田　都弓</v>
      </c>
      <c r="H1529" s="13" t="str">
        <f t="shared" si="190"/>
        <v>612-0809</v>
      </c>
      <c r="I1529" s="13" t="str">
        <f t="shared" si="191"/>
        <v>京都市伏見区深草願成町３８番地の６</v>
      </c>
      <c r="J1529" s="17" t="s">
        <v>15</v>
      </c>
    </row>
    <row r="1530" spans="1:10" s="2" customFormat="1" ht="19.5" customHeight="1">
      <c r="A1530" s="10">
        <f t="shared" si="184"/>
        <v>1528</v>
      </c>
      <c r="B1530" s="16" t="s">
        <v>245</v>
      </c>
      <c r="C1530" s="12">
        <f t="shared" si="185"/>
        <v>50000354</v>
      </c>
      <c r="D1530" s="13">
        <f t="shared" si="186"/>
        <v>2</v>
      </c>
      <c r="E1530" s="14" t="str">
        <f t="shared" si="187"/>
        <v>（株）レック　京都営業所</v>
      </c>
      <c r="F1530" s="14" t="str">
        <f t="shared" si="188"/>
        <v>レック　キョウトエイギョウショ</v>
      </c>
      <c r="G1530" s="13" t="str">
        <f t="shared" si="189"/>
        <v>大杉　幸司</v>
      </c>
      <c r="H1530" s="13" t="str">
        <f t="shared" si="190"/>
        <v>600-8025</v>
      </c>
      <c r="I1530" s="13" t="str">
        <f t="shared" si="191"/>
        <v>京都市下京区河原町通松原上る清水町２９５</v>
      </c>
      <c r="J1530" s="17" t="s">
        <v>15</v>
      </c>
    </row>
    <row r="1531" spans="1:10" s="2" customFormat="1" ht="19.5" customHeight="1">
      <c r="A1531" s="10">
        <f t="shared" si="184"/>
        <v>1529</v>
      </c>
      <c r="B1531" s="16" t="s">
        <v>245</v>
      </c>
      <c r="C1531" s="12">
        <f t="shared" si="185"/>
        <v>50000354</v>
      </c>
      <c r="D1531" s="13">
        <f t="shared" si="186"/>
        <v>2</v>
      </c>
      <c r="E1531" s="14" t="str">
        <f t="shared" si="187"/>
        <v>（株）レック　京都営業所</v>
      </c>
      <c r="F1531" s="14" t="str">
        <f t="shared" si="188"/>
        <v>レック　キョウトエイギョウショ</v>
      </c>
      <c r="G1531" s="13" t="str">
        <f t="shared" si="189"/>
        <v>大杉　幸司</v>
      </c>
      <c r="H1531" s="13" t="str">
        <f t="shared" si="190"/>
        <v>600-8025</v>
      </c>
      <c r="I1531" s="13" t="str">
        <f t="shared" si="191"/>
        <v>京都市下京区河原町通松原上る清水町２９５</v>
      </c>
      <c r="J1531" s="17" t="s">
        <v>31</v>
      </c>
    </row>
    <row r="1532" spans="1:10" s="2" customFormat="1" ht="19.5" customHeight="1">
      <c r="A1532" s="10">
        <f t="shared" si="184"/>
        <v>1530</v>
      </c>
      <c r="B1532" s="16" t="s">
        <v>245</v>
      </c>
      <c r="C1532" s="12">
        <f t="shared" si="185"/>
        <v>50000354</v>
      </c>
      <c r="D1532" s="13">
        <f t="shared" si="186"/>
        <v>2</v>
      </c>
      <c r="E1532" s="14" t="str">
        <f t="shared" si="187"/>
        <v>（株）レック　京都営業所</v>
      </c>
      <c r="F1532" s="14" t="str">
        <f t="shared" si="188"/>
        <v>レック　キョウトエイギョウショ</v>
      </c>
      <c r="G1532" s="13" t="str">
        <f t="shared" si="189"/>
        <v>大杉　幸司</v>
      </c>
      <c r="H1532" s="13" t="str">
        <f t="shared" si="190"/>
        <v>600-8025</v>
      </c>
      <c r="I1532" s="13" t="str">
        <f t="shared" si="191"/>
        <v>京都市下京区河原町通松原上る清水町２９５</v>
      </c>
      <c r="J1532" s="17" t="s">
        <v>34</v>
      </c>
    </row>
    <row r="1533" spans="1:10" s="2" customFormat="1" ht="19.5" customHeight="1">
      <c r="A1533" s="10">
        <f t="shared" si="184"/>
        <v>1531</v>
      </c>
      <c r="B1533" s="16" t="s">
        <v>246</v>
      </c>
      <c r="C1533" s="12">
        <f t="shared" si="185"/>
        <v>50000464</v>
      </c>
      <c r="D1533" s="13">
        <f t="shared" si="186"/>
        <v>2</v>
      </c>
      <c r="E1533" s="14" t="str">
        <f t="shared" si="187"/>
        <v>ワークエンジニアリング（株）</v>
      </c>
      <c r="F1533" s="14" t="str">
        <f t="shared" si="188"/>
        <v>ワークエンジニアリング</v>
      </c>
      <c r="G1533" s="13" t="str">
        <f t="shared" si="189"/>
        <v>岩田　茂</v>
      </c>
      <c r="H1533" s="13" t="str">
        <f t="shared" si="190"/>
        <v>604-0883</v>
      </c>
      <c r="I1533" s="13" t="str">
        <f t="shared" si="191"/>
        <v>京都市中京区間之町竹屋町下ル楠町６１０番地　森ビル２階</v>
      </c>
      <c r="J1533" s="17" t="s">
        <v>15</v>
      </c>
    </row>
    <row r="1534" spans="1:10" s="2" customFormat="1" ht="19.5" customHeight="1">
      <c r="A1534" s="10">
        <f t="shared" si="184"/>
        <v>1532</v>
      </c>
      <c r="B1534" s="16" t="s">
        <v>246</v>
      </c>
      <c r="C1534" s="12">
        <f t="shared" si="185"/>
        <v>50000464</v>
      </c>
      <c r="D1534" s="13">
        <f t="shared" si="186"/>
        <v>2</v>
      </c>
      <c r="E1534" s="14" t="str">
        <f t="shared" si="187"/>
        <v>ワークエンジニアリング（株）</v>
      </c>
      <c r="F1534" s="14" t="str">
        <f t="shared" si="188"/>
        <v>ワークエンジニアリング</v>
      </c>
      <c r="G1534" s="13" t="str">
        <f t="shared" si="189"/>
        <v>岩田　茂</v>
      </c>
      <c r="H1534" s="13" t="str">
        <f t="shared" si="190"/>
        <v>604-0883</v>
      </c>
      <c r="I1534" s="13" t="str">
        <f t="shared" si="191"/>
        <v>京都市中京区間之町竹屋町下ル楠町６１０番地　森ビル２階</v>
      </c>
      <c r="J1534" s="17" t="s">
        <v>19</v>
      </c>
    </row>
    <row r="1535" spans="1:10" s="2" customFormat="1" ht="19.5" customHeight="1">
      <c r="A1535" s="10">
        <f t="shared" si="184"/>
        <v>1533</v>
      </c>
      <c r="B1535" s="16" t="s">
        <v>246</v>
      </c>
      <c r="C1535" s="12">
        <f t="shared" si="185"/>
        <v>50000464</v>
      </c>
      <c r="D1535" s="13">
        <f t="shared" si="186"/>
        <v>2</v>
      </c>
      <c r="E1535" s="14" t="str">
        <f t="shared" si="187"/>
        <v>ワークエンジニアリング（株）</v>
      </c>
      <c r="F1535" s="14" t="str">
        <f t="shared" si="188"/>
        <v>ワークエンジニアリング</v>
      </c>
      <c r="G1535" s="13" t="str">
        <f t="shared" si="189"/>
        <v>岩田　茂</v>
      </c>
      <c r="H1535" s="13" t="str">
        <f t="shared" si="190"/>
        <v>604-0883</v>
      </c>
      <c r="I1535" s="13" t="str">
        <f t="shared" si="191"/>
        <v>京都市中京区間之町竹屋町下ル楠町６１０番地　森ビル２階</v>
      </c>
      <c r="J1535" s="17" t="s">
        <v>27</v>
      </c>
    </row>
    <row r="1536" spans="1:10" s="2" customFormat="1" ht="19.5" customHeight="1">
      <c r="A1536" s="10">
        <f t="shared" si="184"/>
        <v>1534</v>
      </c>
      <c r="B1536" s="16" t="s">
        <v>247</v>
      </c>
      <c r="C1536" s="12">
        <f t="shared" si="185"/>
        <v>50000455</v>
      </c>
      <c r="D1536" s="13">
        <f t="shared" si="186"/>
        <v>2</v>
      </c>
      <c r="E1536" s="14" t="str">
        <f t="shared" si="187"/>
        <v>若鈴コンサルタンツ（株）　関西支店</v>
      </c>
      <c r="F1536" s="14" t="str">
        <f t="shared" si="188"/>
        <v>ワカスズコンサルタンツ　カンサイシテン</v>
      </c>
      <c r="G1536" s="13" t="str">
        <f t="shared" si="189"/>
        <v>柚原　直哉</v>
      </c>
      <c r="H1536" s="13" t="str">
        <f t="shared" si="190"/>
        <v>604-0872</v>
      </c>
      <c r="I1536" s="13" t="str">
        <f t="shared" si="191"/>
        <v>京都市中京区東洞院竹屋町下ル三本木五丁目４７０</v>
      </c>
      <c r="J1536" s="17" t="s">
        <v>15</v>
      </c>
    </row>
    <row r="1537" spans="1:10" s="2" customFormat="1" ht="19.5" customHeight="1">
      <c r="A1537" s="10">
        <f t="shared" si="184"/>
        <v>1535</v>
      </c>
      <c r="B1537" s="16" t="s">
        <v>247</v>
      </c>
      <c r="C1537" s="12">
        <f t="shared" si="185"/>
        <v>50000455</v>
      </c>
      <c r="D1537" s="13">
        <f t="shared" si="186"/>
        <v>2</v>
      </c>
      <c r="E1537" s="14" t="str">
        <f t="shared" si="187"/>
        <v>若鈴コンサルタンツ（株）　関西支店</v>
      </c>
      <c r="F1537" s="14" t="str">
        <f t="shared" si="188"/>
        <v>ワカスズコンサルタンツ　カンサイシテン</v>
      </c>
      <c r="G1537" s="13" t="str">
        <f t="shared" si="189"/>
        <v>柚原　直哉</v>
      </c>
      <c r="H1537" s="13" t="str">
        <f t="shared" si="190"/>
        <v>604-0872</v>
      </c>
      <c r="I1537" s="13" t="str">
        <f t="shared" si="191"/>
        <v>京都市中京区東洞院竹屋町下ル三本木五丁目４７０</v>
      </c>
      <c r="J1537" s="17" t="s">
        <v>19</v>
      </c>
    </row>
    <row r="1538" spans="1:10" s="2" customFormat="1" ht="19.5" customHeight="1">
      <c r="A1538" s="10">
        <f t="shared" si="184"/>
        <v>1536</v>
      </c>
      <c r="B1538" s="16" t="s">
        <v>247</v>
      </c>
      <c r="C1538" s="12">
        <f t="shared" si="185"/>
        <v>50000455</v>
      </c>
      <c r="D1538" s="13">
        <f t="shared" si="186"/>
        <v>2</v>
      </c>
      <c r="E1538" s="14" t="str">
        <f t="shared" si="187"/>
        <v>若鈴コンサルタンツ（株）　関西支店</v>
      </c>
      <c r="F1538" s="14" t="str">
        <f t="shared" si="188"/>
        <v>ワカスズコンサルタンツ　カンサイシテン</v>
      </c>
      <c r="G1538" s="13" t="str">
        <f t="shared" si="189"/>
        <v>柚原　直哉</v>
      </c>
      <c r="H1538" s="13" t="str">
        <f t="shared" si="190"/>
        <v>604-0872</v>
      </c>
      <c r="I1538" s="13" t="str">
        <f t="shared" si="191"/>
        <v>京都市中京区東洞院竹屋町下ル三本木五丁目４７０</v>
      </c>
      <c r="J1538" s="17" t="s">
        <v>20</v>
      </c>
    </row>
    <row r="1539" spans="1:10" s="2" customFormat="1" ht="19.5" customHeight="1">
      <c r="A1539" s="10">
        <f t="shared" ref="A1539:A1602" si="192">ROW()-2</f>
        <v>1537</v>
      </c>
      <c r="B1539" s="16" t="s">
        <v>247</v>
      </c>
      <c r="C1539" s="12">
        <f t="shared" ref="C1539:C1602" si="193">IF($B1539="","",VLOOKUP($B1539,索引簿,17,0))</f>
        <v>50000455</v>
      </c>
      <c r="D1539" s="13">
        <f t="shared" ref="D1539:D1602" si="194">IF($B1539="","",VLOOKUP($B1539,索引簿,2,0))</f>
        <v>2</v>
      </c>
      <c r="E1539" s="14" t="str">
        <f t="shared" ref="E1539:E1602" si="195">IF($B1539="","",VLOOKUP($B1539,索引簿,3,0))</f>
        <v>若鈴コンサルタンツ（株）　関西支店</v>
      </c>
      <c r="F1539" s="14" t="str">
        <f t="shared" ref="F1539:F1602" si="196">IF($B1539="","",VLOOKUP($B1539,索引簿,4,0))</f>
        <v>ワカスズコンサルタンツ　カンサイシテン</v>
      </c>
      <c r="G1539" s="13" t="str">
        <f t="shared" ref="G1539:G1602" si="197">IF($B1539="","",VLOOKUP($B1539,索引簿,5,0))</f>
        <v>柚原　直哉</v>
      </c>
      <c r="H1539" s="13" t="str">
        <f t="shared" ref="H1539:H1602" si="198">IF($B1539="","",VLOOKUP($B1539,索引簿,8,0))</f>
        <v>604-0872</v>
      </c>
      <c r="I1539" s="13" t="str">
        <f t="shared" ref="I1539:I1602" si="199">IF($B1539="","",VLOOKUP($B1539,索引簿,9,0))</f>
        <v>京都市中京区東洞院竹屋町下ル三本木五丁目４７０</v>
      </c>
      <c r="J1539" s="17" t="s">
        <v>21</v>
      </c>
    </row>
    <row r="1540" spans="1:10" s="2" customFormat="1" ht="19.5" customHeight="1">
      <c r="A1540" s="10">
        <f t="shared" si="192"/>
        <v>1538</v>
      </c>
      <c r="B1540" s="16" t="s">
        <v>247</v>
      </c>
      <c r="C1540" s="12">
        <f t="shared" si="193"/>
        <v>50000455</v>
      </c>
      <c r="D1540" s="13">
        <f t="shared" si="194"/>
        <v>2</v>
      </c>
      <c r="E1540" s="14" t="str">
        <f t="shared" si="195"/>
        <v>若鈴コンサルタンツ（株）　関西支店</v>
      </c>
      <c r="F1540" s="14" t="str">
        <f t="shared" si="196"/>
        <v>ワカスズコンサルタンツ　カンサイシテン</v>
      </c>
      <c r="G1540" s="13" t="str">
        <f t="shared" si="197"/>
        <v>柚原　直哉</v>
      </c>
      <c r="H1540" s="13" t="str">
        <f t="shared" si="198"/>
        <v>604-0872</v>
      </c>
      <c r="I1540" s="13" t="str">
        <f t="shared" si="199"/>
        <v>京都市中京区東洞院竹屋町下ル三本木五丁目４７０</v>
      </c>
      <c r="J1540" s="17" t="s">
        <v>31</v>
      </c>
    </row>
    <row r="1541" spans="1:10" s="2" customFormat="1" ht="19.5" customHeight="1">
      <c r="A1541" s="10">
        <f t="shared" si="192"/>
        <v>1539</v>
      </c>
      <c r="B1541" s="16" t="s">
        <v>247</v>
      </c>
      <c r="C1541" s="12">
        <f t="shared" si="193"/>
        <v>50000455</v>
      </c>
      <c r="D1541" s="13">
        <f t="shared" si="194"/>
        <v>2</v>
      </c>
      <c r="E1541" s="14" t="str">
        <f t="shared" si="195"/>
        <v>若鈴コンサルタンツ（株）　関西支店</v>
      </c>
      <c r="F1541" s="14" t="str">
        <f t="shared" si="196"/>
        <v>ワカスズコンサルタンツ　カンサイシテン</v>
      </c>
      <c r="G1541" s="13" t="str">
        <f t="shared" si="197"/>
        <v>柚原　直哉</v>
      </c>
      <c r="H1541" s="13" t="str">
        <f t="shared" si="198"/>
        <v>604-0872</v>
      </c>
      <c r="I1541" s="13" t="str">
        <f t="shared" si="199"/>
        <v>京都市中京区東洞院竹屋町下ル三本木五丁目４７０</v>
      </c>
      <c r="J1541" s="17" t="s">
        <v>22</v>
      </c>
    </row>
    <row r="1542" spans="1:10" s="2" customFormat="1" ht="19.5" customHeight="1">
      <c r="A1542" s="10">
        <f t="shared" si="192"/>
        <v>1540</v>
      </c>
      <c r="B1542" s="16" t="s">
        <v>247</v>
      </c>
      <c r="C1542" s="12">
        <f t="shared" si="193"/>
        <v>50000455</v>
      </c>
      <c r="D1542" s="13">
        <f t="shared" si="194"/>
        <v>2</v>
      </c>
      <c r="E1542" s="14" t="str">
        <f t="shared" si="195"/>
        <v>若鈴コンサルタンツ（株）　関西支店</v>
      </c>
      <c r="F1542" s="14" t="str">
        <f t="shared" si="196"/>
        <v>ワカスズコンサルタンツ　カンサイシテン</v>
      </c>
      <c r="G1542" s="13" t="str">
        <f t="shared" si="197"/>
        <v>柚原　直哉</v>
      </c>
      <c r="H1542" s="13" t="str">
        <f t="shared" si="198"/>
        <v>604-0872</v>
      </c>
      <c r="I1542" s="13" t="str">
        <f t="shared" si="199"/>
        <v>京都市中京区東洞院竹屋町下ル三本木五丁目４７０</v>
      </c>
      <c r="J1542" s="17" t="s">
        <v>27</v>
      </c>
    </row>
    <row r="1543" spans="1:10" s="2" customFormat="1" ht="19.5" customHeight="1">
      <c r="A1543" s="10">
        <f t="shared" si="192"/>
        <v>1541</v>
      </c>
      <c r="B1543" s="16" t="s">
        <v>247</v>
      </c>
      <c r="C1543" s="12">
        <f t="shared" si="193"/>
        <v>50000455</v>
      </c>
      <c r="D1543" s="13">
        <f t="shared" si="194"/>
        <v>2</v>
      </c>
      <c r="E1543" s="14" t="str">
        <f t="shared" si="195"/>
        <v>若鈴コンサルタンツ（株）　関西支店</v>
      </c>
      <c r="F1543" s="14" t="str">
        <f t="shared" si="196"/>
        <v>ワカスズコンサルタンツ　カンサイシテン</v>
      </c>
      <c r="G1543" s="13" t="str">
        <f t="shared" si="197"/>
        <v>柚原　直哉</v>
      </c>
      <c r="H1543" s="13" t="str">
        <f t="shared" si="198"/>
        <v>604-0872</v>
      </c>
      <c r="I1543" s="13" t="str">
        <f t="shared" si="199"/>
        <v>京都市中京区東洞院竹屋町下ル三本木五丁目４７０</v>
      </c>
      <c r="J1543" s="17" t="s">
        <v>28</v>
      </c>
    </row>
    <row r="1544" spans="1:10" s="2" customFormat="1" ht="19.5" customHeight="1">
      <c r="A1544" s="10">
        <f t="shared" si="192"/>
        <v>1542</v>
      </c>
      <c r="B1544" s="16" t="s">
        <v>247</v>
      </c>
      <c r="C1544" s="12">
        <f t="shared" si="193"/>
        <v>50000455</v>
      </c>
      <c r="D1544" s="13">
        <f t="shared" si="194"/>
        <v>2</v>
      </c>
      <c r="E1544" s="14" t="str">
        <f t="shared" si="195"/>
        <v>若鈴コンサルタンツ（株）　関西支店</v>
      </c>
      <c r="F1544" s="14" t="str">
        <f t="shared" si="196"/>
        <v>ワカスズコンサルタンツ　カンサイシテン</v>
      </c>
      <c r="G1544" s="13" t="str">
        <f t="shared" si="197"/>
        <v>柚原　直哉</v>
      </c>
      <c r="H1544" s="13" t="str">
        <f t="shared" si="198"/>
        <v>604-0872</v>
      </c>
      <c r="I1544" s="13" t="str">
        <f t="shared" si="199"/>
        <v>京都市中京区東洞院竹屋町下ル三本木五丁目４７０</v>
      </c>
      <c r="J1544" s="17" t="s">
        <v>24</v>
      </c>
    </row>
    <row r="1545" spans="1:10" s="2" customFormat="1" ht="19.5" customHeight="1">
      <c r="A1545" s="10">
        <f t="shared" si="192"/>
        <v>1543</v>
      </c>
      <c r="B1545" s="16" t="s">
        <v>247</v>
      </c>
      <c r="C1545" s="12">
        <f t="shared" si="193"/>
        <v>50000455</v>
      </c>
      <c r="D1545" s="13">
        <f t="shared" si="194"/>
        <v>2</v>
      </c>
      <c r="E1545" s="14" t="str">
        <f t="shared" si="195"/>
        <v>若鈴コンサルタンツ（株）　関西支店</v>
      </c>
      <c r="F1545" s="14" t="str">
        <f t="shared" si="196"/>
        <v>ワカスズコンサルタンツ　カンサイシテン</v>
      </c>
      <c r="G1545" s="13" t="str">
        <f t="shared" si="197"/>
        <v>柚原　直哉</v>
      </c>
      <c r="H1545" s="13" t="str">
        <f t="shared" si="198"/>
        <v>604-0872</v>
      </c>
      <c r="I1545" s="13" t="str">
        <f t="shared" si="199"/>
        <v>京都市中京区東洞院竹屋町下ル三本木五丁目４７０</v>
      </c>
      <c r="J1545" s="17" t="s">
        <v>34</v>
      </c>
    </row>
    <row r="1546" spans="1:10" s="2" customFormat="1" ht="19.5" customHeight="1">
      <c r="A1546" s="10">
        <f t="shared" si="192"/>
        <v>1544</v>
      </c>
      <c r="B1546" s="16" t="s">
        <v>247</v>
      </c>
      <c r="C1546" s="12">
        <f t="shared" si="193"/>
        <v>50000455</v>
      </c>
      <c r="D1546" s="13">
        <f t="shared" si="194"/>
        <v>2</v>
      </c>
      <c r="E1546" s="14" t="str">
        <f t="shared" si="195"/>
        <v>若鈴コンサルタンツ（株）　関西支店</v>
      </c>
      <c r="F1546" s="14" t="str">
        <f t="shared" si="196"/>
        <v>ワカスズコンサルタンツ　カンサイシテン</v>
      </c>
      <c r="G1546" s="13" t="str">
        <f t="shared" si="197"/>
        <v>柚原　直哉</v>
      </c>
      <c r="H1546" s="13" t="str">
        <f t="shared" si="198"/>
        <v>604-0872</v>
      </c>
      <c r="I1546" s="13" t="str">
        <f t="shared" si="199"/>
        <v>京都市中京区東洞院竹屋町下ル三本木五丁目４７０</v>
      </c>
      <c r="J1546" s="17" t="s">
        <v>35</v>
      </c>
    </row>
    <row r="1547" spans="1:10" s="2" customFormat="1" ht="19.5" customHeight="1">
      <c r="A1547" s="10">
        <f t="shared" si="192"/>
        <v>1545</v>
      </c>
      <c r="B1547" s="16" t="s">
        <v>248</v>
      </c>
      <c r="C1547" s="12">
        <f t="shared" si="193"/>
        <v>50000308</v>
      </c>
      <c r="D1547" s="13">
        <f t="shared" si="194"/>
        <v>2</v>
      </c>
      <c r="E1547" s="14" t="str">
        <f t="shared" si="195"/>
        <v>（株）和田測量設計事務所</v>
      </c>
      <c r="F1547" s="14" t="str">
        <f t="shared" si="196"/>
        <v>ワダソクリョウセッケイジムショ</v>
      </c>
      <c r="G1547" s="13" t="str">
        <f t="shared" si="197"/>
        <v>井上　善嗣</v>
      </c>
      <c r="H1547" s="13" t="str">
        <f t="shared" si="198"/>
        <v>615-0862</v>
      </c>
      <c r="I1547" s="13" t="str">
        <f t="shared" si="199"/>
        <v>京都市右京区西京極西大丸町６４番地</v>
      </c>
      <c r="J1547" s="17" t="s">
        <v>15</v>
      </c>
    </row>
    <row r="1548" spans="1:10" s="2" customFormat="1" ht="19.5" customHeight="1">
      <c r="A1548" s="10">
        <f t="shared" si="192"/>
        <v>1546</v>
      </c>
      <c r="B1548" s="16" t="s">
        <v>248</v>
      </c>
      <c r="C1548" s="12">
        <f t="shared" si="193"/>
        <v>50000308</v>
      </c>
      <c r="D1548" s="13">
        <f t="shared" si="194"/>
        <v>2</v>
      </c>
      <c r="E1548" s="14" t="str">
        <f t="shared" si="195"/>
        <v>（株）和田測量設計事務所</v>
      </c>
      <c r="F1548" s="14" t="str">
        <f t="shared" si="196"/>
        <v>ワダソクリョウセッケイジムショ</v>
      </c>
      <c r="G1548" s="13" t="str">
        <f t="shared" si="197"/>
        <v>井上　善嗣</v>
      </c>
      <c r="H1548" s="13" t="str">
        <f t="shared" si="198"/>
        <v>615-0862</v>
      </c>
      <c r="I1548" s="13" t="str">
        <f t="shared" si="199"/>
        <v>京都市右京区西京極西大丸町６４番地</v>
      </c>
      <c r="J1548" s="17" t="s">
        <v>17</v>
      </c>
    </row>
    <row r="1549" spans="1:10" s="2" customFormat="1" ht="19.5" customHeight="1">
      <c r="A1549" s="10">
        <f t="shared" si="192"/>
        <v>1547</v>
      </c>
      <c r="B1549" s="16" t="s">
        <v>248</v>
      </c>
      <c r="C1549" s="12">
        <f t="shared" si="193"/>
        <v>50000308</v>
      </c>
      <c r="D1549" s="13">
        <f t="shared" si="194"/>
        <v>2</v>
      </c>
      <c r="E1549" s="14" t="str">
        <f t="shared" si="195"/>
        <v>（株）和田測量設計事務所</v>
      </c>
      <c r="F1549" s="14" t="str">
        <f t="shared" si="196"/>
        <v>ワダソクリョウセッケイジムショ</v>
      </c>
      <c r="G1549" s="13" t="str">
        <f t="shared" si="197"/>
        <v>井上　善嗣</v>
      </c>
      <c r="H1549" s="13" t="str">
        <f t="shared" si="198"/>
        <v>615-0862</v>
      </c>
      <c r="I1549" s="13" t="str">
        <f t="shared" si="199"/>
        <v>京都市右京区西京極西大丸町６４番地</v>
      </c>
      <c r="J1549" s="17" t="s">
        <v>19</v>
      </c>
    </row>
    <row r="1550" spans="1:10" s="2" customFormat="1" ht="19.5" customHeight="1">
      <c r="A1550" s="10">
        <f t="shared" si="192"/>
        <v>1548</v>
      </c>
      <c r="B1550" s="16" t="s">
        <v>248</v>
      </c>
      <c r="C1550" s="12">
        <f t="shared" si="193"/>
        <v>50000308</v>
      </c>
      <c r="D1550" s="13">
        <f t="shared" si="194"/>
        <v>2</v>
      </c>
      <c r="E1550" s="14" t="str">
        <f t="shared" si="195"/>
        <v>（株）和田測量設計事務所</v>
      </c>
      <c r="F1550" s="14" t="str">
        <f t="shared" si="196"/>
        <v>ワダソクリョウセッケイジムショ</v>
      </c>
      <c r="G1550" s="13" t="str">
        <f t="shared" si="197"/>
        <v>井上　善嗣</v>
      </c>
      <c r="H1550" s="13" t="str">
        <f t="shared" si="198"/>
        <v>615-0862</v>
      </c>
      <c r="I1550" s="13" t="str">
        <f t="shared" si="199"/>
        <v>京都市右京区西京極西大丸町６４番地</v>
      </c>
      <c r="J1550" s="17" t="s">
        <v>20</v>
      </c>
    </row>
    <row r="1551" spans="1:10" s="2" customFormat="1" ht="19.5" customHeight="1">
      <c r="A1551" s="10">
        <f t="shared" si="192"/>
        <v>1549</v>
      </c>
      <c r="B1551" s="16" t="s">
        <v>248</v>
      </c>
      <c r="C1551" s="12">
        <f t="shared" si="193"/>
        <v>50000308</v>
      </c>
      <c r="D1551" s="13">
        <f t="shared" si="194"/>
        <v>2</v>
      </c>
      <c r="E1551" s="14" t="str">
        <f t="shared" si="195"/>
        <v>（株）和田測量設計事務所</v>
      </c>
      <c r="F1551" s="14" t="str">
        <f t="shared" si="196"/>
        <v>ワダソクリョウセッケイジムショ</v>
      </c>
      <c r="G1551" s="13" t="str">
        <f t="shared" si="197"/>
        <v>井上　善嗣</v>
      </c>
      <c r="H1551" s="13" t="str">
        <f t="shared" si="198"/>
        <v>615-0862</v>
      </c>
      <c r="I1551" s="13" t="str">
        <f t="shared" si="199"/>
        <v>京都市右京区西京極西大丸町６４番地</v>
      </c>
      <c r="J1551" s="17" t="s">
        <v>21</v>
      </c>
    </row>
    <row r="1552" spans="1:10" s="2" customFormat="1" ht="19.5" customHeight="1">
      <c r="A1552" s="10">
        <f t="shared" si="192"/>
        <v>1550</v>
      </c>
      <c r="B1552" s="16" t="s">
        <v>248</v>
      </c>
      <c r="C1552" s="12">
        <f t="shared" si="193"/>
        <v>50000308</v>
      </c>
      <c r="D1552" s="13">
        <f t="shared" si="194"/>
        <v>2</v>
      </c>
      <c r="E1552" s="14" t="str">
        <f t="shared" si="195"/>
        <v>（株）和田測量設計事務所</v>
      </c>
      <c r="F1552" s="14" t="str">
        <f t="shared" si="196"/>
        <v>ワダソクリョウセッケイジムショ</v>
      </c>
      <c r="G1552" s="13" t="str">
        <f t="shared" si="197"/>
        <v>井上　善嗣</v>
      </c>
      <c r="H1552" s="13" t="str">
        <f t="shared" si="198"/>
        <v>615-0862</v>
      </c>
      <c r="I1552" s="13" t="str">
        <f t="shared" si="199"/>
        <v>京都市右京区西京極西大丸町６４番地</v>
      </c>
      <c r="J1552" s="17" t="s">
        <v>35</v>
      </c>
    </row>
    <row r="1553" spans="1:10" s="2" customFormat="1" ht="19.5" customHeight="1">
      <c r="A1553" s="10">
        <f t="shared" si="192"/>
        <v>1551</v>
      </c>
      <c r="B1553" s="16" t="s">
        <v>249</v>
      </c>
      <c r="C1553" s="12">
        <f t="shared" si="193"/>
        <v>50000643</v>
      </c>
      <c r="D1553" s="13">
        <f t="shared" si="194"/>
        <v>3</v>
      </c>
      <c r="E1553" s="14" t="str">
        <f t="shared" si="195"/>
        <v>（株）アール・アイ・エー　大阪支社</v>
      </c>
      <c r="F1553" s="14" t="str">
        <f t="shared" si="196"/>
        <v>アール　アイ　エー　オオサカシシャ</v>
      </c>
      <c r="G1553" s="13" t="str">
        <f t="shared" si="197"/>
        <v>竹内　達也</v>
      </c>
      <c r="H1553" s="13" t="str">
        <f t="shared" si="198"/>
        <v>530-0027</v>
      </c>
      <c r="I1553" s="13" t="str">
        <f t="shared" si="199"/>
        <v>大阪市北区堂山町３番３号</v>
      </c>
      <c r="J1553" s="17" t="s">
        <v>28</v>
      </c>
    </row>
    <row r="1554" spans="1:10" s="2" customFormat="1" ht="19.5" customHeight="1">
      <c r="A1554" s="10">
        <f t="shared" si="192"/>
        <v>1552</v>
      </c>
      <c r="B1554" s="16" t="s">
        <v>249</v>
      </c>
      <c r="C1554" s="12">
        <f t="shared" si="193"/>
        <v>50000643</v>
      </c>
      <c r="D1554" s="13">
        <f t="shared" si="194"/>
        <v>3</v>
      </c>
      <c r="E1554" s="14" t="str">
        <f t="shared" si="195"/>
        <v>（株）アール・アイ・エー　大阪支社</v>
      </c>
      <c r="F1554" s="14" t="str">
        <f t="shared" si="196"/>
        <v>アール　アイ　エー　オオサカシシャ</v>
      </c>
      <c r="G1554" s="13" t="str">
        <f t="shared" si="197"/>
        <v>竹内　達也</v>
      </c>
      <c r="H1554" s="13" t="str">
        <f t="shared" si="198"/>
        <v>530-0027</v>
      </c>
      <c r="I1554" s="13" t="str">
        <f t="shared" si="199"/>
        <v>大阪市北区堂山町３番３号</v>
      </c>
      <c r="J1554" s="17" t="s">
        <v>34</v>
      </c>
    </row>
    <row r="1555" spans="1:10" s="2" customFormat="1" ht="19.5" customHeight="1">
      <c r="A1555" s="10">
        <f t="shared" si="192"/>
        <v>1553</v>
      </c>
      <c r="B1555" s="16" t="s">
        <v>250</v>
      </c>
      <c r="C1555" s="12">
        <f t="shared" si="193"/>
        <v>50000060</v>
      </c>
      <c r="D1555" s="13">
        <f t="shared" si="194"/>
        <v>3</v>
      </c>
      <c r="E1555" s="14" t="str">
        <f t="shared" si="195"/>
        <v>（株）ＩＮＡ新建築研究所　西日本支社</v>
      </c>
      <c r="F1555" s="14" t="str">
        <f t="shared" si="196"/>
        <v>アイエヌエーシンケンチクケンキュウショ　ニシニホンシシャ</v>
      </c>
      <c r="G1555" s="13" t="str">
        <f t="shared" si="197"/>
        <v>鈴木　孝明</v>
      </c>
      <c r="H1555" s="13" t="str">
        <f t="shared" si="198"/>
        <v>532-0004</v>
      </c>
      <c r="I1555" s="13" t="str">
        <f t="shared" si="199"/>
        <v>大阪市淀川区西宮原１丁目５番３３号</v>
      </c>
      <c r="J1555" s="17" t="s">
        <v>28</v>
      </c>
    </row>
    <row r="1556" spans="1:10" s="2" customFormat="1" ht="19.5" customHeight="1">
      <c r="A1556" s="10">
        <f t="shared" si="192"/>
        <v>1554</v>
      </c>
      <c r="B1556" s="16" t="s">
        <v>250</v>
      </c>
      <c r="C1556" s="12">
        <f t="shared" si="193"/>
        <v>50000060</v>
      </c>
      <c r="D1556" s="13">
        <f t="shared" si="194"/>
        <v>3</v>
      </c>
      <c r="E1556" s="14" t="str">
        <f t="shared" si="195"/>
        <v>（株）ＩＮＡ新建築研究所　西日本支社</v>
      </c>
      <c r="F1556" s="14" t="str">
        <f t="shared" si="196"/>
        <v>アイエヌエーシンケンチクケンキュウショ　ニシニホンシシャ</v>
      </c>
      <c r="G1556" s="13" t="str">
        <f t="shared" si="197"/>
        <v>鈴木　孝明</v>
      </c>
      <c r="H1556" s="13" t="str">
        <f t="shared" si="198"/>
        <v>532-0004</v>
      </c>
      <c r="I1556" s="13" t="str">
        <f t="shared" si="199"/>
        <v>大阪市淀川区西宮原１丁目５番３３号</v>
      </c>
      <c r="J1556" s="17" t="s">
        <v>34</v>
      </c>
    </row>
    <row r="1557" spans="1:10" s="2" customFormat="1" ht="19.5" customHeight="1">
      <c r="A1557" s="10">
        <f t="shared" si="192"/>
        <v>1555</v>
      </c>
      <c r="B1557" s="16" t="s">
        <v>251</v>
      </c>
      <c r="C1557" s="12">
        <f t="shared" si="193"/>
        <v>50000680</v>
      </c>
      <c r="D1557" s="13">
        <f t="shared" si="194"/>
        <v>3</v>
      </c>
      <c r="E1557" s="14" t="str">
        <f t="shared" si="195"/>
        <v>（株）アイ・エフ建築設計研究所</v>
      </c>
      <c r="F1557" s="14" t="str">
        <f t="shared" si="196"/>
        <v>アイエフケンチクセッケイケンキュウショ</v>
      </c>
      <c r="G1557" s="13" t="str">
        <f t="shared" si="197"/>
        <v>吉羽　逸郎</v>
      </c>
      <c r="H1557" s="13" t="str">
        <f t="shared" si="198"/>
        <v>540-0036</v>
      </c>
      <c r="I1557" s="13" t="str">
        <f t="shared" si="199"/>
        <v>大阪市中央区船越町１丁目３番４号</v>
      </c>
      <c r="J1557" s="17" t="s">
        <v>34</v>
      </c>
    </row>
    <row r="1558" spans="1:10" s="2" customFormat="1" ht="19.5" customHeight="1">
      <c r="A1558" s="10">
        <f t="shared" si="192"/>
        <v>1556</v>
      </c>
      <c r="B1558" s="16" t="s">
        <v>252</v>
      </c>
      <c r="C1558" s="12">
        <f t="shared" si="193"/>
        <v>50000438</v>
      </c>
      <c r="D1558" s="13">
        <f t="shared" si="194"/>
        <v>3</v>
      </c>
      <c r="E1558" s="14" t="str">
        <f t="shared" si="195"/>
        <v>（株）アイコン</v>
      </c>
      <c r="F1558" s="14" t="str">
        <f t="shared" si="196"/>
        <v>アイコン</v>
      </c>
      <c r="G1558" s="13" t="str">
        <f t="shared" si="197"/>
        <v>安藤　悟史</v>
      </c>
      <c r="H1558" s="13" t="str">
        <f t="shared" si="198"/>
        <v>583-0857</v>
      </c>
      <c r="I1558" s="13" t="str">
        <f t="shared" si="199"/>
        <v>大阪府羽曳野市誉田三丁目１４番１６号</v>
      </c>
      <c r="J1558" s="17" t="s">
        <v>15</v>
      </c>
    </row>
    <row r="1559" spans="1:10" s="2" customFormat="1" ht="19.5" customHeight="1">
      <c r="A1559" s="10">
        <f t="shared" si="192"/>
        <v>1557</v>
      </c>
      <c r="B1559" s="16" t="s">
        <v>252</v>
      </c>
      <c r="C1559" s="12">
        <f t="shared" si="193"/>
        <v>50000438</v>
      </c>
      <c r="D1559" s="13">
        <f t="shared" si="194"/>
        <v>3</v>
      </c>
      <c r="E1559" s="14" t="str">
        <f t="shared" si="195"/>
        <v>（株）アイコン</v>
      </c>
      <c r="F1559" s="14" t="str">
        <f t="shared" si="196"/>
        <v>アイコン</v>
      </c>
      <c r="G1559" s="13" t="str">
        <f t="shared" si="197"/>
        <v>安藤　悟史</v>
      </c>
      <c r="H1559" s="13" t="str">
        <f t="shared" si="198"/>
        <v>583-0857</v>
      </c>
      <c r="I1559" s="13" t="str">
        <f t="shared" si="199"/>
        <v>大阪府羽曳野市誉田三丁目１４番１６号</v>
      </c>
      <c r="J1559" s="17" t="s">
        <v>31</v>
      </c>
    </row>
    <row r="1560" spans="1:10" s="2" customFormat="1" ht="19.5" customHeight="1">
      <c r="A1560" s="10">
        <f t="shared" si="192"/>
        <v>1558</v>
      </c>
      <c r="B1560" s="16" t="s">
        <v>253</v>
      </c>
      <c r="C1560" s="12">
        <f t="shared" si="193"/>
        <v>50000508</v>
      </c>
      <c r="D1560" s="13">
        <f t="shared" si="194"/>
        <v>3</v>
      </c>
      <c r="E1560" s="14" t="str">
        <f t="shared" si="195"/>
        <v>（株）あい設計　大阪支社</v>
      </c>
      <c r="F1560" s="14" t="str">
        <f t="shared" si="196"/>
        <v>アイセッケイ　オオサカシシャ</v>
      </c>
      <c r="G1560" s="13" t="str">
        <f t="shared" si="197"/>
        <v>三谷　学</v>
      </c>
      <c r="H1560" s="13" t="str">
        <f t="shared" si="198"/>
        <v>530-0047</v>
      </c>
      <c r="I1560" s="13" t="str">
        <f t="shared" si="199"/>
        <v>大阪市北区西天満５丁目１-９　大和地所南森町ビル２Ｆ</v>
      </c>
      <c r="J1560" s="17" t="s">
        <v>34</v>
      </c>
    </row>
    <row r="1561" spans="1:10" s="2" customFormat="1" ht="19.5" customHeight="1">
      <c r="A1561" s="10">
        <f t="shared" si="192"/>
        <v>1559</v>
      </c>
      <c r="B1561" s="16" t="s">
        <v>254</v>
      </c>
      <c r="C1561" s="12">
        <f t="shared" si="193"/>
        <v>50000739</v>
      </c>
      <c r="D1561" s="13">
        <f t="shared" si="194"/>
        <v>3</v>
      </c>
      <c r="E1561" s="14" t="str">
        <f t="shared" si="195"/>
        <v>（株）アイプラス設計事務所</v>
      </c>
      <c r="F1561" s="14" t="str">
        <f t="shared" si="196"/>
        <v>アイプラスセッケイジムショ</v>
      </c>
      <c r="G1561" s="13" t="str">
        <f t="shared" si="197"/>
        <v>米田　啓一</v>
      </c>
      <c r="H1561" s="13" t="str">
        <f t="shared" si="198"/>
        <v>540-0028</v>
      </c>
      <c r="I1561" s="13" t="str">
        <f t="shared" si="199"/>
        <v>大阪市中央区常盤町１丁目４番１２号</v>
      </c>
      <c r="J1561" s="17" t="s">
        <v>34</v>
      </c>
    </row>
    <row r="1562" spans="1:10" s="2" customFormat="1" ht="19.5" customHeight="1">
      <c r="A1562" s="10">
        <f t="shared" si="192"/>
        <v>1560</v>
      </c>
      <c r="B1562" s="16" t="s">
        <v>255</v>
      </c>
      <c r="C1562" s="12">
        <f t="shared" si="193"/>
        <v>50000799</v>
      </c>
      <c r="D1562" s="13">
        <f t="shared" si="194"/>
        <v>3</v>
      </c>
      <c r="E1562" s="14" t="str">
        <f t="shared" si="195"/>
        <v>（株）アクシオン</v>
      </c>
      <c r="F1562" s="14" t="str">
        <f t="shared" si="196"/>
        <v>アクシオン</v>
      </c>
      <c r="G1562" s="13" t="str">
        <f t="shared" si="197"/>
        <v>高山　智之</v>
      </c>
      <c r="H1562" s="13" t="str">
        <f t="shared" si="198"/>
        <v>101-0021</v>
      </c>
      <c r="I1562" s="13" t="str">
        <f t="shared" si="199"/>
        <v>東京都千代田区外神田６-１６-９外神田千代田ビル３階</v>
      </c>
      <c r="J1562" s="17" t="s">
        <v>31</v>
      </c>
    </row>
    <row r="1563" spans="1:10" s="2" customFormat="1" ht="19.5" customHeight="1">
      <c r="A1563" s="10">
        <f t="shared" si="192"/>
        <v>1561</v>
      </c>
      <c r="B1563" s="16" t="s">
        <v>255</v>
      </c>
      <c r="C1563" s="12">
        <f t="shared" si="193"/>
        <v>50000799</v>
      </c>
      <c r="D1563" s="13">
        <f t="shared" si="194"/>
        <v>3</v>
      </c>
      <c r="E1563" s="14" t="str">
        <f t="shared" si="195"/>
        <v>（株）アクシオン</v>
      </c>
      <c r="F1563" s="14" t="str">
        <f t="shared" si="196"/>
        <v>アクシオン</v>
      </c>
      <c r="G1563" s="13" t="str">
        <f t="shared" si="197"/>
        <v>高山　智之</v>
      </c>
      <c r="H1563" s="13" t="str">
        <f t="shared" si="198"/>
        <v>101-0021</v>
      </c>
      <c r="I1563" s="13" t="str">
        <f t="shared" si="199"/>
        <v>東京都千代田区外神田６-１６-９外神田千代田ビル３階</v>
      </c>
      <c r="J1563" s="17" t="s">
        <v>22</v>
      </c>
    </row>
    <row r="1564" spans="1:10" s="2" customFormat="1" ht="19.5" customHeight="1">
      <c r="A1564" s="10">
        <f t="shared" si="192"/>
        <v>1562</v>
      </c>
      <c r="B1564" s="16" t="s">
        <v>255</v>
      </c>
      <c r="C1564" s="12">
        <f t="shared" si="193"/>
        <v>50000799</v>
      </c>
      <c r="D1564" s="13">
        <f t="shared" si="194"/>
        <v>3</v>
      </c>
      <c r="E1564" s="14" t="str">
        <f t="shared" si="195"/>
        <v>（株）アクシオン</v>
      </c>
      <c r="F1564" s="14" t="str">
        <f t="shared" si="196"/>
        <v>アクシオン</v>
      </c>
      <c r="G1564" s="13" t="str">
        <f t="shared" si="197"/>
        <v>高山　智之</v>
      </c>
      <c r="H1564" s="13" t="str">
        <f t="shared" si="198"/>
        <v>101-0021</v>
      </c>
      <c r="I1564" s="13" t="str">
        <f t="shared" si="199"/>
        <v>東京都千代田区外神田６-１６-９外神田千代田ビル３階</v>
      </c>
      <c r="J1564" s="17" t="s">
        <v>23</v>
      </c>
    </row>
    <row r="1565" spans="1:10" s="2" customFormat="1" ht="19.5" customHeight="1">
      <c r="A1565" s="10">
        <f t="shared" si="192"/>
        <v>1563</v>
      </c>
      <c r="B1565" s="16" t="s">
        <v>256</v>
      </c>
      <c r="C1565" s="12" t="str">
        <f t="shared" si="193"/>
        <v>50000660</v>
      </c>
      <c r="D1565" s="13">
        <f t="shared" si="194"/>
        <v>3</v>
      </c>
      <c r="E1565" s="14" t="str">
        <f t="shared" si="195"/>
        <v>（株）アクタス</v>
      </c>
      <c r="F1565" s="14" t="str">
        <f t="shared" si="196"/>
        <v>アクタス</v>
      </c>
      <c r="G1565" s="13" t="str">
        <f t="shared" si="197"/>
        <v>高橋　正敏</v>
      </c>
      <c r="H1565" s="13" t="str">
        <f t="shared" si="198"/>
        <v>530-0047</v>
      </c>
      <c r="I1565" s="13" t="str">
        <f t="shared" si="199"/>
        <v>大阪市北区西天満５丁目６番１０号</v>
      </c>
      <c r="J1565" s="17" t="s">
        <v>15</v>
      </c>
    </row>
    <row r="1566" spans="1:10" s="2" customFormat="1" ht="19.5" customHeight="1">
      <c r="A1566" s="10">
        <f t="shared" si="192"/>
        <v>1564</v>
      </c>
      <c r="B1566" s="16" t="s">
        <v>256</v>
      </c>
      <c r="C1566" s="12" t="str">
        <f t="shared" si="193"/>
        <v>50000660</v>
      </c>
      <c r="D1566" s="13">
        <f t="shared" si="194"/>
        <v>3</v>
      </c>
      <c r="E1566" s="14" t="str">
        <f t="shared" si="195"/>
        <v>（株）アクタス</v>
      </c>
      <c r="F1566" s="14" t="str">
        <f t="shared" si="196"/>
        <v>アクタス</v>
      </c>
      <c r="G1566" s="13" t="str">
        <f t="shared" si="197"/>
        <v>高橋　正敏</v>
      </c>
      <c r="H1566" s="13" t="str">
        <f t="shared" si="198"/>
        <v>530-0047</v>
      </c>
      <c r="I1566" s="13" t="str">
        <f t="shared" si="199"/>
        <v>大阪市北区西天満５丁目６番１０号</v>
      </c>
      <c r="J1566" s="17" t="s">
        <v>28</v>
      </c>
    </row>
    <row r="1567" spans="1:10" s="2" customFormat="1" ht="19.5" customHeight="1">
      <c r="A1567" s="10">
        <f t="shared" si="192"/>
        <v>1565</v>
      </c>
      <c r="B1567" s="16" t="s">
        <v>256</v>
      </c>
      <c r="C1567" s="12" t="str">
        <f t="shared" si="193"/>
        <v>50000660</v>
      </c>
      <c r="D1567" s="13">
        <f t="shared" si="194"/>
        <v>3</v>
      </c>
      <c r="E1567" s="14" t="str">
        <f t="shared" si="195"/>
        <v>（株）アクタス</v>
      </c>
      <c r="F1567" s="14" t="str">
        <f t="shared" si="196"/>
        <v>アクタス</v>
      </c>
      <c r="G1567" s="13" t="str">
        <f t="shared" si="197"/>
        <v>高橋　正敏</v>
      </c>
      <c r="H1567" s="13" t="str">
        <f t="shared" si="198"/>
        <v>530-0047</v>
      </c>
      <c r="I1567" s="13" t="str">
        <f t="shared" si="199"/>
        <v>大阪市北区西天満５丁目６番１０号</v>
      </c>
      <c r="J1567" s="17" t="s">
        <v>23</v>
      </c>
    </row>
    <row r="1568" spans="1:10" s="2" customFormat="1" ht="19.5" customHeight="1">
      <c r="A1568" s="10">
        <f t="shared" si="192"/>
        <v>1566</v>
      </c>
      <c r="B1568" s="16" t="s">
        <v>256</v>
      </c>
      <c r="C1568" s="12" t="str">
        <f t="shared" si="193"/>
        <v>50000660</v>
      </c>
      <c r="D1568" s="13">
        <f t="shared" si="194"/>
        <v>3</v>
      </c>
      <c r="E1568" s="14" t="str">
        <f t="shared" si="195"/>
        <v>（株）アクタス</v>
      </c>
      <c r="F1568" s="14" t="str">
        <f t="shared" si="196"/>
        <v>アクタス</v>
      </c>
      <c r="G1568" s="13" t="str">
        <f t="shared" si="197"/>
        <v>高橋　正敏</v>
      </c>
      <c r="H1568" s="13" t="str">
        <f t="shared" si="198"/>
        <v>530-0047</v>
      </c>
      <c r="I1568" s="13" t="str">
        <f t="shared" si="199"/>
        <v>大阪市北区西天満５丁目６番１０号</v>
      </c>
      <c r="J1568" s="17" t="s">
        <v>37</v>
      </c>
    </row>
    <row r="1569" spans="1:10" s="2" customFormat="1" ht="19.5" customHeight="1">
      <c r="A1569" s="10">
        <f t="shared" si="192"/>
        <v>1567</v>
      </c>
      <c r="B1569" s="16" t="s">
        <v>257</v>
      </c>
      <c r="C1569" s="12">
        <f t="shared" si="193"/>
        <v>50000173</v>
      </c>
      <c r="D1569" s="13">
        <f t="shared" si="194"/>
        <v>3</v>
      </c>
      <c r="E1569" s="14" t="str">
        <f t="shared" si="195"/>
        <v>（株）アコード</v>
      </c>
      <c r="F1569" s="14" t="str">
        <f t="shared" si="196"/>
        <v>アコード</v>
      </c>
      <c r="G1569" s="13" t="str">
        <f t="shared" si="197"/>
        <v>福留　純子</v>
      </c>
      <c r="H1569" s="13" t="str">
        <f t="shared" si="198"/>
        <v>550-0003</v>
      </c>
      <c r="I1569" s="13" t="str">
        <f t="shared" si="199"/>
        <v>大阪市西区京町堀１-１０-１４</v>
      </c>
      <c r="J1569" s="17" t="s">
        <v>15</v>
      </c>
    </row>
    <row r="1570" spans="1:10" s="2" customFormat="1" ht="19.5" customHeight="1">
      <c r="A1570" s="10">
        <f t="shared" si="192"/>
        <v>1568</v>
      </c>
      <c r="B1570" s="16" t="s">
        <v>257</v>
      </c>
      <c r="C1570" s="12">
        <f t="shared" si="193"/>
        <v>50000173</v>
      </c>
      <c r="D1570" s="13">
        <f t="shared" si="194"/>
        <v>3</v>
      </c>
      <c r="E1570" s="14" t="str">
        <f t="shared" si="195"/>
        <v>（株）アコード</v>
      </c>
      <c r="F1570" s="14" t="str">
        <f t="shared" si="196"/>
        <v>アコード</v>
      </c>
      <c r="G1570" s="13" t="str">
        <f t="shared" si="197"/>
        <v>福留　純子</v>
      </c>
      <c r="H1570" s="13" t="str">
        <f t="shared" si="198"/>
        <v>550-0003</v>
      </c>
      <c r="I1570" s="13" t="str">
        <f t="shared" si="199"/>
        <v>大阪市西区京町堀１-１０-１４</v>
      </c>
      <c r="J1570" s="17" t="s">
        <v>16</v>
      </c>
    </row>
    <row r="1571" spans="1:10" s="2" customFormat="1" ht="19.5" customHeight="1">
      <c r="A1571" s="10">
        <f t="shared" si="192"/>
        <v>1569</v>
      </c>
      <c r="B1571" s="16" t="s">
        <v>257</v>
      </c>
      <c r="C1571" s="12">
        <f t="shared" si="193"/>
        <v>50000173</v>
      </c>
      <c r="D1571" s="13">
        <f t="shared" si="194"/>
        <v>3</v>
      </c>
      <c r="E1571" s="14" t="str">
        <f t="shared" si="195"/>
        <v>（株）アコード</v>
      </c>
      <c r="F1571" s="14" t="str">
        <f t="shared" si="196"/>
        <v>アコード</v>
      </c>
      <c r="G1571" s="13" t="str">
        <f t="shared" si="197"/>
        <v>福留　純子</v>
      </c>
      <c r="H1571" s="13" t="str">
        <f t="shared" si="198"/>
        <v>550-0003</v>
      </c>
      <c r="I1571" s="13" t="str">
        <f t="shared" si="199"/>
        <v>大阪市西区京町堀１-１０-１４</v>
      </c>
      <c r="J1571" s="17" t="s">
        <v>17</v>
      </c>
    </row>
    <row r="1572" spans="1:10" s="2" customFormat="1" ht="19.5" customHeight="1">
      <c r="A1572" s="10">
        <f t="shared" si="192"/>
        <v>1570</v>
      </c>
      <c r="B1572" s="16" t="s">
        <v>257</v>
      </c>
      <c r="C1572" s="12">
        <f t="shared" si="193"/>
        <v>50000173</v>
      </c>
      <c r="D1572" s="13">
        <f t="shared" si="194"/>
        <v>3</v>
      </c>
      <c r="E1572" s="14" t="str">
        <f t="shared" si="195"/>
        <v>（株）アコード</v>
      </c>
      <c r="F1572" s="14" t="str">
        <f t="shared" si="196"/>
        <v>アコード</v>
      </c>
      <c r="G1572" s="13" t="str">
        <f t="shared" si="197"/>
        <v>福留　純子</v>
      </c>
      <c r="H1572" s="13" t="str">
        <f t="shared" si="198"/>
        <v>550-0003</v>
      </c>
      <c r="I1572" s="13" t="str">
        <f t="shared" si="199"/>
        <v>大阪市西区京町堀１-１０-１４</v>
      </c>
      <c r="J1572" s="17" t="s">
        <v>33</v>
      </c>
    </row>
    <row r="1573" spans="1:10" s="2" customFormat="1" ht="19.5" customHeight="1">
      <c r="A1573" s="10">
        <f t="shared" si="192"/>
        <v>1571</v>
      </c>
      <c r="B1573" s="16" t="s">
        <v>258</v>
      </c>
      <c r="C1573" s="12">
        <f t="shared" si="193"/>
        <v>50000176</v>
      </c>
      <c r="D1573" s="13">
        <f t="shared" si="194"/>
        <v>3</v>
      </c>
      <c r="E1573" s="14" t="str">
        <f t="shared" si="195"/>
        <v>（株）梓設計　関西支社</v>
      </c>
      <c r="F1573" s="14" t="str">
        <f t="shared" si="196"/>
        <v>アズサセッケイ　カンサイシシャ</v>
      </c>
      <c r="G1573" s="13" t="str">
        <f t="shared" si="197"/>
        <v>外山　博文</v>
      </c>
      <c r="H1573" s="13" t="str">
        <f t="shared" si="198"/>
        <v>531-0076</v>
      </c>
      <c r="I1573" s="13" t="str">
        <f t="shared" si="199"/>
        <v>大阪市北区大淀中１丁目１番９０号　梅田スカイビルガ-デンファイブ</v>
      </c>
      <c r="J1573" s="17" t="s">
        <v>28</v>
      </c>
    </row>
    <row r="1574" spans="1:10" s="2" customFormat="1" ht="19.5" customHeight="1">
      <c r="A1574" s="10">
        <f t="shared" si="192"/>
        <v>1572</v>
      </c>
      <c r="B1574" s="16" t="s">
        <v>258</v>
      </c>
      <c r="C1574" s="12">
        <f t="shared" si="193"/>
        <v>50000176</v>
      </c>
      <c r="D1574" s="13">
        <f t="shared" si="194"/>
        <v>3</v>
      </c>
      <c r="E1574" s="14" t="str">
        <f t="shared" si="195"/>
        <v>（株）梓設計　関西支社</v>
      </c>
      <c r="F1574" s="14" t="str">
        <f t="shared" si="196"/>
        <v>アズサセッケイ　カンサイシシャ</v>
      </c>
      <c r="G1574" s="13" t="str">
        <f t="shared" si="197"/>
        <v>外山　博文</v>
      </c>
      <c r="H1574" s="13" t="str">
        <f t="shared" si="198"/>
        <v>531-0076</v>
      </c>
      <c r="I1574" s="13" t="str">
        <f t="shared" si="199"/>
        <v>大阪市北区大淀中１丁目１番９０号　梅田スカイビルガ-デンファイブ</v>
      </c>
      <c r="J1574" s="17" t="s">
        <v>34</v>
      </c>
    </row>
    <row r="1575" spans="1:10" s="2" customFormat="1" ht="19.5" customHeight="1">
      <c r="A1575" s="10">
        <f t="shared" si="192"/>
        <v>1573</v>
      </c>
      <c r="B1575" s="16" t="s">
        <v>259</v>
      </c>
      <c r="C1575" s="12">
        <f t="shared" si="193"/>
        <v>50000746</v>
      </c>
      <c r="D1575" s="13">
        <f t="shared" si="194"/>
        <v>3</v>
      </c>
      <c r="E1575" s="14" t="str">
        <f t="shared" si="195"/>
        <v>（株）新居千秋都市建築設計</v>
      </c>
      <c r="F1575" s="14" t="str">
        <f t="shared" si="196"/>
        <v>アライチアキトシケンチクセッケイ</v>
      </c>
      <c r="G1575" s="13" t="str">
        <f t="shared" si="197"/>
        <v>新居　千秋</v>
      </c>
      <c r="H1575" s="13" t="str">
        <f t="shared" si="198"/>
        <v>153-0052</v>
      </c>
      <c r="I1575" s="13" t="str">
        <f t="shared" si="199"/>
        <v>東京都目黒区祐天寺２-１４-１９　四宮ビル２階</v>
      </c>
      <c r="J1575" s="17" t="s">
        <v>34</v>
      </c>
    </row>
    <row r="1576" spans="1:10" s="2" customFormat="1" ht="19.5" customHeight="1">
      <c r="A1576" s="10">
        <f t="shared" si="192"/>
        <v>1574</v>
      </c>
      <c r="B1576" s="16" t="s">
        <v>260</v>
      </c>
      <c r="C1576" s="12">
        <f t="shared" si="193"/>
        <v>50000787</v>
      </c>
      <c r="D1576" s="13">
        <f t="shared" si="194"/>
        <v>3</v>
      </c>
      <c r="E1576" s="14" t="str">
        <f t="shared" si="195"/>
        <v>（有）アルファ建築設計</v>
      </c>
      <c r="F1576" s="14" t="str">
        <f t="shared" si="196"/>
        <v>アルファケンチクセッケイ</v>
      </c>
      <c r="G1576" s="13" t="str">
        <f t="shared" si="197"/>
        <v>長谷　俊秀</v>
      </c>
      <c r="H1576" s="13" t="str">
        <f t="shared" si="198"/>
        <v>532-0031</v>
      </c>
      <c r="I1576" s="13" t="str">
        <f t="shared" si="199"/>
        <v>大阪市淀川区加島２丁目９番１号</v>
      </c>
      <c r="J1576" s="17" t="s">
        <v>34</v>
      </c>
    </row>
    <row r="1577" spans="1:10" s="2" customFormat="1" ht="19.5" customHeight="1">
      <c r="A1577" s="10">
        <f t="shared" si="192"/>
        <v>1575</v>
      </c>
      <c r="B1577" s="16" t="s">
        <v>261</v>
      </c>
      <c r="C1577" s="12">
        <f t="shared" si="193"/>
        <v>50000756</v>
      </c>
      <c r="D1577" s="13">
        <f t="shared" si="194"/>
        <v>3</v>
      </c>
      <c r="E1577" s="14" t="str">
        <f t="shared" si="195"/>
        <v>安西工業（株）</v>
      </c>
      <c r="F1577" s="14" t="str">
        <f t="shared" si="196"/>
        <v>アンザイコウギョウ　</v>
      </c>
      <c r="G1577" s="13" t="str">
        <f t="shared" si="197"/>
        <v>清水　章弘</v>
      </c>
      <c r="H1577" s="13" t="str">
        <f t="shared" si="198"/>
        <v>651-2411</v>
      </c>
      <c r="I1577" s="13" t="str">
        <f t="shared" si="199"/>
        <v>兵庫県神戸市西区上新地三丁目３番１号</v>
      </c>
      <c r="J1577" s="17" t="s">
        <v>15</v>
      </c>
    </row>
    <row r="1578" spans="1:10" s="2" customFormat="1" ht="19.5" customHeight="1">
      <c r="A1578" s="10">
        <f t="shared" si="192"/>
        <v>1576</v>
      </c>
      <c r="B1578" s="16" t="s">
        <v>261</v>
      </c>
      <c r="C1578" s="12">
        <f t="shared" si="193"/>
        <v>50000756</v>
      </c>
      <c r="D1578" s="13">
        <f t="shared" si="194"/>
        <v>3</v>
      </c>
      <c r="E1578" s="14" t="str">
        <f t="shared" si="195"/>
        <v>安西工業（株）</v>
      </c>
      <c r="F1578" s="14" t="str">
        <f t="shared" si="196"/>
        <v>アンザイコウギョウ　</v>
      </c>
      <c r="G1578" s="13" t="str">
        <f t="shared" si="197"/>
        <v>清水　章弘</v>
      </c>
      <c r="H1578" s="13" t="str">
        <f t="shared" si="198"/>
        <v>651-2411</v>
      </c>
      <c r="I1578" s="13" t="str">
        <f t="shared" si="199"/>
        <v>兵庫県神戸市西区上新地三丁目３番１号</v>
      </c>
      <c r="J1578" s="17" t="s">
        <v>16</v>
      </c>
    </row>
    <row r="1579" spans="1:10" s="2" customFormat="1" ht="19.5" customHeight="1">
      <c r="A1579" s="10">
        <f t="shared" si="192"/>
        <v>1577</v>
      </c>
      <c r="B1579" s="16" t="s">
        <v>262</v>
      </c>
      <c r="C1579" s="12">
        <f t="shared" si="193"/>
        <v>50000698</v>
      </c>
      <c r="D1579" s="13">
        <f t="shared" si="194"/>
        <v>3</v>
      </c>
      <c r="E1579" s="14" t="str">
        <f t="shared" si="195"/>
        <v>（株）イ・エス・エス　</v>
      </c>
      <c r="F1579" s="14" t="str">
        <f t="shared" si="196"/>
        <v>イ・エス・エス　</v>
      </c>
      <c r="G1579" s="13" t="str">
        <f t="shared" si="197"/>
        <v>西谷　健</v>
      </c>
      <c r="H1579" s="13" t="str">
        <f t="shared" si="198"/>
        <v>112-0002</v>
      </c>
      <c r="I1579" s="13" t="str">
        <f t="shared" si="199"/>
        <v>東京都文京区小石川一丁目１番１７号</v>
      </c>
      <c r="J1579" s="17" t="s">
        <v>66</v>
      </c>
    </row>
    <row r="1580" spans="1:10" s="2" customFormat="1" ht="19.5" customHeight="1">
      <c r="A1580" s="10">
        <f t="shared" si="192"/>
        <v>1578</v>
      </c>
      <c r="B1580" s="16" t="s">
        <v>263</v>
      </c>
      <c r="C1580" s="12">
        <f t="shared" si="193"/>
        <v>50000646</v>
      </c>
      <c r="D1580" s="13">
        <f t="shared" si="194"/>
        <v>3</v>
      </c>
      <c r="E1580" s="14" t="str">
        <f t="shared" si="195"/>
        <v>（株）家永技建</v>
      </c>
      <c r="F1580" s="14" t="str">
        <f t="shared" si="196"/>
        <v>イエナガギケン</v>
      </c>
      <c r="G1580" s="13" t="str">
        <f t="shared" si="197"/>
        <v>家永　清司</v>
      </c>
      <c r="H1580" s="13" t="str">
        <f t="shared" si="198"/>
        <v>576-0054</v>
      </c>
      <c r="I1580" s="13" t="str">
        <f t="shared" si="199"/>
        <v>大阪府交野市幾野六丁目１１番１号</v>
      </c>
      <c r="J1580" s="17" t="s">
        <v>15</v>
      </c>
    </row>
    <row r="1581" spans="1:10" s="2" customFormat="1" ht="19.5" customHeight="1">
      <c r="A1581" s="10">
        <f t="shared" si="192"/>
        <v>1579</v>
      </c>
      <c r="B1581" s="16" t="s">
        <v>264</v>
      </c>
      <c r="C1581" s="12">
        <f t="shared" si="193"/>
        <v>50000532</v>
      </c>
      <c r="D1581" s="13">
        <f t="shared" si="194"/>
        <v>3</v>
      </c>
      <c r="E1581" s="14" t="str">
        <f t="shared" si="195"/>
        <v>（株）井沢設計</v>
      </c>
      <c r="F1581" s="14" t="str">
        <f t="shared" si="196"/>
        <v>イザワセッケイ</v>
      </c>
      <c r="G1581" s="13" t="str">
        <f t="shared" si="197"/>
        <v>井澤　善輝</v>
      </c>
      <c r="H1581" s="13" t="str">
        <f t="shared" si="198"/>
        <v>547-0015</v>
      </c>
      <c r="I1581" s="13" t="str">
        <f t="shared" si="199"/>
        <v>大阪市平野区長吉長原西２-２-３-２１５</v>
      </c>
      <c r="J1581" s="17" t="s">
        <v>15</v>
      </c>
    </row>
    <row r="1582" spans="1:10" s="2" customFormat="1" ht="19.5" customHeight="1">
      <c r="A1582" s="10">
        <f t="shared" si="192"/>
        <v>1580</v>
      </c>
      <c r="B1582" s="16" t="s">
        <v>264</v>
      </c>
      <c r="C1582" s="12">
        <f t="shared" si="193"/>
        <v>50000532</v>
      </c>
      <c r="D1582" s="13">
        <f t="shared" si="194"/>
        <v>3</v>
      </c>
      <c r="E1582" s="14" t="str">
        <f t="shared" si="195"/>
        <v>（株）井沢設計</v>
      </c>
      <c r="F1582" s="14" t="str">
        <f t="shared" si="196"/>
        <v>イザワセッケイ</v>
      </c>
      <c r="G1582" s="13" t="str">
        <f t="shared" si="197"/>
        <v>井澤　善輝</v>
      </c>
      <c r="H1582" s="13" t="str">
        <f t="shared" si="198"/>
        <v>547-0015</v>
      </c>
      <c r="I1582" s="13" t="str">
        <f t="shared" si="199"/>
        <v>大阪市平野区長吉長原西２-２-３-２１５</v>
      </c>
      <c r="J1582" s="17" t="s">
        <v>19</v>
      </c>
    </row>
    <row r="1583" spans="1:10" s="2" customFormat="1" ht="19.5" customHeight="1">
      <c r="A1583" s="10">
        <f t="shared" si="192"/>
        <v>1581</v>
      </c>
      <c r="B1583" s="16" t="s">
        <v>264</v>
      </c>
      <c r="C1583" s="12">
        <f t="shared" si="193"/>
        <v>50000532</v>
      </c>
      <c r="D1583" s="13">
        <f t="shared" si="194"/>
        <v>3</v>
      </c>
      <c r="E1583" s="14" t="str">
        <f t="shared" si="195"/>
        <v>（株）井沢設計</v>
      </c>
      <c r="F1583" s="14" t="str">
        <f t="shared" si="196"/>
        <v>イザワセッケイ</v>
      </c>
      <c r="G1583" s="13" t="str">
        <f t="shared" si="197"/>
        <v>井澤　善輝</v>
      </c>
      <c r="H1583" s="13" t="str">
        <f t="shared" si="198"/>
        <v>547-0015</v>
      </c>
      <c r="I1583" s="13" t="str">
        <f t="shared" si="199"/>
        <v>大阪市平野区長吉長原西２-２-３-２１５</v>
      </c>
      <c r="J1583" s="17" t="s">
        <v>20</v>
      </c>
    </row>
    <row r="1584" spans="1:10" s="2" customFormat="1" ht="19.5" customHeight="1">
      <c r="A1584" s="10">
        <f t="shared" si="192"/>
        <v>1582</v>
      </c>
      <c r="B1584" s="16" t="s">
        <v>264</v>
      </c>
      <c r="C1584" s="12">
        <f t="shared" si="193"/>
        <v>50000532</v>
      </c>
      <c r="D1584" s="13">
        <f t="shared" si="194"/>
        <v>3</v>
      </c>
      <c r="E1584" s="14" t="str">
        <f t="shared" si="195"/>
        <v>（株）井沢設計</v>
      </c>
      <c r="F1584" s="14" t="str">
        <f t="shared" si="196"/>
        <v>イザワセッケイ</v>
      </c>
      <c r="G1584" s="13" t="str">
        <f t="shared" si="197"/>
        <v>井澤　善輝</v>
      </c>
      <c r="H1584" s="13" t="str">
        <f t="shared" si="198"/>
        <v>547-0015</v>
      </c>
      <c r="I1584" s="13" t="str">
        <f t="shared" si="199"/>
        <v>大阪市平野区長吉長原西２-２-３-２１５</v>
      </c>
      <c r="J1584" s="17" t="s">
        <v>22</v>
      </c>
    </row>
    <row r="1585" spans="1:10" s="2" customFormat="1" ht="19.5" customHeight="1">
      <c r="A1585" s="10">
        <f t="shared" si="192"/>
        <v>1583</v>
      </c>
      <c r="B1585" s="16" t="s">
        <v>265</v>
      </c>
      <c r="C1585" s="12">
        <f t="shared" si="193"/>
        <v>50000117</v>
      </c>
      <c r="D1585" s="13">
        <f t="shared" si="194"/>
        <v>3</v>
      </c>
      <c r="E1585" s="14" t="str">
        <f t="shared" si="195"/>
        <v>（株）石本建築事務所　大阪オフィス</v>
      </c>
      <c r="F1585" s="14" t="str">
        <f t="shared" si="196"/>
        <v>イシモトケンチクジムショ　オオサカオフィス</v>
      </c>
      <c r="G1585" s="13" t="str">
        <f t="shared" si="197"/>
        <v>谷口　嘉彦</v>
      </c>
      <c r="H1585" s="13" t="str">
        <f t="shared" si="198"/>
        <v>541-0054</v>
      </c>
      <c r="I1585" s="13" t="str">
        <f t="shared" si="199"/>
        <v>大阪市中央区南本町二丁目６番１２号　サンマリオンタワ-</v>
      </c>
      <c r="J1585" s="17" t="s">
        <v>28</v>
      </c>
    </row>
    <row r="1586" spans="1:10" s="2" customFormat="1" ht="19.5" customHeight="1">
      <c r="A1586" s="10">
        <f t="shared" si="192"/>
        <v>1584</v>
      </c>
      <c r="B1586" s="16" t="s">
        <v>265</v>
      </c>
      <c r="C1586" s="12">
        <f t="shared" si="193"/>
        <v>50000117</v>
      </c>
      <c r="D1586" s="13">
        <f t="shared" si="194"/>
        <v>3</v>
      </c>
      <c r="E1586" s="14" t="str">
        <f t="shared" si="195"/>
        <v>（株）石本建築事務所　大阪オフィス</v>
      </c>
      <c r="F1586" s="14" t="str">
        <f t="shared" si="196"/>
        <v>イシモトケンチクジムショ　オオサカオフィス</v>
      </c>
      <c r="G1586" s="13" t="str">
        <f t="shared" si="197"/>
        <v>谷口　嘉彦</v>
      </c>
      <c r="H1586" s="13" t="str">
        <f t="shared" si="198"/>
        <v>541-0054</v>
      </c>
      <c r="I1586" s="13" t="str">
        <f t="shared" si="199"/>
        <v>大阪市中央区南本町二丁目６番１２号　サンマリオンタワ-</v>
      </c>
      <c r="J1586" s="17" t="s">
        <v>34</v>
      </c>
    </row>
    <row r="1587" spans="1:10" s="2" customFormat="1" ht="19.5" customHeight="1">
      <c r="A1587" s="10">
        <f t="shared" si="192"/>
        <v>1585</v>
      </c>
      <c r="B1587" s="16" t="s">
        <v>266</v>
      </c>
      <c r="C1587" s="12">
        <f t="shared" si="193"/>
        <v>50000336</v>
      </c>
      <c r="D1587" s="13">
        <f t="shared" si="194"/>
        <v>3</v>
      </c>
      <c r="E1587" s="14" t="str">
        <f t="shared" si="195"/>
        <v>（株）市浦ハウジング＆プランニング　大阪支店</v>
      </c>
      <c r="F1587" s="14" t="str">
        <f t="shared" si="196"/>
        <v>イチウラハウジング　アンド　プランニングオオサカシテン</v>
      </c>
      <c r="G1587" s="13" t="str">
        <f t="shared" si="197"/>
        <v>森岡　憲祐</v>
      </c>
      <c r="H1587" s="13" t="str">
        <f t="shared" si="198"/>
        <v>530-0047</v>
      </c>
      <c r="I1587" s="13" t="str">
        <f t="shared" si="199"/>
        <v>大阪市北区堂島浜二丁目２番２８号堂島アクシスビル５階</v>
      </c>
      <c r="J1587" s="17" t="s">
        <v>28</v>
      </c>
    </row>
    <row r="1588" spans="1:10" s="2" customFormat="1" ht="19.5" customHeight="1">
      <c r="A1588" s="10">
        <f t="shared" si="192"/>
        <v>1586</v>
      </c>
      <c r="B1588" s="16" t="s">
        <v>266</v>
      </c>
      <c r="C1588" s="12">
        <f t="shared" si="193"/>
        <v>50000336</v>
      </c>
      <c r="D1588" s="13">
        <f t="shared" si="194"/>
        <v>3</v>
      </c>
      <c r="E1588" s="14" t="str">
        <f t="shared" si="195"/>
        <v>（株）市浦ハウジング＆プランニング　大阪支店</v>
      </c>
      <c r="F1588" s="14" t="str">
        <f t="shared" si="196"/>
        <v>イチウラハウジング　アンド　プランニングオオサカシテン</v>
      </c>
      <c r="G1588" s="13" t="str">
        <f t="shared" si="197"/>
        <v>森岡　憲祐</v>
      </c>
      <c r="H1588" s="13" t="str">
        <f t="shared" si="198"/>
        <v>530-0047</v>
      </c>
      <c r="I1588" s="13" t="str">
        <f t="shared" si="199"/>
        <v>大阪市北区堂島浜二丁目２番２８号堂島アクシスビル５階</v>
      </c>
      <c r="J1588" s="17" t="s">
        <v>34</v>
      </c>
    </row>
    <row r="1589" spans="1:10" s="2" customFormat="1" ht="19.5" customHeight="1">
      <c r="A1589" s="10">
        <f t="shared" si="192"/>
        <v>1587</v>
      </c>
      <c r="B1589" s="16" t="s">
        <v>267</v>
      </c>
      <c r="C1589" s="12">
        <f t="shared" si="193"/>
        <v>50000170</v>
      </c>
      <c r="D1589" s="13">
        <f t="shared" si="194"/>
        <v>3</v>
      </c>
      <c r="E1589" s="14" t="str">
        <f t="shared" si="195"/>
        <v>いであ（株）　大阪支社</v>
      </c>
      <c r="F1589" s="14" t="str">
        <f t="shared" si="196"/>
        <v>イデア　オオサカシシャ</v>
      </c>
      <c r="G1589" s="13" t="str">
        <f t="shared" si="197"/>
        <v>松本　達郎</v>
      </c>
      <c r="H1589" s="13" t="str">
        <f t="shared" si="198"/>
        <v>559-8519</v>
      </c>
      <c r="I1589" s="13" t="str">
        <f t="shared" si="199"/>
        <v>大阪市住之江区南港北一丁目２４番２２号</v>
      </c>
      <c r="J1589" s="17" t="s">
        <v>15</v>
      </c>
    </row>
    <row r="1590" spans="1:10" s="2" customFormat="1" ht="19.5" customHeight="1">
      <c r="A1590" s="10">
        <f t="shared" si="192"/>
        <v>1588</v>
      </c>
      <c r="B1590" s="16" t="s">
        <v>267</v>
      </c>
      <c r="C1590" s="12">
        <f t="shared" si="193"/>
        <v>50000170</v>
      </c>
      <c r="D1590" s="13">
        <f t="shared" si="194"/>
        <v>3</v>
      </c>
      <c r="E1590" s="14" t="str">
        <f t="shared" si="195"/>
        <v>いであ（株）　大阪支社</v>
      </c>
      <c r="F1590" s="14" t="str">
        <f t="shared" si="196"/>
        <v>イデア　オオサカシシャ</v>
      </c>
      <c r="G1590" s="13" t="str">
        <f t="shared" si="197"/>
        <v>松本　達郎</v>
      </c>
      <c r="H1590" s="13" t="str">
        <f t="shared" si="198"/>
        <v>559-8519</v>
      </c>
      <c r="I1590" s="13" t="str">
        <f t="shared" si="199"/>
        <v>大阪市住之江区南港北一丁目２４番２２号</v>
      </c>
      <c r="J1590" s="17" t="s">
        <v>18</v>
      </c>
    </row>
    <row r="1591" spans="1:10" s="2" customFormat="1" ht="19.5" customHeight="1">
      <c r="A1591" s="10">
        <f t="shared" si="192"/>
        <v>1589</v>
      </c>
      <c r="B1591" s="16" t="s">
        <v>267</v>
      </c>
      <c r="C1591" s="12">
        <f t="shared" si="193"/>
        <v>50000170</v>
      </c>
      <c r="D1591" s="13">
        <f t="shared" si="194"/>
        <v>3</v>
      </c>
      <c r="E1591" s="14" t="str">
        <f t="shared" si="195"/>
        <v>いであ（株）　大阪支社</v>
      </c>
      <c r="F1591" s="14" t="str">
        <f t="shared" si="196"/>
        <v>イデア　オオサカシシャ</v>
      </c>
      <c r="G1591" s="13" t="str">
        <f t="shared" si="197"/>
        <v>松本　達郎</v>
      </c>
      <c r="H1591" s="13" t="str">
        <f t="shared" si="198"/>
        <v>559-8519</v>
      </c>
      <c r="I1591" s="13" t="str">
        <f t="shared" si="199"/>
        <v>大阪市住之江区南港北一丁目２４番２２号</v>
      </c>
      <c r="J1591" s="17" t="s">
        <v>43</v>
      </c>
    </row>
    <row r="1592" spans="1:10" s="2" customFormat="1" ht="19.5" customHeight="1">
      <c r="A1592" s="10">
        <f t="shared" si="192"/>
        <v>1590</v>
      </c>
      <c r="B1592" s="16" t="s">
        <v>267</v>
      </c>
      <c r="C1592" s="12">
        <f t="shared" si="193"/>
        <v>50000170</v>
      </c>
      <c r="D1592" s="13">
        <f t="shared" si="194"/>
        <v>3</v>
      </c>
      <c r="E1592" s="14" t="str">
        <f t="shared" si="195"/>
        <v>いであ（株）　大阪支社</v>
      </c>
      <c r="F1592" s="14" t="str">
        <f t="shared" si="196"/>
        <v>イデア　オオサカシシャ</v>
      </c>
      <c r="G1592" s="13" t="str">
        <f t="shared" si="197"/>
        <v>松本　達郎</v>
      </c>
      <c r="H1592" s="13" t="str">
        <f t="shared" si="198"/>
        <v>559-8519</v>
      </c>
      <c r="I1592" s="13" t="str">
        <f t="shared" si="199"/>
        <v>大阪市住之江区南港北一丁目２４番２２号</v>
      </c>
      <c r="J1592" s="17" t="s">
        <v>19</v>
      </c>
    </row>
    <row r="1593" spans="1:10" s="2" customFormat="1" ht="19.5" customHeight="1">
      <c r="A1593" s="10">
        <f t="shared" si="192"/>
        <v>1591</v>
      </c>
      <c r="B1593" s="16" t="s">
        <v>267</v>
      </c>
      <c r="C1593" s="12">
        <f t="shared" si="193"/>
        <v>50000170</v>
      </c>
      <c r="D1593" s="13">
        <f t="shared" si="194"/>
        <v>3</v>
      </c>
      <c r="E1593" s="14" t="str">
        <f t="shared" si="195"/>
        <v>いであ（株）　大阪支社</v>
      </c>
      <c r="F1593" s="14" t="str">
        <f t="shared" si="196"/>
        <v>イデア　オオサカシシャ</v>
      </c>
      <c r="G1593" s="13" t="str">
        <f t="shared" si="197"/>
        <v>松本　達郎</v>
      </c>
      <c r="H1593" s="13" t="str">
        <f t="shared" si="198"/>
        <v>559-8519</v>
      </c>
      <c r="I1593" s="13" t="str">
        <f t="shared" si="199"/>
        <v>大阪市住之江区南港北一丁目２４番２２号</v>
      </c>
      <c r="J1593" s="17" t="s">
        <v>20</v>
      </c>
    </row>
    <row r="1594" spans="1:10" s="2" customFormat="1" ht="19.5" customHeight="1">
      <c r="A1594" s="10">
        <f t="shared" si="192"/>
        <v>1592</v>
      </c>
      <c r="B1594" s="16" t="s">
        <v>267</v>
      </c>
      <c r="C1594" s="12">
        <f t="shared" si="193"/>
        <v>50000170</v>
      </c>
      <c r="D1594" s="13">
        <f t="shared" si="194"/>
        <v>3</v>
      </c>
      <c r="E1594" s="14" t="str">
        <f t="shared" si="195"/>
        <v>いであ（株）　大阪支社</v>
      </c>
      <c r="F1594" s="14" t="str">
        <f t="shared" si="196"/>
        <v>イデア　オオサカシシャ</v>
      </c>
      <c r="G1594" s="13" t="str">
        <f t="shared" si="197"/>
        <v>松本　達郎</v>
      </c>
      <c r="H1594" s="13" t="str">
        <f t="shared" si="198"/>
        <v>559-8519</v>
      </c>
      <c r="I1594" s="13" t="str">
        <f t="shared" si="199"/>
        <v>大阪市住之江区南港北一丁目２４番２２号</v>
      </c>
      <c r="J1594" s="17" t="s">
        <v>21</v>
      </c>
    </row>
    <row r="1595" spans="1:10" s="2" customFormat="1" ht="19.5" customHeight="1">
      <c r="A1595" s="10">
        <f t="shared" si="192"/>
        <v>1593</v>
      </c>
      <c r="B1595" s="16" t="s">
        <v>267</v>
      </c>
      <c r="C1595" s="12">
        <f t="shared" si="193"/>
        <v>50000170</v>
      </c>
      <c r="D1595" s="13">
        <f t="shared" si="194"/>
        <v>3</v>
      </c>
      <c r="E1595" s="14" t="str">
        <f t="shared" si="195"/>
        <v>いであ（株）　大阪支社</v>
      </c>
      <c r="F1595" s="14" t="str">
        <f t="shared" si="196"/>
        <v>イデア　オオサカシシャ</v>
      </c>
      <c r="G1595" s="13" t="str">
        <f t="shared" si="197"/>
        <v>松本　達郎</v>
      </c>
      <c r="H1595" s="13" t="str">
        <f t="shared" si="198"/>
        <v>559-8519</v>
      </c>
      <c r="I1595" s="13" t="str">
        <f t="shared" si="199"/>
        <v>大阪市住之江区南港北一丁目２４番２２号</v>
      </c>
      <c r="J1595" s="17" t="s">
        <v>22</v>
      </c>
    </row>
    <row r="1596" spans="1:10" s="2" customFormat="1" ht="19.5" customHeight="1">
      <c r="A1596" s="10">
        <f t="shared" si="192"/>
        <v>1594</v>
      </c>
      <c r="B1596" s="16" t="s">
        <v>267</v>
      </c>
      <c r="C1596" s="12">
        <f t="shared" si="193"/>
        <v>50000170</v>
      </c>
      <c r="D1596" s="13">
        <f t="shared" si="194"/>
        <v>3</v>
      </c>
      <c r="E1596" s="14" t="str">
        <f t="shared" si="195"/>
        <v>いであ（株）　大阪支社</v>
      </c>
      <c r="F1596" s="14" t="str">
        <f t="shared" si="196"/>
        <v>イデア　オオサカシシャ</v>
      </c>
      <c r="G1596" s="13" t="str">
        <f t="shared" si="197"/>
        <v>松本　達郎</v>
      </c>
      <c r="H1596" s="13" t="str">
        <f t="shared" si="198"/>
        <v>559-8519</v>
      </c>
      <c r="I1596" s="13" t="str">
        <f t="shared" si="199"/>
        <v>大阪市住之江区南港北一丁目２４番２２号</v>
      </c>
      <c r="J1596" s="17" t="s">
        <v>27</v>
      </c>
    </row>
    <row r="1597" spans="1:10" s="2" customFormat="1" ht="19.5" customHeight="1">
      <c r="A1597" s="10">
        <f t="shared" si="192"/>
        <v>1595</v>
      </c>
      <c r="B1597" s="16" t="s">
        <v>267</v>
      </c>
      <c r="C1597" s="12">
        <f t="shared" si="193"/>
        <v>50000170</v>
      </c>
      <c r="D1597" s="13">
        <f t="shared" si="194"/>
        <v>3</v>
      </c>
      <c r="E1597" s="14" t="str">
        <f t="shared" si="195"/>
        <v>いであ（株）　大阪支社</v>
      </c>
      <c r="F1597" s="14" t="str">
        <f t="shared" si="196"/>
        <v>イデア　オオサカシシャ</v>
      </c>
      <c r="G1597" s="13" t="str">
        <f t="shared" si="197"/>
        <v>松本　達郎</v>
      </c>
      <c r="H1597" s="13" t="str">
        <f t="shared" si="198"/>
        <v>559-8519</v>
      </c>
      <c r="I1597" s="13" t="str">
        <f t="shared" si="199"/>
        <v>大阪市住之江区南港北一丁目２４番２２号</v>
      </c>
      <c r="J1597" s="17" t="s">
        <v>28</v>
      </c>
    </row>
    <row r="1598" spans="1:10" s="2" customFormat="1" ht="19.5" customHeight="1">
      <c r="A1598" s="10">
        <f t="shared" si="192"/>
        <v>1596</v>
      </c>
      <c r="B1598" s="16" t="s">
        <v>267</v>
      </c>
      <c r="C1598" s="12">
        <f t="shared" si="193"/>
        <v>50000170</v>
      </c>
      <c r="D1598" s="13">
        <f t="shared" si="194"/>
        <v>3</v>
      </c>
      <c r="E1598" s="14" t="str">
        <f t="shared" si="195"/>
        <v>いであ（株）　大阪支社</v>
      </c>
      <c r="F1598" s="14" t="str">
        <f t="shared" si="196"/>
        <v>イデア　オオサカシシャ</v>
      </c>
      <c r="G1598" s="13" t="str">
        <f t="shared" si="197"/>
        <v>松本　達郎</v>
      </c>
      <c r="H1598" s="13" t="str">
        <f t="shared" si="198"/>
        <v>559-8519</v>
      </c>
      <c r="I1598" s="13" t="str">
        <f t="shared" si="199"/>
        <v>大阪市住之江区南港北一丁目２４番２２号</v>
      </c>
      <c r="J1598" s="17" t="s">
        <v>40</v>
      </c>
    </row>
    <row r="1599" spans="1:10" s="2" customFormat="1" ht="19.5" customHeight="1">
      <c r="A1599" s="10">
        <f t="shared" si="192"/>
        <v>1597</v>
      </c>
      <c r="B1599" s="16" t="s">
        <v>267</v>
      </c>
      <c r="C1599" s="12">
        <f t="shared" si="193"/>
        <v>50000170</v>
      </c>
      <c r="D1599" s="13">
        <f t="shared" si="194"/>
        <v>3</v>
      </c>
      <c r="E1599" s="14" t="str">
        <f t="shared" si="195"/>
        <v>いであ（株）　大阪支社</v>
      </c>
      <c r="F1599" s="14" t="str">
        <f t="shared" si="196"/>
        <v>イデア　オオサカシシャ</v>
      </c>
      <c r="G1599" s="13" t="str">
        <f t="shared" si="197"/>
        <v>松本　達郎</v>
      </c>
      <c r="H1599" s="13" t="str">
        <f t="shared" si="198"/>
        <v>559-8519</v>
      </c>
      <c r="I1599" s="13" t="str">
        <f t="shared" si="199"/>
        <v>大阪市住之江区南港北一丁目２４番２２号</v>
      </c>
      <c r="J1599" s="17" t="s">
        <v>62</v>
      </c>
    </row>
    <row r="1600" spans="1:10" s="2" customFormat="1" ht="19.5" customHeight="1">
      <c r="A1600" s="10">
        <f t="shared" si="192"/>
        <v>1598</v>
      </c>
      <c r="B1600" s="16" t="s">
        <v>267</v>
      </c>
      <c r="C1600" s="12">
        <f t="shared" si="193"/>
        <v>50000170</v>
      </c>
      <c r="D1600" s="13">
        <f t="shared" si="194"/>
        <v>3</v>
      </c>
      <c r="E1600" s="14" t="str">
        <f t="shared" si="195"/>
        <v>いであ（株）　大阪支社</v>
      </c>
      <c r="F1600" s="14" t="str">
        <f t="shared" si="196"/>
        <v>イデア　オオサカシシャ</v>
      </c>
      <c r="G1600" s="13" t="str">
        <f t="shared" si="197"/>
        <v>松本　達郎</v>
      </c>
      <c r="H1600" s="13" t="str">
        <f t="shared" si="198"/>
        <v>559-8519</v>
      </c>
      <c r="I1600" s="13" t="str">
        <f t="shared" si="199"/>
        <v>大阪市住之江区南港北一丁目２４番２２号</v>
      </c>
      <c r="J1600" s="17" t="s">
        <v>23</v>
      </c>
    </row>
    <row r="1601" spans="1:10" s="2" customFormat="1" ht="19.5" customHeight="1">
      <c r="A1601" s="10">
        <f t="shared" si="192"/>
        <v>1599</v>
      </c>
      <c r="B1601" s="16" t="s">
        <v>267</v>
      </c>
      <c r="C1601" s="12">
        <f t="shared" si="193"/>
        <v>50000170</v>
      </c>
      <c r="D1601" s="13">
        <f t="shared" si="194"/>
        <v>3</v>
      </c>
      <c r="E1601" s="14" t="str">
        <f t="shared" si="195"/>
        <v>いであ（株）　大阪支社</v>
      </c>
      <c r="F1601" s="14" t="str">
        <f t="shared" si="196"/>
        <v>イデア　オオサカシシャ</v>
      </c>
      <c r="G1601" s="13" t="str">
        <f t="shared" si="197"/>
        <v>松本　達郎</v>
      </c>
      <c r="H1601" s="13" t="str">
        <f t="shared" si="198"/>
        <v>559-8519</v>
      </c>
      <c r="I1601" s="13" t="str">
        <f t="shared" si="199"/>
        <v>大阪市住之江区南港北一丁目２４番２２号</v>
      </c>
      <c r="J1601" s="17" t="s">
        <v>24</v>
      </c>
    </row>
    <row r="1602" spans="1:10" s="2" customFormat="1" ht="19.5" customHeight="1">
      <c r="A1602" s="10">
        <f t="shared" si="192"/>
        <v>1600</v>
      </c>
      <c r="B1602" s="16" t="s">
        <v>267</v>
      </c>
      <c r="C1602" s="12">
        <f t="shared" si="193"/>
        <v>50000170</v>
      </c>
      <c r="D1602" s="13">
        <f t="shared" si="194"/>
        <v>3</v>
      </c>
      <c r="E1602" s="14" t="str">
        <f t="shared" si="195"/>
        <v>いであ（株）　大阪支社</v>
      </c>
      <c r="F1602" s="14" t="str">
        <f t="shared" si="196"/>
        <v>イデア　オオサカシシャ</v>
      </c>
      <c r="G1602" s="13" t="str">
        <f t="shared" si="197"/>
        <v>松本　達郎</v>
      </c>
      <c r="H1602" s="13" t="str">
        <f t="shared" si="198"/>
        <v>559-8519</v>
      </c>
      <c r="I1602" s="13" t="str">
        <f t="shared" si="199"/>
        <v>大阪市住之江区南港北一丁目２４番２２号</v>
      </c>
      <c r="J1602" s="17" t="s">
        <v>13</v>
      </c>
    </row>
    <row r="1603" spans="1:10" s="2" customFormat="1" ht="19.5" customHeight="1">
      <c r="A1603" s="10">
        <f t="shared" ref="A1603:A1666" si="200">ROW()-2</f>
        <v>1601</v>
      </c>
      <c r="B1603" s="16" t="s">
        <v>267</v>
      </c>
      <c r="C1603" s="12">
        <f t="shared" ref="C1603:C1666" si="201">IF($B1603="","",VLOOKUP($B1603,索引簿,17,0))</f>
        <v>50000170</v>
      </c>
      <c r="D1603" s="13">
        <f t="shared" ref="D1603:D1666" si="202">IF($B1603="","",VLOOKUP($B1603,索引簿,2,0))</f>
        <v>3</v>
      </c>
      <c r="E1603" s="14" t="str">
        <f t="shared" ref="E1603:E1666" si="203">IF($B1603="","",VLOOKUP($B1603,索引簿,3,0))</f>
        <v>いであ（株）　大阪支社</v>
      </c>
      <c r="F1603" s="14" t="str">
        <f t="shared" ref="F1603:F1666" si="204">IF($B1603="","",VLOOKUP($B1603,索引簿,4,0))</f>
        <v>イデア　オオサカシシャ</v>
      </c>
      <c r="G1603" s="13" t="str">
        <f t="shared" ref="G1603:G1666" si="205">IF($B1603="","",VLOOKUP($B1603,索引簿,5,0))</f>
        <v>松本　達郎</v>
      </c>
      <c r="H1603" s="13" t="str">
        <f t="shared" ref="H1603:H1666" si="206">IF($B1603="","",VLOOKUP($B1603,索引簿,8,0))</f>
        <v>559-8519</v>
      </c>
      <c r="I1603" s="13" t="str">
        <f t="shared" ref="I1603:I1666" si="207">IF($B1603="","",VLOOKUP($B1603,索引簿,9,0))</f>
        <v>大阪市住之江区南港北一丁目２４番２２号</v>
      </c>
      <c r="J1603" s="17" t="s">
        <v>47</v>
      </c>
    </row>
    <row r="1604" spans="1:10" s="2" customFormat="1" ht="19.5" customHeight="1">
      <c r="A1604" s="10">
        <f t="shared" si="200"/>
        <v>1602</v>
      </c>
      <c r="B1604" s="16" t="s">
        <v>268</v>
      </c>
      <c r="C1604" s="12">
        <f t="shared" si="201"/>
        <v>50000384</v>
      </c>
      <c r="D1604" s="13">
        <f t="shared" si="202"/>
        <v>3</v>
      </c>
      <c r="E1604" s="14" t="str">
        <f t="shared" si="203"/>
        <v>（株）岩佐建築設計事務所</v>
      </c>
      <c r="F1604" s="14" t="str">
        <f t="shared" si="204"/>
        <v>イワサケンチクセッケイジムショ</v>
      </c>
      <c r="G1604" s="13" t="str">
        <f t="shared" si="205"/>
        <v>横江　敏幸</v>
      </c>
      <c r="H1604" s="13" t="str">
        <f t="shared" si="206"/>
        <v>520-2142</v>
      </c>
      <c r="I1604" s="13" t="str">
        <f t="shared" si="207"/>
        <v>滋賀県大津市玉野浦６-３８</v>
      </c>
      <c r="J1604" s="17" t="s">
        <v>34</v>
      </c>
    </row>
    <row r="1605" spans="1:10" s="2" customFormat="1" ht="19.5" customHeight="1">
      <c r="A1605" s="10">
        <f t="shared" si="200"/>
        <v>1603</v>
      </c>
      <c r="B1605" s="16" t="s">
        <v>269</v>
      </c>
      <c r="C1605" s="12">
        <f t="shared" si="201"/>
        <v>50000435</v>
      </c>
      <c r="D1605" s="13">
        <f t="shared" si="202"/>
        <v>3</v>
      </c>
      <c r="E1605" s="14" t="str">
        <f t="shared" si="203"/>
        <v>（株）浦野設計　関西支社</v>
      </c>
      <c r="F1605" s="14" t="str">
        <f t="shared" si="204"/>
        <v>ウラノセッケイ　カンサイシシャ</v>
      </c>
      <c r="G1605" s="13" t="str">
        <f t="shared" si="205"/>
        <v>湯浅　基宏</v>
      </c>
      <c r="H1605" s="13" t="str">
        <f t="shared" si="206"/>
        <v>540-0012</v>
      </c>
      <c r="I1605" s="13" t="str">
        <f t="shared" si="207"/>
        <v>大阪市中央区谷町２-２-２０</v>
      </c>
      <c r="J1605" s="17" t="s">
        <v>34</v>
      </c>
    </row>
    <row r="1606" spans="1:10" s="2" customFormat="1" ht="19.5" customHeight="1">
      <c r="A1606" s="10">
        <f t="shared" si="200"/>
        <v>1604</v>
      </c>
      <c r="B1606" s="16" t="s">
        <v>270</v>
      </c>
      <c r="C1606" s="12">
        <f t="shared" si="201"/>
        <v>50000807</v>
      </c>
      <c r="D1606" s="13">
        <f t="shared" si="202"/>
        <v>3</v>
      </c>
      <c r="E1606" s="14" t="str">
        <f t="shared" si="203"/>
        <v>（株）ＵＬＴＲＡ　Ｃ</v>
      </c>
      <c r="F1606" s="14" t="str">
        <f t="shared" si="204"/>
        <v>ウルトラシー</v>
      </c>
      <c r="G1606" s="13" t="str">
        <f t="shared" si="205"/>
        <v>小野口　悠太</v>
      </c>
      <c r="H1606" s="13" t="str">
        <f t="shared" si="206"/>
        <v>536-0008</v>
      </c>
      <c r="I1606" s="13" t="str">
        <f t="shared" si="207"/>
        <v>大阪市城東区関目四丁目６番地１８号</v>
      </c>
      <c r="J1606" s="17" t="s">
        <v>34</v>
      </c>
    </row>
    <row r="1607" spans="1:10" s="2" customFormat="1" ht="19.5" customHeight="1">
      <c r="A1607" s="10">
        <f t="shared" si="200"/>
        <v>1605</v>
      </c>
      <c r="B1607" s="16" t="s">
        <v>271</v>
      </c>
      <c r="C1607" s="12">
        <f t="shared" si="201"/>
        <v>50000023</v>
      </c>
      <c r="D1607" s="13">
        <f t="shared" si="202"/>
        <v>3</v>
      </c>
      <c r="E1607" s="14" t="str">
        <f t="shared" si="203"/>
        <v>エアロトヨタ（株）　西日本空情支社</v>
      </c>
      <c r="F1607" s="14" t="str">
        <f t="shared" si="204"/>
        <v>エアロトヨタカブシキガイシャ　ニシニホンクウジョウシシャ</v>
      </c>
      <c r="G1607" s="13" t="str">
        <f t="shared" si="205"/>
        <v>松村　伸二</v>
      </c>
      <c r="H1607" s="13" t="str">
        <f t="shared" si="206"/>
        <v>564-0062</v>
      </c>
      <c r="I1607" s="13" t="str">
        <f t="shared" si="207"/>
        <v>大阪府吹田市垂水町３丁目３５番３１号</v>
      </c>
      <c r="J1607" s="17" t="s">
        <v>15</v>
      </c>
    </row>
    <row r="1608" spans="1:10" s="2" customFormat="1" ht="19.5" customHeight="1">
      <c r="A1608" s="10">
        <f t="shared" si="200"/>
        <v>1606</v>
      </c>
      <c r="B1608" s="16" t="s">
        <v>271</v>
      </c>
      <c r="C1608" s="12">
        <f t="shared" si="201"/>
        <v>50000023</v>
      </c>
      <c r="D1608" s="13">
        <f t="shared" si="202"/>
        <v>3</v>
      </c>
      <c r="E1608" s="14" t="str">
        <f t="shared" si="203"/>
        <v>エアロトヨタ（株）　西日本空情支社</v>
      </c>
      <c r="F1608" s="14" t="str">
        <f t="shared" si="204"/>
        <v>エアロトヨタカブシキガイシャ　ニシニホンクウジョウシシャ</v>
      </c>
      <c r="G1608" s="13" t="str">
        <f t="shared" si="205"/>
        <v>松村　伸二</v>
      </c>
      <c r="H1608" s="13" t="str">
        <f t="shared" si="206"/>
        <v>564-0062</v>
      </c>
      <c r="I1608" s="13" t="str">
        <f t="shared" si="207"/>
        <v>大阪府吹田市垂水町３丁目３５番３１号</v>
      </c>
      <c r="J1608" s="17" t="s">
        <v>16</v>
      </c>
    </row>
    <row r="1609" spans="1:10" s="2" customFormat="1" ht="19.5" customHeight="1">
      <c r="A1609" s="10">
        <f t="shared" si="200"/>
        <v>1607</v>
      </c>
      <c r="B1609" s="16" t="s">
        <v>271</v>
      </c>
      <c r="C1609" s="12">
        <f t="shared" si="201"/>
        <v>50000023</v>
      </c>
      <c r="D1609" s="13">
        <f t="shared" si="202"/>
        <v>3</v>
      </c>
      <c r="E1609" s="14" t="str">
        <f t="shared" si="203"/>
        <v>エアロトヨタ（株）　西日本空情支社</v>
      </c>
      <c r="F1609" s="14" t="str">
        <f t="shared" si="204"/>
        <v>エアロトヨタカブシキガイシャ　ニシニホンクウジョウシシャ</v>
      </c>
      <c r="G1609" s="13" t="str">
        <f t="shared" si="205"/>
        <v>松村　伸二</v>
      </c>
      <c r="H1609" s="13" t="str">
        <f t="shared" si="206"/>
        <v>564-0062</v>
      </c>
      <c r="I1609" s="13" t="str">
        <f t="shared" si="207"/>
        <v>大阪府吹田市垂水町３丁目３５番３１号</v>
      </c>
      <c r="J1609" s="17" t="s">
        <v>17</v>
      </c>
    </row>
    <row r="1610" spans="1:10" s="2" customFormat="1" ht="19.5" customHeight="1">
      <c r="A1610" s="10">
        <f t="shared" si="200"/>
        <v>1608</v>
      </c>
      <c r="B1610" s="16" t="s">
        <v>271</v>
      </c>
      <c r="C1610" s="12">
        <f t="shared" si="201"/>
        <v>50000023</v>
      </c>
      <c r="D1610" s="13">
        <f t="shared" si="202"/>
        <v>3</v>
      </c>
      <c r="E1610" s="14" t="str">
        <f t="shared" si="203"/>
        <v>エアロトヨタ（株）　西日本空情支社</v>
      </c>
      <c r="F1610" s="14" t="str">
        <f t="shared" si="204"/>
        <v>エアロトヨタカブシキガイシャ　ニシニホンクウジョウシシャ</v>
      </c>
      <c r="G1610" s="13" t="str">
        <f t="shared" si="205"/>
        <v>松村　伸二</v>
      </c>
      <c r="H1610" s="13" t="str">
        <f t="shared" si="206"/>
        <v>564-0062</v>
      </c>
      <c r="I1610" s="13" t="str">
        <f t="shared" si="207"/>
        <v>大阪府吹田市垂水町３丁目３５番３１号</v>
      </c>
      <c r="J1610" s="17" t="s">
        <v>19</v>
      </c>
    </row>
    <row r="1611" spans="1:10" s="2" customFormat="1" ht="19.5" customHeight="1">
      <c r="A1611" s="10">
        <f t="shared" si="200"/>
        <v>1609</v>
      </c>
      <c r="B1611" s="16" t="s">
        <v>271</v>
      </c>
      <c r="C1611" s="12">
        <f t="shared" si="201"/>
        <v>50000023</v>
      </c>
      <c r="D1611" s="13">
        <f t="shared" si="202"/>
        <v>3</v>
      </c>
      <c r="E1611" s="14" t="str">
        <f t="shared" si="203"/>
        <v>エアロトヨタ（株）　西日本空情支社</v>
      </c>
      <c r="F1611" s="14" t="str">
        <f t="shared" si="204"/>
        <v>エアロトヨタカブシキガイシャ　ニシニホンクウジョウシシャ</v>
      </c>
      <c r="G1611" s="13" t="str">
        <f t="shared" si="205"/>
        <v>松村　伸二</v>
      </c>
      <c r="H1611" s="13" t="str">
        <f t="shared" si="206"/>
        <v>564-0062</v>
      </c>
      <c r="I1611" s="13" t="str">
        <f t="shared" si="207"/>
        <v>大阪府吹田市垂水町３丁目３５番３１号</v>
      </c>
      <c r="J1611" s="17" t="s">
        <v>21</v>
      </c>
    </row>
    <row r="1612" spans="1:10" s="2" customFormat="1" ht="19.5" customHeight="1">
      <c r="A1612" s="10">
        <f t="shared" si="200"/>
        <v>1610</v>
      </c>
      <c r="B1612" s="16" t="s">
        <v>271</v>
      </c>
      <c r="C1612" s="12">
        <f t="shared" si="201"/>
        <v>50000023</v>
      </c>
      <c r="D1612" s="13">
        <f t="shared" si="202"/>
        <v>3</v>
      </c>
      <c r="E1612" s="14" t="str">
        <f t="shared" si="203"/>
        <v>エアロトヨタ（株）　西日本空情支社</v>
      </c>
      <c r="F1612" s="14" t="str">
        <f t="shared" si="204"/>
        <v>エアロトヨタカブシキガイシャ　ニシニホンクウジョウシシャ</v>
      </c>
      <c r="G1612" s="13" t="str">
        <f t="shared" si="205"/>
        <v>松村　伸二</v>
      </c>
      <c r="H1612" s="13" t="str">
        <f t="shared" si="206"/>
        <v>564-0062</v>
      </c>
      <c r="I1612" s="13" t="str">
        <f t="shared" si="207"/>
        <v>大阪府吹田市垂水町３丁目３５番３１号</v>
      </c>
      <c r="J1612" s="17" t="s">
        <v>22</v>
      </c>
    </row>
    <row r="1613" spans="1:10" s="2" customFormat="1" ht="19.5" customHeight="1">
      <c r="A1613" s="10">
        <f t="shared" si="200"/>
        <v>1611</v>
      </c>
      <c r="B1613" s="16" t="s">
        <v>271</v>
      </c>
      <c r="C1613" s="12">
        <f t="shared" si="201"/>
        <v>50000023</v>
      </c>
      <c r="D1613" s="13">
        <f t="shared" si="202"/>
        <v>3</v>
      </c>
      <c r="E1613" s="14" t="str">
        <f t="shared" si="203"/>
        <v>エアロトヨタ（株）　西日本空情支社</v>
      </c>
      <c r="F1613" s="14" t="str">
        <f t="shared" si="204"/>
        <v>エアロトヨタカブシキガイシャ　ニシニホンクウジョウシシャ</v>
      </c>
      <c r="G1613" s="13" t="str">
        <f t="shared" si="205"/>
        <v>松村　伸二</v>
      </c>
      <c r="H1613" s="13" t="str">
        <f t="shared" si="206"/>
        <v>564-0062</v>
      </c>
      <c r="I1613" s="13" t="str">
        <f t="shared" si="207"/>
        <v>大阪府吹田市垂水町３丁目３５番３１号</v>
      </c>
      <c r="J1613" s="17" t="s">
        <v>28</v>
      </c>
    </row>
    <row r="1614" spans="1:10" s="2" customFormat="1" ht="19.5" customHeight="1">
      <c r="A1614" s="10">
        <f t="shared" si="200"/>
        <v>1612</v>
      </c>
      <c r="B1614" s="16" t="s">
        <v>271</v>
      </c>
      <c r="C1614" s="12">
        <f t="shared" si="201"/>
        <v>50000023</v>
      </c>
      <c r="D1614" s="13">
        <f t="shared" si="202"/>
        <v>3</v>
      </c>
      <c r="E1614" s="14" t="str">
        <f t="shared" si="203"/>
        <v>エアロトヨタ（株）　西日本空情支社</v>
      </c>
      <c r="F1614" s="14" t="str">
        <f t="shared" si="204"/>
        <v>エアロトヨタカブシキガイシャ　ニシニホンクウジョウシシャ</v>
      </c>
      <c r="G1614" s="13" t="str">
        <f t="shared" si="205"/>
        <v>松村　伸二</v>
      </c>
      <c r="H1614" s="13" t="str">
        <f t="shared" si="206"/>
        <v>564-0062</v>
      </c>
      <c r="I1614" s="13" t="str">
        <f t="shared" si="207"/>
        <v>大阪府吹田市垂水町３丁目３５番３１号</v>
      </c>
      <c r="J1614" s="17" t="s">
        <v>40</v>
      </c>
    </row>
    <row r="1615" spans="1:10" s="2" customFormat="1" ht="19.5" customHeight="1">
      <c r="A1615" s="10">
        <f t="shared" si="200"/>
        <v>1613</v>
      </c>
      <c r="B1615" s="16" t="s">
        <v>271</v>
      </c>
      <c r="C1615" s="12">
        <f t="shared" si="201"/>
        <v>50000023</v>
      </c>
      <c r="D1615" s="13">
        <f t="shared" si="202"/>
        <v>3</v>
      </c>
      <c r="E1615" s="14" t="str">
        <f t="shared" si="203"/>
        <v>エアロトヨタ（株）　西日本空情支社</v>
      </c>
      <c r="F1615" s="14" t="str">
        <f t="shared" si="204"/>
        <v>エアロトヨタカブシキガイシャ　ニシニホンクウジョウシシャ</v>
      </c>
      <c r="G1615" s="13" t="str">
        <f t="shared" si="205"/>
        <v>松村　伸二</v>
      </c>
      <c r="H1615" s="13" t="str">
        <f t="shared" si="206"/>
        <v>564-0062</v>
      </c>
      <c r="I1615" s="13" t="str">
        <f t="shared" si="207"/>
        <v>大阪府吹田市垂水町３丁目３５番３１号</v>
      </c>
      <c r="J1615" s="17" t="s">
        <v>24</v>
      </c>
    </row>
    <row r="1616" spans="1:10" s="2" customFormat="1" ht="19.5" customHeight="1">
      <c r="A1616" s="10">
        <f t="shared" si="200"/>
        <v>1614</v>
      </c>
      <c r="B1616" s="16" t="s">
        <v>272</v>
      </c>
      <c r="C1616" s="12">
        <f t="shared" si="201"/>
        <v>50000785</v>
      </c>
      <c r="D1616" s="13">
        <f t="shared" si="202"/>
        <v>3</v>
      </c>
      <c r="E1616" s="14" t="str">
        <f t="shared" si="203"/>
        <v>（株）ＨＥＲ</v>
      </c>
      <c r="F1616" s="14" t="str">
        <f t="shared" si="204"/>
        <v>エイチイーアール</v>
      </c>
      <c r="G1616" s="13" t="str">
        <f t="shared" si="205"/>
        <v>芝本　忠雄</v>
      </c>
      <c r="H1616" s="13" t="str">
        <f t="shared" si="206"/>
        <v>675-2113</v>
      </c>
      <c r="I1616" s="13" t="str">
        <f t="shared" si="207"/>
        <v>兵庫県加西市網引町２００１番地３９</v>
      </c>
      <c r="J1616" s="17" t="s">
        <v>47</v>
      </c>
    </row>
    <row r="1617" spans="1:10" s="2" customFormat="1" ht="19.5" customHeight="1">
      <c r="A1617" s="10">
        <f t="shared" si="200"/>
        <v>1615</v>
      </c>
      <c r="B1617" s="16" t="s">
        <v>273</v>
      </c>
      <c r="C1617" s="12">
        <f t="shared" si="201"/>
        <v>50000040</v>
      </c>
      <c r="D1617" s="13">
        <f t="shared" si="202"/>
        <v>3</v>
      </c>
      <c r="E1617" s="14" t="str">
        <f t="shared" si="203"/>
        <v>（株）栄和設計事務所</v>
      </c>
      <c r="F1617" s="14" t="str">
        <f t="shared" si="204"/>
        <v>エイワセッケイジムショ</v>
      </c>
      <c r="G1617" s="13" t="str">
        <f t="shared" si="205"/>
        <v>川野　達彦</v>
      </c>
      <c r="H1617" s="13" t="str">
        <f t="shared" si="206"/>
        <v>553-0003</v>
      </c>
      <c r="I1617" s="13" t="str">
        <f t="shared" si="207"/>
        <v>大阪市福島区福島５丁目１７番２１号</v>
      </c>
      <c r="J1617" s="17" t="s">
        <v>34</v>
      </c>
    </row>
    <row r="1618" spans="1:10" s="2" customFormat="1" ht="19.5" customHeight="1">
      <c r="A1618" s="10">
        <f t="shared" si="200"/>
        <v>1616</v>
      </c>
      <c r="B1618" s="16" t="s">
        <v>274</v>
      </c>
      <c r="C1618" s="12">
        <f t="shared" si="201"/>
        <v>50000054</v>
      </c>
      <c r="D1618" s="13">
        <f t="shared" si="202"/>
        <v>3</v>
      </c>
      <c r="E1618" s="14" t="str">
        <f t="shared" si="203"/>
        <v>（株）エコ・テクノ　枚方支店</v>
      </c>
      <c r="F1618" s="14" t="str">
        <f t="shared" si="204"/>
        <v>エコ　テクノ　ヒラカタシテン</v>
      </c>
      <c r="G1618" s="13" t="str">
        <f t="shared" si="205"/>
        <v>高原　久</v>
      </c>
      <c r="H1618" s="13" t="str">
        <f t="shared" si="206"/>
        <v>573-0171</v>
      </c>
      <c r="I1618" s="13" t="str">
        <f t="shared" si="207"/>
        <v>大阪府枚方市北山１丁目５４番５５号</v>
      </c>
      <c r="J1618" s="17" t="s">
        <v>87</v>
      </c>
    </row>
    <row r="1619" spans="1:10" s="2" customFormat="1" ht="19.5" customHeight="1">
      <c r="A1619" s="10">
        <f t="shared" si="200"/>
        <v>1617</v>
      </c>
      <c r="B1619" s="16" t="s">
        <v>275</v>
      </c>
      <c r="C1619" s="12">
        <f t="shared" si="201"/>
        <v>50000654</v>
      </c>
      <c r="D1619" s="13">
        <f t="shared" si="202"/>
        <v>3</v>
      </c>
      <c r="E1619" s="14" t="str">
        <f t="shared" si="203"/>
        <v>（株）エス技建　</v>
      </c>
      <c r="F1619" s="14" t="str">
        <f t="shared" si="204"/>
        <v>エスギケン</v>
      </c>
      <c r="G1619" s="13" t="str">
        <f t="shared" si="205"/>
        <v>木村　保明</v>
      </c>
      <c r="H1619" s="13" t="str">
        <f t="shared" si="206"/>
        <v>812-0018</v>
      </c>
      <c r="I1619" s="13" t="str">
        <f t="shared" si="207"/>
        <v>福岡県福岡市博多区住吉四丁目２７番３号　テクノ住吉２０２</v>
      </c>
      <c r="J1619" s="17" t="s">
        <v>66</v>
      </c>
    </row>
    <row r="1620" spans="1:10" s="2" customFormat="1" ht="19.5" customHeight="1">
      <c r="A1620" s="10">
        <f t="shared" si="200"/>
        <v>1618</v>
      </c>
      <c r="B1620" s="16" t="s">
        <v>275</v>
      </c>
      <c r="C1620" s="12">
        <f t="shared" si="201"/>
        <v>50000654</v>
      </c>
      <c r="D1620" s="13">
        <f t="shared" si="202"/>
        <v>3</v>
      </c>
      <c r="E1620" s="14" t="str">
        <f t="shared" si="203"/>
        <v>（株）エス技建　</v>
      </c>
      <c r="F1620" s="14" t="str">
        <f t="shared" si="204"/>
        <v>エスギケン</v>
      </c>
      <c r="G1620" s="13" t="str">
        <f t="shared" si="205"/>
        <v>木村　保明</v>
      </c>
      <c r="H1620" s="13" t="str">
        <f t="shared" si="206"/>
        <v>812-0018</v>
      </c>
      <c r="I1620" s="13" t="str">
        <f t="shared" si="207"/>
        <v>福岡県福岡市博多区住吉四丁目２７番３号　テクノ住吉２０２</v>
      </c>
      <c r="J1620" s="17" t="s">
        <v>34</v>
      </c>
    </row>
    <row r="1621" spans="1:10" s="2" customFormat="1" ht="19.5" customHeight="1">
      <c r="A1621" s="10">
        <f t="shared" si="200"/>
        <v>1619</v>
      </c>
      <c r="B1621" s="16" t="s">
        <v>276</v>
      </c>
      <c r="C1621" s="12">
        <f t="shared" si="201"/>
        <v>50000304</v>
      </c>
      <c r="D1621" s="13">
        <f t="shared" si="202"/>
        <v>3</v>
      </c>
      <c r="E1621" s="14" t="str">
        <f t="shared" si="203"/>
        <v>エスク（株）</v>
      </c>
      <c r="F1621" s="14" t="str">
        <f t="shared" si="204"/>
        <v>エスク</v>
      </c>
      <c r="G1621" s="13" t="str">
        <f t="shared" si="205"/>
        <v>岡屋敷　豊</v>
      </c>
      <c r="H1621" s="13" t="str">
        <f t="shared" si="206"/>
        <v>574-0077</v>
      </c>
      <c r="I1621" s="13" t="str">
        <f t="shared" si="207"/>
        <v>大阪府大東市三箇４丁目１８番１８号</v>
      </c>
      <c r="J1621" s="17" t="s">
        <v>47</v>
      </c>
    </row>
    <row r="1622" spans="1:10" s="2" customFormat="1" ht="19.5" customHeight="1">
      <c r="A1622" s="10">
        <f t="shared" si="200"/>
        <v>1620</v>
      </c>
      <c r="B1622" s="16" t="s">
        <v>277</v>
      </c>
      <c r="C1622" s="12">
        <f t="shared" si="201"/>
        <v>50000730</v>
      </c>
      <c r="D1622" s="13">
        <f t="shared" si="202"/>
        <v>3</v>
      </c>
      <c r="E1622" s="14" t="str">
        <f t="shared" si="203"/>
        <v>（株）エックス都市研究所　大阪支店</v>
      </c>
      <c r="F1622" s="14" t="str">
        <f t="shared" si="204"/>
        <v>エックストシケンキュウショ　オオサカシテン</v>
      </c>
      <c r="G1622" s="13" t="str">
        <f t="shared" si="205"/>
        <v>嶋影　徹</v>
      </c>
      <c r="H1622" s="13" t="str">
        <f t="shared" si="206"/>
        <v>532-0011</v>
      </c>
      <c r="I1622" s="13" t="str">
        <f t="shared" si="207"/>
        <v>大阪市淀川区西中島五丁目９番１号</v>
      </c>
      <c r="J1622" s="17" t="s">
        <v>22</v>
      </c>
    </row>
    <row r="1623" spans="1:10" s="2" customFormat="1" ht="19.5" customHeight="1">
      <c r="A1623" s="10">
        <f t="shared" si="200"/>
        <v>1621</v>
      </c>
      <c r="B1623" s="16" t="s">
        <v>277</v>
      </c>
      <c r="C1623" s="12">
        <f t="shared" si="201"/>
        <v>50000730</v>
      </c>
      <c r="D1623" s="13">
        <f t="shared" si="202"/>
        <v>3</v>
      </c>
      <c r="E1623" s="14" t="str">
        <f t="shared" si="203"/>
        <v>（株）エックス都市研究所　大阪支店</v>
      </c>
      <c r="F1623" s="14" t="str">
        <f t="shared" si="204"/>
        <v>エックストシケンキュウショ　オオサカシテン</v>
      </c>
      <c r="G1623" s="13" t="str">
        <f t="shared" si="205"/>
        <v>嶋影　徹</v>
      </c>
      <c r="H1623" s="13" t="str">
        <f t="shared" si="206"/>
        <v>532-0011</v>
      </c>
      <c r="I1623" s="13" t="str">
        <f t="shared" si="207"/>
        <v>大阪市淀川区西中島五丁目９番１号</v>
      </c>
      <c r="J1623" s="17" t="s">
        <v>28</v>
      </c>
    </row>
    <row r="1624" spans="1:10" s="2" customFormat="1" ht="19.5" customHeight="1">
      <c r="A1624" s="10">
        <f t="shared" si="200"/>
        <v>1622</v>
      </c>
      <c r="B1624" s="16" t="s">
        <v>277</v>
      </c>
      <c r="C1624" s="12">
        <f t="shared" si="201"/>
        <v>50000730</v>
      </c>
      <c r="D1624" s="13">
        <f t="shared" si="202"/>
        <v>3</v>
      </c>
      <c r="E1624" s="14" t="str">
        <f t="shared" si="203"/>
        <v>（株）エックス都市研究所　大阪支店</v>
      </c>
      <c r="F1624" s="14" t="str">
        <f t="shared" si="204"/>
        <v>エックストシケンキュウショ　オオサカシテン</v>
      </c>
      <c r="G1624" s="13" t="str">
        <f t="shared" si="205"/>
        <v>嶋影　徹</v>
      </c>
      <c r="H1624" s="13" t="str">
        <f t="shared" si="206"/>
        <v>532-0011</v>
      </c>
      <c r="I1624" s="13" t="str">
        <f t="shared" si="207"/>
        <v>大阪市淀川区西中島五丁目９番１号</v>
      </c>
      <c r="J1624" s="17" t="s">
        <v>40</v>
      </c>
    </row>
    <row r="1625" spans="1:10" s="2" customFormat="1" ht="19.5" customHeight="1">
      <c r="A1625" s="10">
        <f t="shared" si="200"/>
        <v>1623</v>
      </c>
      <c r="B1625" s="16" t="s">
        <v>277</v>
      </c>
      <c r="C1625" s="12">
        <f t="shared" si="201"/>
        <v>50000730</v>
      </c>
      <c r="D1625" s="13">
        <f t="shared" si="202"/>
        <v>3</v>
      </c>
      <c r="E1625" s="14" t="str">
        <f t="shared" si="203"/>
        <v>（株）エックス都市研究所　大阪支店</v>
      </c>
      <c r="F1625" s="14" t="str">
        <f t="shared" si="204"/>
        <v>エックストシケンキュウショ　オオサカシテン</v>
      </c>
      <c r="G1625" s="13" t="str">
        <f t="shared" si="205"/>
        <v>嶋影　徹</v>
      </c>
      <c r="H1625" s="13" t="str">
        <f t="shared" si="206"/>
        <v>532-0011</v>
      </c>
      <c r="I1625" s="13" t="str">
        <f t="shared" si="207"/>
        <v>大阪市淀川区西中島五丁目９番１号</v>
      </c>
      <c r="J1625" s="17" t="s">
        <v>62</v>
      </c>
    </row>
    <row r="1626" spans="1:10" s="2" customFormat="1" ht="19.5" customHeight="1">
      <c r="A1626" s="10">
        <f t="shared" si="200"/>
        <v>1624</v>
      </c>
      <c r="B1626" s="16" t="s">
        <v>278</v>
      </c>
      <c r="C1626" s="12">
        <f t="shared" si="201"/>
        <v>50000512</v>
      </c>
      <c r="D1626" s="13">
        <f t="shared" si="202"/>
        <v>3</v>
      </c>
      <c r="E1626" s="14" t="str">
        <f t="shared" si="203"/>
        <v>（株）エヌ・イーサポート　大阪支社</v>
      </c>
      <c r="F1626" s="14" t="str">
        <f t="shared" si="204"/>
        <v>エヌ・イーサポート　オオサカシシャ</v>
      </c>
      <c r="G1626" s="13" t="str">
        <f t="shared" si="205"/>
        <v>安武　優太</v>
      </c>
      <c r="H1626" s="13" t="str">
        <f t="shared" si="206"/>
        <v>555-0033</v>
      </c>
      <c r="I1626" s="13" t="str">
        <f t="shared" si="207"/>
        <v>大阪市西淀川区姫島５-４-１０</v>
      </c>
      <c r="J1626" s="17" t="s">
        <v>15</v>
      </c>
    </row>
    <row r="1627" spans="1:10" s="2" customFormat="1" ht="19.5" customHeight="1">
      <c r="A1627" s="10">
        <f t="shared" si="200"/>
        <v>1625</v>
      </c>
      <c r="B1627" s="16" t="s">
        <v>278</v>
      </c>
      <c r="C1627" s="12">
        <f t="shared" si="201"/>
        <v>50000512</v>
      </c>
      <c r="D1627" s="13">
        <f t="shared" si="202"/>
        <v>3</v>
      </c>
      <c r="E1627" s="14" t="str">
        <f t="shared" si="203"/>
        <v>（株）エヌ・イーサポート　大阪支社</v>
      </c>
      <c r="F1627" s="14" t="str">
        <f t="shared" si="204"/>
        <v>エヌ・イーサポート　オオサカシシャ</v>
      </c>
      <c r="G1627" s="13" t="str">
        <f t="shared" si="205"/>
        <v>安武　優太</v>
      </c>
      <c r="H1627" s="13" t="str">
        <f t="shared" si="206"/>
        <v>555-0033</v>
      </c>
      <c r="I1627" s="13" t="str">
        <f t="shared" si="207"/>
        <v>大阪市西淀川区姫島５-４-１０</v>
      </c>
      <c r="J1627" s="17" t="s">
        <v>40</v>
      </c>
    </row>
    <row r="1628" spans="1:10" s="2" customFormat="1" ht="19.5" customHeight="1">
      <c r="A1628" s="10">
        <f t="shared" si="200"/>
        <v>1626</v>
      </c>
      <c r="B1628" s="16" t="s">
        <v>278</v>
      </c>
      <c r="C1628" s="12">
        <f t="shared" si="201"/>
        <v>50000512</v>
      </c>
      <c r="D1628" s="13">
        <f t="shared" si="202"/>
        <v>3</v>
      </c>
      <c r="E1628" s="14" t="str">
        <f t="shared" si="203"/>
        <v>（株）エヌ・イーサポート　大阪支社</v>
      </c>
      <c r="F1628" s="14" t="str">
        <f t="shared" si="204"/>
        <v>エヌ・イーサポート　オオサカシシャ</v>
      </c>
      <c r="G1628" s="13" t="str">
        <f t="shared" si="205"/>
        <v>安武　優太</v>
      </c>
      <c r="H1628" s="13" t="str">
        <f t="shared" si="206"/>
        <v>555-0033</v>
      </c>
      <c r="I1628" s="13" t="str">
        <f t="shared" si="207"/>
        <v>大阪市西淀川区姫島５-４-１０</v>
      </c>
      <c r="J1628" s="17" t="s">
        <v>47</v>
      </c>
    </row>
    <row r="1629" spans="1:10" s="2" customFormat="1" ht="19.5" customHeight="1">
      <c r="A1629" s="10">
        <f t="shared" si="200"/>
        <v>1627</v>
      </c>
      <c r="B1629" s="16" t="s">
        <v>279</v>
      </c>
      <c r="C1629" s="12">
        <f t="shared" si="201"/>
        <v>50000312</v>
      </c>
      <c r="D1629" s="13">
        <f t="shared" si="202"/>
        <v>3</v>
      </c>
      <c r="E1629" s="14" t="str">
        <f t="shared" si="203"/>
        <v>エヌエス環境（株）　大阪支社</v>
      </c>
      <c r="F1629" s="14" t="str">
        <f t="shared" si="204"/>
        <v>エヌエスカンキョウ　オオサカシシャ</v>
      </c>
      <c r="G1629" s="13" t="str">
        <f t="shared" si="205"/>
        <v>太田　均</v>
      </c>
      <c r="H1629" s="13" t="str">
        <f t="shared" si="206"/>
        <v>564-0062</v>
      </c>
      <c r="I1629" s="13" t="str">
        <f t="shared" si="207"/>
        <v>大阪府吹田市垂水町２-３６-２７</v>
      </c>
      <c r="J1629" s="17" t="s">
        <v>15</v>
      </c>
    </row>
    <row r="1630" spans="1:10" s="2" customFormat="1" ht="19.5" customHeight="1">
      <c r="A1630" s="10">
        <f t="shared" si="200"/>
        <v>1628</v>
      </c>
      <c r="B1630" s="18" t="s">
        <v>279</v>
      </c>
      <c r="C1630" s="12">
        <f t="shared" si="201"/>
        <v>50000312</v>
      </c>
      <c r="D1630" s="13">
        <f t="shared" si="202"/>
        <v>3</v>
      </c>
      <c r="E1630" s="14" t="str">
        <f t="shared" si="203"/>
        <v>エヌエス環境（株）　大阪支社</v>
      </c>
      <c r="F1630" s="14" t="str">
        <f t="shared" si="204"/>
        <v>エヌエスカンキョウ　オオサカシシャ</v>
      </c>
      <c r="G1630" s="13" t="str">
        <f t="shared" si="205"/>
        <v>太田　均</v>
      </c>
      <c r="H1630" s="13" t="str">
        <f t="shared" si="206"/>
        <v>564-0062</v>
      </c>
      <c r="I1630" s="13" t="str">
        <f t="shared" si="207"/>
        <v>大阪府吹田市垂水町２-３６-２７</v>
      </c>
      <c r="J1630" s="19" t="s">
        <v>43</v>
      </c>
    </row>
    <row r="1631" spans="1:10" s="2" customFormat="1" ht="19.5" customHeight="1">
      <c r="A1631" s="10">
        <f t="shared" si="200"/>
        <v>1629</v>
      </c>
      <c r="B1631" s="18" t="s">
        <v>279</v>
      </c>
      <c r="C1631" s="12">
        <f t="shared" si="201"/>
        <v>50000312</v>
      </c>
      <c r="D1631" s="13">
        <f t="shared" si="202"/>
        <v>3</v>
      </c>
      <c r="E1631" s="14" t="str">
        <f t="shared" si="203"/>
        <v>エヌエス環境（株）　大阪支社</v>
      </c>
      <c r="F1631" s="14" t="str">
        <f t="shared" si="204"/>
        <v>エヌエスカンキョウ　オオサカシシャ</v>
      </c>
      <c r="G1631" s="13" t="str">
        <f t="shared" si="205"/>
        <v>太田　均</v>
      </c>
      <c r="H1631" s="13" t="str">
        <f t="shared" si="206"/>
        <v>564-0062</v>
      </c>
      <c r="I1631" s="13" t="str">
        <f t="shared" si="207"/>
        <v>大阪府吹田市垂水町２-３６-２７</v>
      </c>
      <c r="J1631" s="19" t="s">
        <v>40</v>
      </c>
    </row>
    <row r="1632" spans="1:10" s="2" customFormat="1" ht="19.5" customHeight="1">
      <c r="A1632" s="10">
        <f t="shared" si="200"/>
        <v>1630</v>
      </c>
      <c r="B1632" s="16" t="s">
        <v>279</v>
      </c>
      <c r="C1632" s="12">
        <f t="shared" si="201"/>
        <v>50000312</v>
      </c>
      <c r="D1632" s="13">
        <f t="shared" si="202"/>
        <v>3</v>
      </c>
      <c r="E1632" s="14" t="str">
        <f t="shared" si="203"/>
        <v>エヌエス環境（株）　大阪支社</v>
      </c>
      <c r="F1632" s="14" t="str">
        <f t="shared" si="204"/>
        <v>エヌエスカンキョウ　オオサカシシャ</v>
      </c>
      <c r="G1632" s="13" t="str">
        <f t="shared" si="205"/>
        <v>太田　均</v>
      </c>
      <c r="H1632" s="13" t="str">
        <f t="shared" si="206"/>
        <v>564-0062</v>
      </c>
      <c r="I1632" s="13" t="str">
        <f t="shared" si="207"/>
        <v>大阪府吹田市垂水町２-３６-２７</v>
      </c>
      <c r="J1632" s="17" t="s">
        <v>62</v>
      </c>
    </row>
    <row r="1633" spans="1:10" s="2" customFormat="1" ht="19.5" customHeight="1">
      <c r="A1633" s="10">
        <f t="shared" si="200"/>
        <v>1631</v>
      </c>
      <c r="B1633" s="16" t="s">
        <v>279</v>
      </c>
      <c r="C1633" s="12">
        <f t="shared" si="201"/>
        <v>50000312</v>
      </c>
      <c r="D1633" s="13">
        <f t="shared" si="202"/>
        <v>3</v>
      </c>
      <c r="E1633" s="14" t="str">
        <f t="shared" si="203"/>
        <v>エヌエス環境（株）　大阪支社</v>
      </c>
      <c r="F1633" s="14" t="str">
        <f t="shared" si="204"/>
        <v>エヌエスカンキョウ　オオサカシシャ</v>
      </c>
      <c r="G1633" s="13" t="str">
        <f t="shared" si="205"/>
        <v>太田　均</v>
      </c>
      <c r="H1633" s="13" t="str">
        <f t="shared" si="206"/>
        <v>564-0062</v>
      </c>
      <c r="I1633" s="13" t="str">
        <f t="shared" si="207"/>
        <v>大阪府吹田市垂水町２-３６-２７</v>
      </c>
      <c r="J1633" s="17" t="s">
        <v>24</v>
      </c>
    </row>
    <row r="1634" spans="1:10" s="2" customFormat="1" ht="19.5" customHeight="1">
      <c r="A1634" s="10">
        <f t="shared" si="200"/>
        <v>1632</v>
      </c>
      <c r="B1634" s="16" t="s">
        <v>279</v>
      </c>
      <c r="C1634" s="12">
        <f t="shared" si="201"/>
        <v>50000312</v>
      </c>
      <c r="D1634" s="13">
        <f t="shared" si="202"/>
        <v>3</v>
      </c>
      <c r="E1634" s="14" t="str">
        <f t="shared" si="203"/>
        <v>エヌエス環境（株）　大阪支社</v>
      </c>
      <c r="F1634" s="14" t="str">
        <f t="shared" si="204"/>
        <v>エヌエスカンキョウ　オオサカシシャ</v>
      </c>
      <c r="G1634" s="13" t="str">
        <f t="shared" si="205"/>
        <v>太田　均</v>
      </c>
      <c r="H1634" s="13" t="str">
        <f t="shared" si="206"/>
        <v>564-0062</v>
      </c>
      <c r="I1634" s="13" t="str">
        <f t="shared" si="207"/>
        <v>大阪府吹田市垂水町２-３６-２７</v>
      </c>
      <c r="J1634" s="17" t="s">
        <v>47</v>
      </c>
    </row>
    <row r="1635" spans="1:10" s="2" customFormat="1" ht="19.5" customHeight="1">
      <c r="A1635" s="10">
        <f t="shared" si="200"/>
        <v>1633</v>
      </c>
      <c r="B1635" s="16" t="s">
        <v>280</v>
      </c>
      <c r="C1635" s="12">
        <f t="shared" si="201"/>
        <v>50000797</v>
      </c>
      <c r="D1635" s="13">
        <f t="shared" si="202"/>
        <v>3</v>
      </c>
      <c r="E1635" s="14" t="str">
        <f t="shared" si="203"/>
        <v>エム・アイ・エー・アーキテクツ（有）</v>
      </c>
      <c r="F1635" s="14" t="str">
        <f t="shared" si="204"/>
        <v>エム・アイ・エー・アーキテクツ</v>
      </c>
      <c r="G1635" s="13" t="str">
        <f t="shared" si="205"/>
        <v>鈴木　道子</v>
      </c>
      <c r="H1635" s="13" t="str">
        <f t="shared" si="206"/>
        <v>550-0003</v>
      </c>
      <c r="I1635" s="13" t="str">
        <f t="shared" si="207"/>
        <v>大阪市西区京町堀１丁目１５番８号ナイス京町堀ビル８階</v>
      </c>
      <c r="J1635" s="17" t="s">
        <v>34</v>
      </c>
    </row>
    <row r="1636" spans="1:10" s="2" customFormat="1" ht="19.5" customHeight="1">
      <c r="A1636" s="10">
        <f t="shared" si="200"/>
        <v>1634</v>
      </c>
      <c r="B1636" s="16" t="s">
        <v>281</v>
      </c>
      <c r="C1636" s="12">
        <f t="shared" si="201"/>
        <v>50000673</v>
      </c>
      <c r="D1636" s="13">
        <f t="shared" si="202"/>
        <v>3</v>
      </c>
      <c r="E1636" s="14" t="str">
        <f t="shared" si="203"/>
        <v>（株）ＭＫＳ</v>
      </c>
      <c r="F1636" s="14" t="str">
        <f t="shared" si="204"/>
        <v>エムケイエス</v>
      </c>
      <c r="G1636" s="13" t="str">
        <f t="shared" si="205"/>
        <v>武藤　洋</v>
      </c>
      <c r="H1636" s="13" t="str">
        <f t="shared" si="206"/>
        <v>573-0171</v>
      </c>
      <c r="I1636" s="13" t="str">
        <f t="shared" si="207"/>
        <v>大阪府枚方市北山１丁目５４番５５号</v>
      </c>
      <c r="J1636" s="17" t="s">
        <v>87</v>
      </c>
    </row>
    <row r="1637" spans="1:10" s="2" customFormat="1" ht="19.5" customHeight="1">
      <c r="A1637" s="10">
        <f t="shared" si="200"/>
        <v>1635</v>
      </c>
      <c r="B1637" s="16" t="s">
        <v>282</v>
      </c>
      <c r="C1637" s="12">
        <f t="shared" si="201"/>
        <v>50000539</v>
      </c>
      <c r="D1637" s="13">
        <f t="shared" si="202"/>
        <v>3</v>
      </c>
      <c r="E1637" s="14" t="str">
        <f t="shared" si="203"/>
        <v>（株）エルクコンサルタント</v>
      </c>
      <c r="F1637" s="14" t="str">
        <f t="shared" si="204"/>
        <v>エルクコンサルタント</v>
      </c>
      <c r="G1637" s="13" t="str">
        <f t="shared" si="205"/>
        <v>河野　陽子</v>
      </c>
      <c r="H1637" s="13" t="str">
        <f t="shared" si="206"/>
        <v>651-0087</v>
      </c>
      <c r="I1637" s="13" t="str">
        <f t="shared" si="207"/>
        <v>兵庫県神戸市中央区御幸通四丁目２番９号</v>
      </c>
      <c r="J1637" s="17" t="s">
        <v>15</v>
      </c>
    </row>
    <row r="1638" spans="1:10" s="2" customFormat="1" ht="19.5" customHeight="1">
      <c r="A1638" s="10">
        <f t="shared" si="200"/>
        <v>1636</v>
      </c>
      <c r="B1638" s="16" t="s">
        <v>282</v>
      </c>
      <c r="C1638" s="12">
        <f t="shared" si="201"/>
        <v>50000539</v>
      </c>
      <c r="D1638" s="13">
        <f t="shared" si="202"/>
        <v>3</v>
      </c>
      <c r="E1638" s="14" t="str">
        <f t="shared" si="203"/>
        <v>（株）エルクコンサルタント</v>
      </c>
      <c r="F1638" s="14" t="str">
        <f t="shared" si="204"/>
        <v>エルクコンサルタント</v>
      </c>
      <c r="G1638" s="13" t="str">
        <f t="shared" si="205"/>
        <v>河野　陽子</v>
      </c>
      <c r="H1638" s="13" t="str">
        <f t="shared" si="206"/>
        <v>651-0087</v>
      </c>
      <c r="I1638" s="13" t="str">
        <f t="shared" si="207"/>
        <v>兵庫県神戸市中央区御幸通四丁目２番９号</v>
      </c>
      <c r="J1638" s="17" t="s">
        <v>18</v>
      </c>
    </row>
    <row r="1639" spans="1:10" s="2" customFormat="1" ht="19.5" customHeight="1">
      <c r="A1639" s="10">
        <f t="shared" si="200"/>
        <v>1637</v>
      </c>
      <c r="B1639" s="16" t="s">
        <v>282</v>
      </c>
      <c r="C1639" s="12">
        <f t="shared" si="201"/>
        <v>50000539</v>
      </c>
      <c r="D1639" s="13">
        <f t="shared" si="202"/>
        <v>3</v>
      </c>
      <c r="E1639" s="14" t="str">
        <f t="shared" si="203"/>
        <v>（株）エルクコンサルタント</v>
      </c>
      <c r="F1639" s="14" t="str">
        <f t="shared" si="204"/>
        <v>エルクコンサルタント</v>
      </c>
      <c r="G1639" s="13" t="str">
        <f t="shared" si="205"/>
        <v>河野　陽子</v>
      </c>
      <c r="H1639" s="13" t="str">
        <f t="shared" si="206"/>
        <v>651-0087</v>
      </c>
      <c r="I1639" s="13" t="str">
        <f t="shared" si="207"/>
        <v>兵庫県神戸市中央区御幸通四丁目２番９号</v>
      </c>
      <c r="J1639" s="17" t="s">
        <v>43</v>
      </c>
    </row>
    <row r="1640" spans="1:10" s="2" customFormat="1" ht="19.5" customHeight="1">
      <c r="A1640" s="10">
        <f t="shared" si="200"/>
        <v>1638</v>
      </c>
      <c r="B1640" s="16" t="s">
        <v>282</v>
      </c>
      <c r="C1640" s="12">
        <f t="shared" si="201"/>
        <v>50000539</v>
      </c>
      <c r="D1640" s="13">
        <f t="shared" si="202"/>
        <v>3</v>
      </c>
      <c r="E1640" s="14" t="str">
        <f t="shared" si="203"/>
        <v>（株）エルクコンサルタント</v>
      </c>
      <c r="F1640" s="14" t="str">
        <f t="shared" si="204"/>
        <v>エルクコンサルタント</v>
      </c>
      <c r="G1640" s="13" t="str">
        <f t="shared" si="205"/>
        <v>河野　陽子</v>
      </c>
      <c r="H1640" s="13" t="str">
        <f t="shared" si="206"/>
        <v>651-0087</v>
      </c>
      <c r="I1640" s="13" t="str">
        <f t="shared" si="207"/>
        <v>兵庫県神戸市中央区御幸通四丁目２番９号</v>
      </c>
      <c r="J1640" s="17" t="s">
        <v>19</v>
      </c>
    </row>
    <row r="1641" spans="1:10" s="2" customFormat="1" ht="19.5" customHeight="1">
      <c r="A1641" s="10">
        <f t="shared" si="200"/>
        <v>1639</v>
      </c>
      <c r="B1641" s="16" t="s">
        <v>282</v>
      </c>
      <c r="C1641" s="12">
        <f t="shared" si="201"/>
        <v>50000539</v>
      </c>
      <c r="D1641" s="13">
        <f t="shared" si="202"/>
        <v>3</v>
      </c>
      <c r="E1641" s="14" t="str">
        <f t="shared" si="203"/>
        <v>（株）エルクコンサルタント</v>
      </c>
      <c r="F1641" s="14" t="str">
        <f t="shared" si="204"/>
        <v>エルクコンサルタント</v>
      </c>
      <c r="G1641" s="13" t="str">
        <f t="shared" si="205"/>
        <v>河野　陽子</v>
      </c>
      <c r="H1641" s="13" t="str">
        <f t="shared" si="206"/>
        <v>651-0087</v>
      </c>
      <c r="I1641" s="13" t="str">
        <f t="shared" si="207"/>
        <v>兵庫県神戸市中央区御幸通四丁目２番９号</v>
      </c>
      <c r="J1641" s="17" t="s">
        <v>20</v>
      </c>
    </row>
    <row r="1642" spans="1:10" s="2" customFormat="1" ht="19.5" customHeight="1">
      <c r="A1642" s="10">
        <f t="shared" si="200"/>
        <v>1640</v>
      </c>
      <c r="B1642" s="16" t="s">
        <v>282</v>
      </c>
      <c r="C1642" s="12">
        <f t="shared" si="201"/>
        <v>50000539</v>
      </c>
      <c r="D1642" s="13">
        <f t="shared" si="202"/>
        <v>3</v>
      </c>
      <c r="E1642" s="14" t="str">
        <f t="shared" si="203"/>
        <v>（株）エルクコンサルタント</v>
      </c>
      <c r="F1642" s="14" t="str">
        <f t="shared" si="204"/>
        <v>エルクコンサルタント</v>
      </c>
      <c r="G1642" s="13" t="str">
        <f t="shared" si="205"/>
        <v>河野　陽子</v>
      </c>
      <c r="H1642" s="13" t="str">
        <f t="shared" si="206"/>
        <v>651-0087</v>
      </c>
      <c r="I1642" s="13" t="str">
        <f t="shared" si="207"/>
        <v>兵庫県神戸市中央区御幸通四丁目２番９号</v>
      </c>
      <c r="J1642" s="17" t="s">
        <v>21</v>
      </c>
    </row>
    <row r="1643" spans="1:10" s="2" customFormat="1" ht="19.5" customHeight="1">
      <c r="A1643" s="10">
        <f t="shared" si="200"/>
        <v>1641</v>
      </c>
      <c r="B1643" s="16" t="s">
        <v>282</v>
      </c>
      <c r="C1643" s="12">
        <f t="shared" si="201"/>
        <v>50000539</v>
      </c>
      <c r="D1643" s="13">
        <f t="shared" si="202"/>
        <v>3</v>
      </c>
      <c r="E1643" s="14" t="str">
        <f t="shared" si="203"/>
        <v>（株）エルクコンサルタント</v>
      </c>
      <c r="F1643" s="14" t="str">
        <f t="shared" si="204"/>
        <v>エルクコンサルタント</v>
      </c>
      <c r="G1643" s="13" t="str">
        <f t="shared" si="205"/>
        <v>河野　陽子</v>
      </c>
      <c r="H1643" s="13" t="str">
        <f t="shared" si="206"/>
        <v>651-0087</v>
      </c>
      <c r="I1643" s="13" t="str">
        <f t="shared" si="207"/>
        <v>兵庫県神戸市中央区御幸通四丁目２番９号</v>
      </c>
      <c r="J1643" s="17" t="s">
        <v>23</v>
      </c>
    </row>
    <row r="1644" spans="1:10" s="2" customFormat="1" ht="19.5" customHeight="1">
      <c r="A1644" s="10">
        <f t="shared" si="200"/>
        <v>1642</v>
      </c>
      <c r="B1644" s="16" t="s">
        <v>282</v>
      </c>
      <c r="C1644" s="12">
        <f t="shared" si="201"/>
        <v>50000539</v>
      </c>
      <c r="D1644" s="13">
        <f t="shared" si="202"/>
        <v>3</v>
      </c>
      <c r="E1644" s="14" t="str">
        <f t="shared" si="203"/>
        <v>（株）エルクコンサルタント</v>
      </c>
      <c r="F1644" s="14" t="str">
        <f t="shared" si="204"/>
        <v>エルクコンサルタント</v>
      </c>
      <c r="G1644" s="13" t="str">
        <f t="shared" si="205"/>
        <v>河野　陽子</v>
      </c>
      <c r="H1644" s="13" t="str">
        <f t="shared" si="206"/>
        <v>651-0087</v>
      </c>
      <c r="I1644" s="13" t="str">
        <f t="shared" si="207"/>
        <v>兵庫県神戸市中央区御幸通四丁目２番９号</v>
      </c>
      <c r="J1644" s="17" t="s">
        <v>24</v>
      </c>
    </row>
    <row r="1645" spans="1:10" s="2" customFormat="1" ht="19.5" customHeight="1">
      <c r="A1645" s="10">
        <f t="shared" si="200"/>
        <v>1643</v>
      </c>
      <c r="B1645" s="16" t="s">
        <v>283</v>
      </c>
      <c r="C1645" s="12">
        <f t="shared" si="201"/>
        <v>50000751</v>
      </c>
      <c r="D1645" s="13">
        <f t="shared" si="202"/>
        <v>3</v>
      </c>
      <c r="E1645" s="14" t="str">
        <f t="shared" si="203"/>
        <v>（株）遠藤克彦建築研究所</v>
      </c>
      <c r="F1645" s="14" t="str">
        <f t="shared" si="204"/>
        <v>エンドウカツヒコケンチクケンキュウジョ</v>
      </c>
      <c r="G1645" s="13" t="str">
        <f t="shared" si="205"/>
        <v>遠藤　克彦</v>
      </c>
      <c r="H1645" s="13" t="str">
        <f t="shared" si="206"/>
        <v>103-0012</v>
      </c>
      <c r="I1645" s="13" t="str">
        <f t="shared" si="207"/>
        <v>東京都中央区日本橋堀留町１-９-６　掘留ゼネラルビル４Ｆ</v>
      </c>
      <c r="J1645" s="17" t="s">
        <v>34</v>
      </c>
    </row>
    <row r="1646" spans="1:10" s="2" customFormat="1" ht="19.5" customHeight="1">
      <c r="A1646" s="10">
        <f t="shared" si="200"/>
        <v>1644</v>
      </c>
      <c r="B1646" s="16" t="s">
        <v>284</v>
      </c>
      <c r="C1646" s="12">
        <f t="shared" si="201"/>
        <v>50000800</v>
      </c>
      <c r="D1646" s="13">
        <f t="shared" si="202"/>
        <v>3</v>
      </c>
      <c r="E1646" s="14" t="str">
        <f t="shared" si="203"/>
        <v>扇コンサルタンツ（株）</v>
      </c>
      <c r="F1646" s="14" t="str">
        <f t="shared" si="204"/>
        <v>オウギコンサルタンツ</v>
      </c>
      <c r="G1646" s="13" t="str">
        <f t="shared" si="205"/>
        <v>田村　貴志</v>
      </c>
      <c r="H1646" s="13" t="str">
        <f t="shared" si="206"/>
        <v>650-0024</v>
      </c>
      <c r="I1646" s="13" t="str">
        <f t="shared" si="207"/>
        <v>兵庫県神戸市中央区海岸通４丁目３-７</v>
      </c>
      <c r="J1646" s="17" t="s">
        <v>15</v>
      </c>
    </row>
    <row r="1647" spans="1:10" s="2" customFormat="1" ht="19.5" customHeight="1">
      <c r="A1647" s="10">
        <f t="shared" si="200"/>
        <v>1645</v>
      </c>
      <c r="B1647" s="16" t="s">
        <v>284</v>
      </c>
      <c r="C1647" s="12">
        <f t="shared" si="201"/>
        <v>50000800</v>
      </c>
      <c r="D1647" s="13">
        <f t="shared" si="202"/>
        <v>3</v>
      </c>
      <c r="E1647" s="14" t="str">
        <f t="shared" si="203"/>
        <v>扇コンサルタンツ（株）</v>
      </c>
      <c r="F1647" s="14" t="str">
        <f t="shared" si="204"/>
        <v>オウギコンサルタンツ</v>
      </c>
      <c r="G1647" s="13" t="str">
        <f t="shared" si="205"/>
        <v>田村　貴志</v>
      </c>
      <c r="H1647" s="13" t="str">
        <f t="shared" si="206"/>
        <v>650-0024</v>
      </c>
      <c r="I1647" s="13" t="str">
        <f t="shared" si="207"/>
        <v>兵庫県神戸市中央区海岸通４丁目３-７</v>
      </c>
      <c r="J1647" s="17" t="s">
        <v>18</v>
      </c>
    </row>
    <row r="1648" spans="1:10" s="2" customFormat="1" ht="19.5" customHeight="1">
      <c r="A1648" s="10">
        <f t="shared" si="200"/>
        <v>1646</v>
      </c>
      <c r="B1648" s="16" t="s">
        <v>284</v>
      </c>
      <c r="C1648" s="12">
        <f t="shared" si="201"/>
        <v>50000800</v>
      </c>
      <c r="D1648" s="13">
        <f t="shared" si="202"/>
        <v>3</v>
      </c>
      <c r="E1648" s="14" t="str">
        <f t="shared" si="203"/>
        <v>扇コンサルタンツ（株）</v>
      </c>
      <c r="F1648" s="14" t="str">
        <f t="shared" si="204"/>
        <v>オウギコンサルタンツ</v>
      </c>
      <c r="G1648" s="13" t="str">
        <f t="shared" si="205"/>
        <v>田村　貴志</v>
      </c>
      <c r="H1648" s="13" t="str">
        <f t="shared" si="206"/>
        <v>650-0024</v>
      </c>
      <c r="I1648" s="13" t="str">
        <f t="shared" si="207"/>
        <v>兵庫県神戸市中央区海岸通４丁目３-７</v>
      </c>
      <c r="J1648" s="17" t="s">
        <v>19</v>
      </c>
    </row>
    <row r="1649" spans="1:10" s="2" customFormat="1" ht="19.5" customHeight="1">
      <c r="A1649" s="10">
        <f t="shared" si="200"/>
        <v>1647</v>
      </c>
      <c r="B1649" s="16" t="s">
        <v>284</v>
      </c>
      <c r="C1649" s="12">
        <f t="shared" si="201"/>
        <v>50000800</v>
      </c>
      <c r="D1649" s="13">
        <f t="shared" si="202"/>
        <v>3</v>
      </c>
      <c r="E1649" s="14" t="str">
        <f t="shared" si="203"/>
        <v>扇コンサルタンツ（株）</v>
      </c>
      <c r="F1649" s="14" t="str">
        <f t="shared" si="204"/>
        <v>オウギコンサルタンツ</v>
      </c>
      <c r="G1649" s="13" t="str">
        <f t="shared" si="205"/>
        <v>田村　貴志</v>
      </c>
      <c r="H1649" s="13" t="str">
        <f t="shared" si="206"/>
        <v>650-0024</v>
      </c>
      <c r="I1649" s="13" t="str">
        <f t="shared" si="207"/>
        <v>兵庫県神戸市中央区海岸通４丁目３-７</v>
      </c>
      <c r="J1649" s="17" t="s">
        <v>20</v>
      </c>
    </row>
    <row r="1650" spans="1:10" s="2" customFormat="1" ht="19.5" customHeight="1">
      <c r="A1650" s="10">
        <f t="shared" si="200"/>
        <v>1648</v>
      </c>
      <c r="B1650" s="16" t="s">
        <v>284</v>
      </c>
      <c r="C1650" s="12">
        <f t="shared" si="201"/>
        <v>50000800</v>
      </c>
      <c r="D1650" s="13">
        <f t="shared" si="202"/>
        <v>3</v>
      </c>
      <c r="E1650" s="14" t="str">
        <f t="shared" si="203"/>
        <v>扇コンサルタンツ（株）</v>
      </c>
      <c r="F1650" s="14" t="str">
        <f t="shared" si="204"/>
        <v>オウギコンサルタンツ</v>
      </c>
      <c r="G1650" s="13" t="str">
        <f t="shared" si="205"/>
        <v>田村　貴志</v>
      </c>
      <c r="H1650" s="13" t="str">
        <f t="shared" si="206"/>
        <v>650-0024</v>
      </c>
      <c r="I1650" s="13" t="str">
        <f t="shared" si="207"/>
        <v>兵庫県神戸市中央区海岸通４丁目３-７</v>
      </c>
      <c r="J1650" s="17" t="s">
        <v>21</v>
      </c>
    </row>
    <row r="1651" spans="1:10" s="2" customFormat="1" ht="19.5" customHeight="1">
      <c r="A1651" s="10">
        <f t="shared" si="200"/>
        <v>1649</v>
      </c>
      <c r="B1651" s="16" t="s">
        <v>284</v>
      </c>
      <c r="C1651" s="12">
        <f t="shared" si="201"/>
        <v>50000800</v>
      </c>
      <c r="D1651" s="13">
        <f t="shared" si="202"/>
        <v>3</v>
      </c>
      <c r="E1651" s="14" t="str">
        <f t="shared" si="203"/>
        <v>扇コンサルタンツ（株）</v>
      </c>
      <c r="F1651" s="14" t="str">
        <f t="shared" si="204"/>
        <v>オウギコンサルタンツ</v>
      </c>
      <c r="G1651" s="13" t="str">
        <f t="shared" si="205"/>
        <v>田村　貴志</v>
      </c>
      <c r="H1651" s="13" t="str">
        <f t="shared" si="206"/>
        <v>650-0024</v>
      </c>
      <c r="I1651" s="13" t="str">
        <f t="shared" si="207"/>
        <v>兵庫県神戸市中央区海岸通４丁目３-７</v>
      </c>
      <c r="J1651" s="17" t="s">
        <v>24</v>
      </c>
    </row>
    <row r="1652" spans="1:10" s="2" customFormat="1" ht="19.5" customHeight="1">
      <c r="A1652" s="10">
        <f t="shared" si="200"/>
        <v>1650</v>
      </c>
      <c r="B1652" s="16" t="s">
        <v>285</v>
      </c>
      <c r="C1652" s="12">
        <f t="shared" si="201"/>
        <v>50000101</v>
      </c>
      <c r="D1652" s="13">
        <f t="shared" si="202"/>
        <v>3</v>
      </c>
      <c r="E1652" s="14" t="str">
        <f t="shared" si="203"/>
        <v>応用地質（株）　京滋営業所</v>
      </c>
      <c r="F1652" s="14" t="str">
        <f t="shared" si="204"/>
        <v>オウヨウチシツ　ケイジエイギヨウショ</v>
      </c>
      <c r="G1652" s="13" t="str">
        <f t="shared" si="205"/>
        <v>小林　誠二</v>
      </c>
      <c r="H1652" s="13" t="str">
        <f t="shared" si="206"/>
        <v>520-0044</v>
      </c>
      <c r="I1652" s="13" t="str">
        <f t="shared" si="207"/>
        <v>滋賀県大津市京町４丁目４番２３号</v>
      </c>
      <c r="J1652" s="17" t="s">
        <v>15</v>
      </c>
    </row>
    <row r="1653" spans="1:10" s="2" customFormat="1" ht="19.5" customHeight="1">
      <c r="A1653" s="10">
        <f t="shared" si="200"/>
        <v>1651</v>
      </c>
      <c r="B1653" s="16" t="s">
        <v>285</v>
      </c>
      <c r="C1653" s="12">
        <f t="shared" si="201"/>
        <v>50000101</v>
      </c>
      <c r="D1653" s="13">
        <f t="shared" si="202"/>
        <v>3</v>
      </c>
      <c r="E1653" s="14" t="str">
        <f t="shared" si="203"/>
        <v>応用地質（株）　京滋営業所</v>
      </c>
      <c r="F1653" s="14" t="str">
        <f t="shared" si="204"/>
        <v>オウヨウチシツ　ケイジエイギヨウショ</v>
      </c>
      <c r="G1653" s="13" t="str">
        <f t="shared" si="205"/>
        <v>小林　誠二</v>
      </c>
      <c r="H1653" s="13" t="str">
        <f t="shared" si="206"/>
        <v>520-0044</v>
      </c>
      <c r="I1653" s="13" t="str">
        <f t="shared" si="207"/>
        <v>滋賀県大津市京町４丁目４番２３号</v>
      </c>
      <c r="J1653" s="17" t="s">
        <v>18</v>
      </c>
    </row>
    <row r="1654" spans="1:10" s="2" customFormat="1" ht="19.5" customHeight="1">
      <c r="A1654" s="10">
        <f t="shared" si="200"/>
        <v>1652</v>
      </c>
      <c r="B1654" s="16" t="s">
        <v>285</v>
      </c>
      <c r="C1654" s="12">
        <f t="shared" si="201"/>
        <v>50000101</v>
      </c>
      <c r="D1654" s="13">
        <f t="shared" si="202"/>
        <v>3</v>
      </c>
      <c r="E1654" s="14" t="str">
        <f t="shared" si="203"/>
        <v>応用地質（株）　京滋営業所</v>
      </c>
      <c r="F1654" s="14" t="str">
        <f t="shared" si="204"/>
        <v>オウヨウチシツ　ケイジエイギヨウショ</v>
      </c>
      <c r="G1654" s="13" t="str">
        <f t="shared" si="205"/>
        <v>小林　誠二</v>
      </c>
      <c r="H1654" s="13" t="str">
        <f t="shared" si="206"/>
        <v>520-0044</v>
      </c>
      <c r="I1654" s="13" t="str">
        <f t="shared" si="207"/>
        <v>滋賀県大津市京町４丁目４番２３号</v>
      </c>
      <c r="J1654" s="17" t="s">
        <v>43</v>
      </c>
    </row>
    <row r="1655" spans="1:10" s="2" customFormat="1" ht="19.5" customHeight="1">
      <c r="A1655" s="10">
        <f t="shared" si="200"/>
        <v>1653</v>
      </c>
      <c r="B1655" s="16" t="s">
        <v>285</v>
      </c>
      <c r="C1655" s="12">
        <f t="shared" si="201"/>
        <v>50000101</v>
      </c>
      <c r="D1655" s="13">
        <f t="shared" si="202"/>
        <v>3</v>
      </c>
      <c r="E1655" s="14" t="str">
        <f t="shared" si="203"/>
        <v>応用地質（株）　京滋営業所</v>
      </c>
      <c r="F1655" s="14" t="str">
        <f t="shared" si="204"/>
        <v>オウヨウチシツ　ケイジエイギヨウショ</v>
      </c>
      <c r="G1655" s="13" t="str">
        <f t="shared" si="205"/>
        <v>小林　誠二</v>
      </c>
      <c r="H1655" s="13" t="str">
        <f t="shared" si="206"/>
        <v>520-0044</v>
      </c>
      <c r="I1655" s="13" t="str">
        <f t="shared" si="207"/>
        <v>滋賀県大津市京町４丁目４番２３号</v>
      </c>
      <c r="J1655" s="17" t="s">
        <v>19</v>
      </c>
    </row>
    <row r="1656" spans="1:10" s="2" customFormat="1" ht="19.5" customHeight="1">
      <c r="A1656" s="10">
        <f t="shared" si="200"/>
        <v>1654</v>
      </c>
      <c r="B1656" s="16" t="s">
        <v>285</v>
      </c>
      <c r="C1656" s="12">
        <f t="shared" si="201"/>
        <v>50000101</v>
      </c>
      <c r="D1656" s="13">
        <f t="shared" si="202"/>
        <v>3</v>
      </c>
      <c r="E1656" s="14" t="str">
        <f t="shared" si="203"/>
        <v>応用地質（株）　京滋営業所</v>
      </c>
      <c r="F1656" s="14" t="str">
        <f t="shared" si="204"/>
        <v>オウヨウチシツ　ケイジエイギヨウショ</v>
      </c>
      <c r="G1656" s="13" t="str">
        <f t="shared" si="205"/>
        <v>小林　誠二</v>
      </c>
      <c r="H1656" s="13" t="str">
        <f t="shared" si="206"/>
        <v>520-0044</v>
      </c>
      <c r="I1656" s="13" t="str">
        <f t="shared" si="207"/>
        <v>滋賀県大津市京町４丁目４番２３号</v>
      </c>
      <c r="J1656" s="17" t="s">
        <v>20</v>
      </c>
    </row>
    <row r="1657" spans="1:10" s="2" customFormat="1" ht="19.5" customHeight="1">
      <c r="A1657" s="10">
        <f t="shared" si="200"/>
        <v>1655</v>
      </c>
      <c r="B1657" s="16" t="s">
        <v>285</v>
      </c>
      <c r="C1657" s="12">
        <f t="shared" si="201"/>
        <v>50000101</v>
      </c>
      <c r="D1657" s="13">
        <f t="shared" si="202"/>
        <v>3</v>
      </c>
      <c r="E1657" s="14" t="str">
        <f t="shared" si="203"/>
        <v>応用地質（株）　京滋営業所</v>
      </c>
      <c r="F1657" s="14" t="str">
        <f t="shared" si="204"/>
        <v>オウヨウチシツ　ケイジエイギヨウショ</v>
      </c>
      <c r="G1657" s="13" t="str">
        <f t="shared" si="205"/>
        <v>小林　誠二</v>
      </c>
      <c r="H1657" s="13" t="str">
        <f t="shared" si="206"/>
        <v>520-0044</v>
      </c>
      <c r="I1657" s="13" t="str">
        <f t="shared" si="207"/>
        <v>滋賀県大津市京町４丁目４番２３号</v>
      </c>
      <c r="J1657" s="17" t="s">
        <v>21</v>
      </c>
    </row>
    <row r="1658" spans="1:10" s="2" customFormat="1" ht="19.5" customHeight="1">
      <c r="A1658" s="10">
        <f t="shared" si="200"/>
        <v>1656</v>
      </c>
      <c r="B1658" s="16" t="s">
        <v>285</v>
      </c>
      <c r="C1658" s="12">
        <f t="shared" si="201"/>
        <v>50000101</v>
      </c>
      <c r="D1658" s="13">
        <f t="shared" si="202"/>
        <v>3</v>
      </c>
      <c r="E1658" s="14" t="str">
        <f t="shared" si="203"/>
        <v>応用地質（株）　京滋営業所</v>
      </c>
      <c r="F1658" s="14" t="str">
        <f t="shared" si="204"/>
        <v>オウヨウチシツ　ケイジエイギヨウショ</v>
      </c>
      <c r="G1658" s="13" t="str">
        <f t="shared" si="205"/>
        <v>小林　誠二</v>
      </c>
      <c r="H1658" s="13" t="str">
        <f t="shared" si="206"/>
        <v>520-0044</v>
      </c>
      <c r="I1658" s="13" t="str">
        <f t="shared" si="207"/>
        <v>滋賀県大津市京町４丁目４番２３号</v>
      </c>
      <c r="J1658" s="17" t="s">
        <v>31</v>
      </c>
    </row>
    <row r="1659" spans="1:10" s="2" customFormat="1" ht="19.5" customHeight="1">
      <c r="A1659" s="10">
        <f t="shared" si="200"/>
        <v>1657</v>
      </c>
      <c r="B1659" s="16" t="s">
        <v>285</v>
      </c>
      <c r="C1659" s="12">
        <f t="shared" si="201"/>
        <v>50000101</v>
      </c>
      <c r="D1659" s="13">
        <f t="shared" si="202"/>
        <v>3</v>
      </c>
      <c r="E1659" s="14" t="str">
        <f t="shared" si="203"/>
        <v>応用地質（株）　京滋営業所</v>
      </c>
      <c r="F1659" s="14" t="str">
        <f t="shared" si="204"/>
        <v>オウヨウチシツ　ケイジエイギヨウショ</v>
      </c>
      <c r="G1659" s="13" t="str">
        <f t="shared" si="205"/>
        <v>小林　誠二</v>
      </c>
      <c r="H1659" s="13" t="str">
        <f t="shared" si="206"/>
        <v>520-0044</v>
      </c>
      <c r="I1659" s="13" t="str">
        <f t="shared" si="207"/>
        <v>滋賀県大津市京町４丁目４番２３号</v>
      </c>
      <c r="J1659" s="17" t="s">
        <v>22</v>
      </c>
    </row>
    <row r="1660" spans="1:10" s="2" customFormat="1" ht="19.5" customHeight="1">
      <c r="A1660" s="10">
        <f t="shared" si="200"/>
        <v>1658</v>
      </c>
      <c r="B1660" s="16" t="s">
        <v>285</v>
      </c>
      <c r="C1660" s="12">
        <f t="shared" si="201"/>
        <v>50000101</v>
      </c>
      <c r="D1660" s="13">
        <f t="shared" si="202"/>
        <v>3</v>
      </c>
      <c r="E1660" s="14" t="str">
        <f t="shared" si="203"/>
        <v>応用地質（株）　京滋営業所</v>
      </c>
      <c r="F1660" s="14" t="str">
        <f t="shared" si="204"/>
        <v>オウヨウチシツ　ケイジエイギヨウショ</v>
      </c>
      <c r="G1660" s="13" t="str">
        <f t="shared" si="205"/>
        <v>小林　誠二</v>
      </c>
      <c r="H1660" s="13" t="str">
        <f t="shared" si="206"/>
        <v>520-0044</v>
      </c>
      <c r="I1660" s="13" t="str">
        <f t="shared" si="207"/>
        <v>滋賀県大津市京町４丁目４番２３号</v>
      </c>
      <c r="J1660" s="17" t="s">
        <v>27</v>
      </c>
    </row>
    <row r="1661" spans="1:10" s="2" customFormat="1" ht="19.5" customHeight="1">
      <c r="A1661" s="10">
        <f t="shared" si="200"/>
        <v>1659</v>
      </c>
      <c r="B1661" s="16" t="s">
        <v>285</v>
      </c>
      <c r="C1661" s="12">
        <f t="shared" si="201"/>
        <v>50000101</v>
      </c>
      <c r="D1661" s="13">
        <f t="shared" si="202"/>
        <v>3</v>
      </c>
      <c r="E1661" s="14" t="str">
        <f t="shared" si="203"/>
        <v>応用地質（株）　京滋営業所</v>
      </c>
      <c r="F1661" s="14" t="str">
        <f t="shared" si="204"/>
        <v>オウヨウチシツ　ケイジエイギヨウショ</v>
      </c>
      <c r="G1661" s="13" t="str">
        <f t="shared" si="205"/>
        <v>小林　誠二</v>
      </c>
      <c r="H1661" s="13" t="str">
        <f t="shared" si="206"/>
        <v>520-0044</v>
      </c>
      <c r="I1661" s="13" t="str">
        <f t="shared" si="207"/>
        <v>滋賀県大津市京町４丁目４番２３号</v>
      </c>
      <c r="J1661" s="17" t="s">
        <v>28</v>
      </c>
    </row>
    <row r="1662" spans="1:10" s="2" customFormat="1" ht="19.5" customHeight="1">
      <c r="A1662" s="10">
        <f t="shared" si="200"/>
        <v>1660</v>
      </c>
      <c r="B1662" s="16" t="s">
        <v>285</v>
      </c>
      <c r="C1662" s="12">
        <f t="shared" si="201"/>
        <v>50000101</v>
      </c>
      <c r="D1662" s="13">
        <f t="shared" si="202"/>
        <v>3</v>
      </c>
      <c r="E1662" s="14" t="str">
        <f t="shared" si="203"/>
        <v>応用地質（株）　京滋営業所</v>
      </c>
      <c r="F1662" s="14" t="str">
        <f t="shared" si="204"/>
        <v>オウヨウチシツ　ケイジエイギヨウショ</v>
      </c>
      <c r="G1662" s="13" t="str">
        <f t="shared" si="205"/>
        <v>小林　誠二</v>
      </c>
      <c r="H1662" s="13" t="str">
        <f t="shared" si="206"/>
        <v>520-0044</v>
      </c>
      <c r="I1662" s="13" t="str">
        <f t="shared" si="207"/>
        <v>滋賀県大津市京町４丁目４番２３号</v>
      </c>
      <c r="J1662" s="17" t="s">
        <v>40</v>
      </c>
    </row>
    <row r="1663" spans="1:10" s="2" customFormat="1" ht="19.5" customHeight="1">
      <c r="A1663" s="10">
        <f t="shared" si="200"/>
        <v>1661</v>
      </c>
      <c r="B1663" s="16" t="s">
        <v>285</v>
      </c>
      <c r="C1663" s="12">
        <f t="shared" si="201"/>
        <v>50000101</v>
      </c>
      <c r="D1663" s="13">
        <f t="shared" si="202"/>
        <v>3</v>
      </c>
      <c r="E1663" s="14" t="str">
        <f t="shared" si="203"/>
        <v>応用地質（株）　京滋営業所</v>
      </c>
      <c r="F1663" s="14" t="str">
        <f t="shared" si="204"/>
        <v>オウヨウチシツ　ケイジエイギヨウショ</v>
      </c>
      <c r="G1663" s="13" t="str">
        <f t="shared" si="205"/>
        <v>小林　誠二</v>
      </c>
      <c r="H1663" s="13" t="str">
        <f t="shared" si="206"/>
        <v>520-0044</v>
      </c>
      <c r="I1663" s="13" t="str">
        <f t="shared" si="207"/>
        <v>滋賀県大津市京町４丁目４番２３号</v>
      </c>
      <c r="J1663" s="17" t="s">
        <v>62</v>
      </c>
    </row>
    <row r="1664" spans="1:10" s="2" customFormat="1" ht="19.5" customHeight="1">
      <c r="A1664" s="10">
        <f t="shared" si="200"/>
        <v>1662</v>
      </c>
      <c r="B1664" s="16" t="s">
        <v>285</v>
      </c>
      <c r="C1664" s="12">
        <f t="shared" si="201"/>
        <v>50000101</v>
      </c>
      <c r="D1664" s="13">
        <f t="shared" si="202"/>
        <v>3</v>
      </c>
      <c r="E1664" s="14" t="str">
        <f t="shared" si="203"/>
        <v>応用地質（株）　京滋営業所</v>
      </c>
      <c r="F1664" s="14" t="str">
        <f t="shared" si="204"/>
        <v>オウヨウチシツ　ケイジエイギヨウショ</v>
      </c>
      <c r="G1664" s="13" t="str">
        <f t="shared" si="205"/>
        <v>小林　誠二</v>
      </c>
      <c r="H1664" s="13" t="str">
        <f t="shared" si="206"/>
        <v>520-0044</v>
      </c>
      <c r="I1664" s="13" t="str">
        <f t="shared" si="207"/>
        <v>滋賀県大津市京町４丁目４番２３号</v>
      </c>
      <c r="J1664" s="17" t="s">
        <v>66</v>
      </c>
    </row>
    <row r="1665" spans="1:10" s="2" customFormat="1" ht="19.5" customHeight="1">
      <c r="A1665" s="10">
        <f t="shared" si="200"/>
        <v>1663</v>
      </c>
      <c r="B1665" s="16" t="s">
        <v>285</v>
      </c>
      <c r="C1665" s="12">
        <f t="shared" si="201"/>
        <v>50000101</v>
      </c>
      <c r="D1665" s="13">
        <f t="shared" si="202"/>
        <v>3</v>
      </c>
      <c r="E1665" s="14" t="str">
        <f t="shared" si="203"/>
        <v>応用地質（株）　京滋営業所</v>
      </c>
      <c r="F1665" s="14" t="str">
        <f t="shared" si="204"/>
        <v>オウヨウチシツ　ケイジエイギヨウショ</v>
      </c>
      <c r="G1665" s="13" t="str">
        <f t="shared" si="205"/>
        <v>小林　誠二</v>
      </c>
      <c r="H1665" s="13" t="str">
        <f t="shared" si="206"/>
        <v>520-0044</v>
      </c>
      <c r="I1665" s="13" t="str">
        <f t="shared" si="207"/>
        <v>滋賀県大津市京町４丁目４番２３号</v>
      </c>
      <c r="J1665" s="17" t="s">
        <v>23</v>
      </c>
    </row>
    <row r="1666" spans="1:10" s="2" customFormat="1" ht="19.5" customHeight="1">
      <c r="A1666" s="10">
        <f t="shared" si="200"/>
        <v>1664</v>
      </c>
      <c r="B1666" s="16" t="s">
        <v>285</v>
      </c>
      <c r="C1666" s="12">
        <f t="shared" si="201"/>
        <v>50000101</v>
      </c>
      <c r="D1666" s="13">
        <f t="shared" si="202"/>
        <v>3</v>
      </c>
      <c r="E1666" s="14" t="str">
        <f t="shared" si="203"/>
        <v>応用地質（株）　京滋営業所</v>
      </c>
      <c r="F1666" s="14" t="str">
        <f t="shared" si="204"/>
        <v>オウヨウチシツ　ケイジエイギヨウショ</v>
      </c>
      <c r="G1666" s="13" t="str">
        <f t="shared" si="205"/>
        <v>小林　誠二</v>
      </c>
      <c r="H1666" s="13" t="str">
        <f t="shared" si="206"/>
        <v>520-0044</v>
      </c>
      <c r="I1666" s="13" t="str">
        <f t="shared" si="207"/>
        <v>滋賀県大津市京町４丁目４番２３号</v>
      </c>
      <c r="J1666" s="17" t="s">
        <v>24</v>
      </c>
    </row>
    <row r="1667" spans="1:10" s="2" customFormat="1" ht="19.5" customHeight="1">
      <c r="A1667" s="10">
        <f t="shared" ref="A1667:A1730" si="208">ROW()-2</f>
        <v>1665</v>
      </c>
      <c r="B1667" s="16" t="s">
        <v>286</v>
      </c>
      <c r="C1667" s="12">
        <f t="shared" ref="C1667:C1730" si="209">IF($B1667="","",VLOOKUP($B1667,索引簿,17,0))</f>
        <v>50000766</v>
      </c>
      <c r="D1667" s="13">
        <f t="shared" ref="D1667:D1730" si="210">IF($B1667="","",VLOOKUP($B1667,索引簿,2,0))</f>
        <v>3</v>
      </c>
      <c r="E1667" s="14" t="str">
        <f t="shared" ref="E1667:E1730" si="211">IF($B1667="","",VLOOKUP($B1667,索引簿,3,0))</f>
        <v>（株）大阪水道総合サービス</v>
      </c>
      <c r="F1667" s="14" t="str">
        <f t="shared" ref="F1667:F1730" si="212">IF($B1667="","",VLOOKUP($B1667,索引簿,4,0))</f>
        <v>オオサカスイドウソウゴウサービス</v>
      </c>
      <c r="G1667" s="13" t="str">
        <f t="shared" ref="G1667:G1730" si="213">IF($B1667="","",VLOOKUP($B1667,索引簿,5,0))</f>
        <v>村田　幸一</v>
      </c>
      <c r="H1667" s="13" t="str">
        <f t="shared" ref="H1667:H1730" si="214">IF($B1667="","",VLOOKUP($B1667,索引簿,8,0))</f>
        <v>545-0051</v>
      </c>
      <c r="I1667" s="13" t="str">
        <f t="shared" ref="I1667:I1730" si="215">IF($B1667="","",VLOOKUP($B1667,索引簿,9,0))</f>
        <v>大阪市阿倍野区旭町１-２-７</v>
      </c>
      <c r="J1667" s="17" t="s">
        <v>31</v>
      </c>
    </row>
    <row r="1668" spans="1:10" s="2" customFormat="1" ht="19.5" customHeight="1">
      <c r="A1668" s="10">
        <f t="shared" si="208"/>
        <v>1666</v>
      </c>
      <c r="B1668" s="16" t="s">
        <v>287</v>
      </c>
      <c r="C1668" s="12">
        <f t="shared" si="209"/>
        <v>50000710</v>
      </c>
      <c r="D1668" s="13">
        <f t="shared" si="210"/>
        <v>3</v>
      </c>
      <c r="E1668" s="14" t="str">
        <f t="shared" si="211"/>
        <v>（公財）大阪府都市整備推進センター</v>
      </c>
      <c r="F1668" s="14" t="str">
        <f t="shared" si="212"/>
        <v>オオサカフトシセイビスイシンセンター</v>
      </c>
      <c r="G1668" s="13" t="str">
        <f t="shared" si="213"/>
        <v>田中　一史</v>
      </c>
      <c r="H1668" s="13" t="str">
        <f t="shared" si="214"/>
        <v>541-0053</v>
      </c>
      <c r="I1668" s="13" t="str">
        <f t="shared" si="215"/>
        <v>大阪市中央区本町１丁目８番１２号</v>
      </c>
      <c r="J1668" s="17" t="s">
        <v>15</v>
      </c>
    </row>
    <row r="1669" spans="1:10" s="2" customFormat="1" ht="19.5" customHeight="1">
      <c r="A1669" s="10">
        <f t="shared" si="208"/>
        <v>1667</v>
      </c>
      <c r="B1669" s="16" t="s">
        <v>287</v>
      </c>
      <c r="C1669" s="12">
        <f t="shared" si="209"/>
        <v>50000710</v>
      </c>
      <c r="D1669" s="13">
        <f t="shared" si="210"/>
        <v>3</v>
      </c>
      <c r="E1669" s="14" t="str">
        <f t="shared" si="211"/>
        <v>（公財）大阪府都市整備推進センター</v>
      </c>
      <c r="F1669" s="14" t="str">
        <f t="shared" si="212"/>
        <v>オオサカフトシセイビスイシンセンター</v>
      </c>
      <c r="G1669" s="13" t="str">
        <f t="shared" si="213"/>
        <v>田中　一史</v>
      </c>
      <c r="H1669" s="13" t="str">
        <f t="shared" si="214"/>
        <v>541-0053</v>
      </c>
      <c r="I1669" s="13" t="str">
        <f t="shared" si="215"/>
        <v>大阪市中央区本町１丁目８番１２号</v>
      </c>
      <c r="J1669" s="17" t="s">
        <v>28</v>
      </c>
    </row>
    <row r="1670" spans="1:10" s="2" customFormat="1" ht="19.5" customHeight="1">
      <c r="A1670" s="10">
        <f t="shared" si="208"/>
        <v>1668</v>
      </c>
      <c r="B1670" s="16" t="s">
        <v>288</v>
      </c>
      <c r="C1670" s="12">
        <f t="shared" si="209"/>
        <v>50000806</v>
      </c>
      <c r="D1670" s="13">
        <f t="shared" si="210"/>
        <v>3</v>
      </c>
      <c r="E1670" s="14" t="str">
        <f t="shared" si="211"/>
        <v>（株）大阪メトロサービス</v>
      </c>
      <c r="F1670" s="14" t="str">
        <f t="shared" si="212"/>
        <v>オオサカメトロサービス</v>
      </c>
      <c r="G1670" s="13" t="str">
        <f t="shared" si="213"/>
        <v>説田　隆二</v>
      </c>
      <c r="H1670" s="13" t="str">
        <f t="shared" si="214"/>
        <v>531-0072</v>
      </c>
      <c r="I1670" s="13" t="str">
        <f t="shared" si="215"/>
        <v>大阪市北区豊崎６丁目５番８号</v>
      </c>
      <c r="J1670" s="17" t="s">
        <v>34</v>
      </c>
    </row>
    <row r="1671" spans="1:10" s="2" customFormat="1" ht="19.5" customHeight="1">
      <c r="A1671" s="10">
        <f t="shared" si="208"/>
        <v>1669</v>
      </c>
      <c r="B1671" s="16" t="s">
        <v>289</v>
      </c>
      <c r="C1671" s="12">
        <f t="shared" si="209"/>
        <v>50000655</v>
      </c>
      <c r="D1671" s="13">
        <f t="shared" si="210"/>
        <v>3</v>
      </c>
      <c r="E1671" s="14" t="str">
        <f t="shared" si="211"/>
        <v>（株）オーシスマップ　大阪支社</v>
      </c>
      <c r="F1671" s="14" t="str">
        <f t="shared" si="212"/>
        <v>オーシスマップ　オオサカシシャ</v>
      </c>
      <c r="G1671" s="13" t="str">
        <f t="shared" si="213"/>
        <v>村本　秀夫</v>
      </c>
      <c r="H1671" s="13" t="str">
        <f t="shared" si="214"/>
        <v>550-0013</v>
      </c>
      <c r="I1671" s="13" t="str">
        <f t="shared" si="215"/>
        <v>大阪市西区新町一丁目２番１３号</v>
      </c>
      <c r="J1671" s="17" t="s">
        <v>15</v>
      </c>
    </row>
    <row r="1672" spans="1:10" s="2" customFormat="1" ht="19.5" customHeight="1">
      <c r="A1672" s="10">
        <f t="shared" si="208"/>
        <v>1670</v>
      </c>
      <c r="B1672" s="16" t="s">
        <v>289</v>
      </c>
      <c r="C1672" s="12">
        <f t="shared" si="209"/>
        <v>50000655</v>
      </c>
      <c r="D1672" s="13">
        <f t="shared" si="210"/>
        <v>3</v>
      </c>
      <c r="E1672" s="14" t="str">
        <f t="shared" si="211"/>
        <v>（株）オーシスマップ　大阪支社</v>
      </c>
      <c r="F1672" s="14" t="str">
        <f t="shared" si="212"/>
        <v>オーシスマップ　オオサカシシャ</v>
      </c>
      <c r="G1672" s="13" t="str">
        <f t="shared" si="213"/>
        <v>村本　秀夫</v>
      </c>
      <c r="H1672" s="13" t="str">
        <f t="shared" si="214"/>
        <v>550-0013</v>
      </c>
      <c r="I1672" s="13" t="str">
        <f t="shared" si="215"/>
        <v>大阪市西区新町一丁目２番１３号</v>
      </c>
      <c r="J1672" s="17" t="s">
        <v>16</v>
      </c>
    </row>
    <row r="1673" spans="1:10" s="2" customFormat="1" ht="19.5" customHeight="1">
      <c r="A1673" s="10">
        <f t="shared" si="208"/>
        <v>1671</v>
      </c>
      <c r="B1673" s="16" t="s">
        <v>289</v>
      </c>
      <c r="C1673" s="12">
        <f t="shared" si="209"/>
        <v>50000655</v>
      </c>
      <c r="D1673" s="13">
        <f t="shared" si="210"/>
        <v>3</v>
      </c>
      <c r="E1673" s="14" t="str">
        <f t="shared" si="211"/>
        <v>（株）オーシスマップ　大阪支社</v>
      </c>
      <c r="F1673" s="14" t="str">
        <f t="shared" si="212"/>
        <v>オーシスマップ　オオサカシシャ</v>
      </c>
      <c r="G1673" s="13" t="str">
        <f t="shared" si="213"/>
        <v>村本　秀夫</v>
      </c>
      <c r="H1673" s="13" t="str">
        <f t="shared" si="214"/>
        <v>550-0013</v>
      </c>
      <c r="I1673" s="13" t="str">
        <f t="shared" si="215"/>
        <v>大阪市西区新町一丁目２番１３号</v>
      </c>
      <c r="J1673" s="17" t="s">
        <v>17</v>
      </c>
    </row>
    <row r="1674" spans="1:10" s="2" customFormat="1" ht="19.5" customHeight="1">
      <c r="A1674" s="10">
        <f t="shared" si="208"/>
        <v>1672</v>
      </c>
      <c r="B1674" s="16" t="s">
        <v>290</v>
      </c>
      <c r="C1674" s="12">
        <f t="shared" si="209"/>
        <v>50000416</v>
      </c>
      <c r="D1674" s="13">
        <f t="shared" si="210"/>
        <v>3</v>
      </c>
      <c r="E1674" s="14" t="str">
        <f t="shared" si="211"/>
        <v>（有）大田建築事務所　大阪支店</v>
      </c>
      <c r="F1674" s="14" t="str">
        <f t="shared" si="212"/>
        <v>オオタケンチクジムショ　オオサカシテン</v>
      </c>
      <c r="G1674" s="13" t="str">
        <f t="shared" si="213"/>
        <v>結野　由美子</v>
      </c>
      <c r="H1674" s="13" t="str">
        <f t="shared" si="214"/>
        <v>530-0041</v>
      </c>
      <c r="I1674" s="13" t="str">
        <f t="shared" si="215"/>
        <v>大阪市北区天神橋２丁目５番２５号　若杉グランドビル本館９０６号</v>
      </c>
      <c r="J1674" s="17" t="s">
        <v>12</v>
      </c>
    </row>
    <row r="1675" spans="1:10" s="2" customFormat="1" ht="19.5" customHeight="1">
      <c r="A1675" s="10">
        <f t="shared" si="208"/>
        <v>1673</v>
      </c>
      <c r="B1675" s="16" t="s">
        <v>290</v>
      </c>
      <c r="C1675" s="12">
        <f t="shared" si="209"/>
        <v>50000416</v>
      </c>
      <c r="D1675" s="13">
        <f t="shared" si="210"/>
        <v>3</v>
      </c>
      <c r="E1675" s="14" t="str">
        <f t="shared" si="211"/>
        <v>（有）大田建築事務所　大阪支店</v>
      </c>
      <c r="F1675" s="14" t="str">
        <f t="shared" si="212"/>
        <v>オオタケンチクジムショ　オオサカシテン</v>
      </c>
      <c r="G1675" s="13" t="str">
        <f t="shared" si="213"/>
        <v>結野　由美子</v>
      </c>
      <c r="H1675" s="13" t="str">
        <f t="shared" si="214"/>
        <v>530-0041</v>
      </c>
      <c r="I1675" s="13" t="str">
        <f t="shared" si="215"/>
        <v>大阪市北区天神橋２丁目５番２５号　若杉グランドビル本館９０６号</v>
      </c>
      <c r="J1675" s="17" t="s">
        <v>13</v>
      </c>
    </row>
    <row r="1676" spans="1:10" s="2" customFormat="1" ht="19.5" customHeight="1">
      <c r="A1676" s="10">
        <f t="shared" si="208"/>
        <v>1674</v>
      </c>
      <c r="B1676" s="16" t="s">
        <v>291</v>
      </c>
      <c r="C1676" s="12">
        <f t="shared" si="209"/>
        <v>50000025</v>
      </c>
      <c r="D1676" s="13">
        <f t="shared" si="210"/>
        <v>3</v>
      </c>
      <c r="E1676" s="14" t="str">
        <f t="shared" si="211"/>
        <v>（株）小笠原設計</v>
      </c>
      <c r="F1676" s="14" t="str">
        <f t="shared" si="212"/>
        <v>オガサハラセッケイ</v>
      </c>
      <c r="G1676" s="13" t="str">
        <f t="shared" si="213"/>
        <v>硯　正人</v>
      </c>
      <c r="H1676" s="13" t="str">
        <f t="shared" si="214"/>
        <v>540-0031</v>
      </c>
      <c r="I1676" s="13" t="str">
        <f t="shared" si="215"/>
        <v>大阪市中央区北浜東２番１９号</v>
      </c>
      <c r="J1676" s="17" t="s">
        <v>34</v>
      </c>
    </row>
    <row r="1677" spans="1:10" s="2" customFormat="1" ht="19.5" customHeight="1">
      <c r="A1677" s="10">
        <f t="shared" si="208"/>
        <v>1675</v>
      </c>
      <c r="B1677" s="16" t="s">
        <v>292</v>
      </c>
      <c r="C1677" s="12">
        <f t="shared" si="209"/>
        <v>50000704</v>
      </c>
      <c r="D1677" s="13">
        <f t="shared" si="210"/>
        <v>3</v>
      </c>
      <c r="E1677" s="14" t="str">
        <f t="shared" si="211"/>
        <v>（株）岡本設計　大阪事務所</v>
      </c>
      <c r="F1677" s="14" t="str">
        <f t="shared" si="212"/>
        <v>オカモトセッケイ　オオサカジムショ</v>
      </c>
      <c r="G1677" s="13" t="str">
        <f t="shared" si="213"/>
        <v>米田　雄一</v>
      </c>
      <c r="H1677" s="13" t="str">
        <f t="shared" si="214"/>
        <v>545-0037</v>
      </c>
      <c r="I1677" s="13" t="str">
        <f t="shared" si="215"/>
        <v>大阪市阿部野区帝塚山１-２３-１４-２０６</v>
      </c>
      <c r="J1677" s="17" t="s">
        <v>15</v>
      </c>
    </row>
    <row r="1678" spans="1:10" s="2" customFormat="1" ht="19.5" customHeight="1">
      <c r="A1678" s="10">
        <f t="shared" si="208"/>
        <v>1676</v>
      </c>
      <c r="B1678" s="16" t="s">
        <v>292</v>
      </c>
      <c r="C1678" s="12">
        <f t="shared" si="209"/>
        <v>50000704</v>
      </c>
      <c r="D1678" s="13">
        <f t="shared" si="210"/>
        <v>3</v>
      </c>
      <c r="E1678" s="14" t="str">
        <f t="shared" si="211"/>
        <v>（株）岡本設計　大阪事務所</v>
      </c>
      <c r="F1678" s="14" t="str">
        <f t="shared" si="212"/>
        <v>オカモトセッケイ　オオサカジムショ</v>
      </c>
      <c r="G1678" s="13" t="str">
        <f t="shared" si="213"/>
        <v>米田　雄一</v>
      </c>
      <c r="H1678" s="13" t="str">
        <f t="shared" si="214"/>
        <v>545-0037</v>
      </c>
      <c r="I1678" s="13" t="str">
        <f t="shared" si="215"/>
        <v>大阪市阿部野区帝塚山１-２３-１４-２０６</v>
      </c>
      <c r="J1678" s="17" t="s">
        <v>20</v>
      </c>
    </row>
    <row r="1679" spans="1:10" s="2" customFormat="1" ht="19.5" customHeight="1">
      <c r="A1679" s="10">
        <f t="shared" si="208"/>
        <v>1677</v>
      </c>
      <c r="B1679" s="16" t="s">
        <v>292</v>
      </c>
      <c r="C1679" s="12">
        <f t="shared" si="209"/>
        <v>50000704</v>
      </c>
      <c r="D1679" s="13">
        <f t="shared" si="210"/>
        <v>3</v>
      </c>
      <c r="E1679" s="14" t="str">
        <f t="shared" si="211"/>
        <v>（株）岡本設計　大阪事務所</v>
      </c>
      <c r="F1679" s="14" t="str">
        <f t="shared" si="212"/>
        <v>オカモトセッケイ　オオサカジムショ</v>
      </c>
      <c r="G1679" s="13" t="str">
        <f t="shared" si="213"/>
        <v>米田　雄一</v>
      </c>
      <c r="H1679" s="13" t="str">
        <f t="shared" si="214"/>
        <v>545-0037</v>
      </c>
      <c r="I1679" s="13" t="str">
        <f t="shared" si="215"/>
        <v>大阪市阿部野区帝塚山１-２３-１４-２０６</v>
      </c>
      <c r="J1679" s="17" t="s">
        <v>27</v>
      </c>
    </row>
    <row r="1680" spans="1:10" s="2" customFormat="1" ht="19.5" customHeight="1">
      <c r="A1680" s="10">
        <f t="shared" si="208"/>
        <v>1678</v>
      </c>
      <c r="B1680" s="16" t="s">
        <v>292</v>
      </c>
      <c r="C1680" s="12">
        <f t="shared" si="209"/>
        <v>50000704</v>
      </c>
      <c r="D1680" s="13">
        <f t="shared" si="210"/>
        <v>3</v>
      </c>
      <c r="E1680" s="14" t="str">
        <f t="shared" si="211"/>
        <v>（株）岡本設計　大阪事務所</v>
      </c>
      <c r="F1680" s="14" t="str">
        <f t="shared" si="212"/>
        <v>オカモトセッケイ　オオサカジムショ</v>
      </c>
      <c r="G1680" s="13" t="str">
        <f t="shared" si="213"/>
        <v>米田　雄一</v>
      </c>
      <c r="H1680" s="13" t="str">
        <f t="shared" si="214"/>
        <v>545-0037</v>
      </c>
      <c r="I1680" s="13" t="str">
        <f t="shared" si="215"/>
        <v>大阪市阿部野区帝塚山１-２３-１４-２０６</v>
      </c>
      <c r="J1680" s="17" t="s">
        <v>28</v>
      </c>
    </row>
    <row r="1681" spans="1:10" s="2" customFormat="1" ht="19.5" customHeight="1">
      <c r="A1681" s="10">
        <f t="shared" si="208"/>
        <v>1679</v>
      </c>
      <c r="B1681" s="16" t="s">
        <v>292</v>
      </c>
      <c r="C1681" s="12">
        <f t="shared" si="209"/>
        <v>50000704</v>
      </c>
      <c r="D1681" s="13">
        <f t="shared" si="210"/>
        <v>3</v>
      </c>
      <c r="E1681" s="14" t="str">
        <f t="shared" si="211"/>
        <v>（株）岡本設計　大阪事務所</v>
      </c>
      <c r="F1681" s="14" t="str">
        <f t="shared" si="212"/>
        <v>オカモトセッケイ　オオサカジムショ</v>
      </c>
      <c r="G1681" s="13" t="str">
        <f t="shared" si="213"/>
        <v>米田　雄一</v>
      </c>
      <c r="H1681" s="13" t="str">
        <f t="shared" si="214"/>
        <v>545-0037</v>
      </c>
      <c r="I1681" s="13" t="str">
        <f t="shared" si="215"/>
        <v>大阪市阿部野区帝塚山１-２３-１４-２０６</v>
      </c>
      <c r="J1681" s="17" t="s">
        <v>34</v>
      </c>
    </row>
    <row r="1682" spans="1:10" s="2" customFormat="1" ht="19.5" customHeight="1">
      <c r="A1682" s="10">
        <f t="shared" si="208"/>
        <v>1680</v>
      </c>
      <c r="B1682" s="16" t="s">
        <v>292</v>
      </c>
      <c r="C1682" s="12">
        <f t="shared" si="209"/>
        <v>50000704</v>
      </c>
      <c r="D1682" s="13">
        <f t="shared" si="210"/>
        <v>3</v>
      </c>
      <c r="E1682" s="14" t="str">
        <f t="shared" si="211"/>
        <v>（株）岡本設計　大阪事務所</v>
      </c>
      <c r="F1682" s="14" t="str">
        <f t="shared" si="212"/>
        <v>オカモトセッケイ　オオサカジムショ</v>
      </c>
      <c r="G1682" s="13" t="str">
        <f t="shared" si="213"/>
        <v>米田　雄一</v>
      </c>
      <c r="H1682" s="13" t="str">
        <f t="shared" si="214"/>
        <v>545-0037</v>
      </c>
      <c r="I1682" s="13" t="str">
        <f t="shared" si="215"/>
        <v>大阪市阿部野区帝塚山１-２３-１４-２０６</v>
      </c>
      <c r="J1682" s="17" t="s">
        <v>12</v>
      </c>
    </row>
    <row r="1683" spans="1:10" s="2" customFormat="1" ht="19.5" customHeight="1">
      <c r="A1683" s="10">
        <f t="shared" si="208"/>
        <v>1681</v>
      </c>
      <c r="B1683" s="16" t="s">
        <v>293</v>
      </c>
      <c r="C1683" s="12">
        <f t="shared" si="209"/>
        <v>50000175</v>
      </c>
      <c r="D1683" s="13">
        <f t="shared" si="210"/>
        <v>3</v>
      </c>
      <c r="E1683" s="14" t="str">
        <f t="shared" si="211"/>
        <v>（株）小河建築設計事務所</v>
      </c>
      <c r="F1683" s="14" t="str">
        <f t="shared" si="212"/>
        <v>オガワケンチクセッケイジムショ</v>
      </c>
      <c r="G1683" s="13" t="str">
        <f t="shared" si="213"/>
        <v>油谷　康司</v>
      </c>
      <c r="H1683" s="13" t="str">
        <f t="shared" si="214"/>
        <v>541-0048</v>
      </c>
      <c r="I1683" s="13" t="str">
        <f t="shared" si="215"/>
        <v>大阪市中央区瓦町３丁目３番７号　瓦町ＫＴビル</v>
      </c>
      <c r="J1683" s="17" t="s">
        <v>34</v>
      </c>
    </row>
    <row r="1684" spans="1:10" s="2" customFormat="1" ht="19.5" customHeight="1">
      <c r="A1684" s="10">
        <f t="shared" si="208"/>
        <v>1682</v>
      </c>
      <c r="B1684" s="16" t="s">
        <v>294</v>
      </c>
      <c r="C1684" s="12">
        <f t="shared" si="209"/>
        <v>50000270</v>
      </c>
      <c r="D1684" s="13">
        <f t="shared" si="210"/>
        <v>3</v>
      </c>
      <c r="E1684" s="14" t="str">
        <f t="shared" si="211"/>
        <v>（株）オキココーポレーション</v>
      </c>
      <c r="F1684" s="14" t="str">
        <f t="shared" si="212"/>
        <v>オキココーポレーション</v>
      </c>
      <c r="G1684" s="13" t="str">
        <f t="shared" si="213"/>
        <v>古川　英輔</v>
      </c>
      <c r="H1684" s="13" t="str">
        <f t="shared" si="214"/>
        <v>531-0064</v>
      </c>
      <c r="I1684" s="13" t="str">
        <f t="shared" si="215"/>
        <v>大阪市北区国分寺１丁目３番４号</v>
      </c>
      <c r="J1684" s="17" t="s">
        <v>15</v>
      </c>
    </row>
    <row r="1685" spans="1:10" s="2" customFormat="1" ht="19.5" customHeight="1">
      <c r="A1685" s="10">
        <f t="shared" si="208"/>
        <v>1683</v>
      </c>
      <c r="B1685" s="16" t="s">
        <v>294</v>
      </c>
      <c r="C1685" s="12">
        <f t="shared" si="209"/>
        <v>50000270</v>
      </c>
      <c r="D1685" s="13">
        <f t="shared" si="210"/>
        <v>3</v>
      </c>
      <c r="E1685" s="14" t="str">
        <f t="shared" si="211"/>
        <v>（株）オキココーポレーション</v>
      </c>
      <c r="F1685" s="14" t="str">
        <f t="shared" si="212"/>
        <v>オキココーポレーション</v>
      </c>
      <c r="G1685" s="13" t="str">
        <f t="shared" si="213"/>
        <v>古川　英輔</v>
      </c>
      <c r="H1685" s="13" t="str">
        <f t="shared" si="214"/>
        <v>531-0064</v>
      </c>
      <c r="I1685" s="13" t="str">
        <f t="shared" si="215"/>
        <v>大阪市北区国分寺１丁目３番４号</v>
      </c>
      <c r="J1685" s="17" t="s">
        <v>18</v>
      </c>
    </row>
    <row r="1686" spans="1:10" s="2" customFormat="1" ht="19.5" customHeight="1">
      <c r="A1686" s="10">
        <f t="shared" si="208"/>
        <v>1684</v>
      </c>
      <c r="B1686" s="16" t="s">
        <v>294</v>
      </c>
      <c r="C1686" s="12">
        <f t="shared" si="209"/>
        <v>50000270</v>
      </c>
      <c r="D1686" s="13">
        <f t="shared" si="210"/>
        <v>3</v>
      </c>
      <c r="E1686" s="14" t="str">
        <f t="shared" si="211"/>
        <v>（株）オキココーポレーション</v>
      </c>
      <c r="F1686" s="14" t="str">
        <f t="shared" si="212"/>
        <v>オキココーポレーション</v>
      </c>
      <c r="G1686" s="13" t="str">
        <f t="shared" si="213"/>
        <v>古川　英輔</v>
      </c>
      <c r="H1686" s="13" t="str">
        <f t="shared" si="214"/>
        <v>531-0064</v>
      </c>
      <c r="I1686" s="13" t="str">
        <f t="shared" si="215"/>
        <v>大阪市北区国分寺１丁目３番４号</v>
      </c>
      <c r="J1686" s="17" t="s">
        <v>43</v>
      </c>
    </row>
    <row r="1687" spans="1:10" s="2" customFormat="1" ht="19.5" customHeight="1">
      <c r="A1687" s="10">
        <f t="shared" si="208"/>
        <v>1685</v>
      </c>
      <c r="B1687" s="16" t="s">
        <v>294</v>
      </c>
      <c r="C1687" s="12">
        <f t="shared" si="209"/>
        <v>50000270</v>
      </c>
      <c r="D1687" s="13">
        <f t="shared" si="210"/>
        <v>3</v>
      </c>
      <c r="E1687" s="14" t="str">
        <f t="shared" si="211"/>
        <v>（株）オキココーポレーション</v>
      </c>
      <c r="F1687" s="14" t="str">
        <f t="shared" si="212"/>
        <v>オキココーポレーション</v>
      </c>
      <c r="G1687" s="13" t="str">
        <f t="shared" si="213"/>
        <v>古川　英輔</v>
      </c>
      <c r="H1687" s="13" t="str">
        <f t="shared" si="214"/>
        <v>531-0064</v>
      </c>
      <c r="I1687" s="13" t="str">
        <f t="shared" si="215"/>
        <v>大阪市北区国分寺１丁目３番４号</v>
      </c>
      <c r="J1687" s="17" t="s">
        <v>24</v>
      </c>
    </row>
    <row r="1688" spans="1:10" s="2" customFormat="1" ht="19.5" customHeight="1">
      <c r="A1688" s="10">
        <f t="shared" si="208"/>
        <v>1686</v>
      </c>
      <c r="B1688" s="16" t="s">
        <v>295</v>
      </c>
      <c r="C1688" s="12">
        <f t="shared" si="209"/>
        <v>50000387</v>
      </c>
      <c r="D1688" s="13">
        <f t="shared" si="210"/>
        <v>3</v>
      </c>
      <c r="E1688" s="14" t="str">
        <f t="shared" si="211"/>
        <v>（株）小野設計　大阪事務所</v>
      </c>
      <c r="F1688" s="14" t="str">
        <f t="shared" si="212"/>
        <v>オノセッケイ　オオサカジムショ</v>
      </c>
      <c r="G1688" s="13" t="str">
        <f t="shared" si="213"/>
        <v>河合　宣紀</v>
      </c>
      <c r="H1688" s="13" t="str">
        <f t="shared" si="214"/>
        <v>530-0001</v>
      </c>
      <c r="I1688" s="13" t="str">
        <f t="shared" si="215"/>
        <v>大阪市北区梅田１丁目２番２-３００号　大阪駅前第２ビル３階　３０２-１</v>
      </c>
      <c r="J1688" s="17" t="s">
        <v>34</v>
      </c>
    </row>
    <row r="1689" spans="1:10" s="2" customFormat="1" ht="19.5" customHeight="1">
      <c r="A1689" s="10">
        <f t="shared" si="208"/>
        <v>1687</v>
      </c>
      <c r="B1689" s="16" t="s">
        <v>296</v>
      </c>
      <c r="C1689" s="12">
        <f t="shared" si="209"/>
        <v>50000627</v>
      </c>
      <c r="D1689" s="13">
        <f t="shared" si="210"/>
        <v>3</v>
      </c>
      <c r="E1689" s="14" t="str">
        <f t="shared" si="211"/>
        <v>開発虎ノ門コンサルタント（株）　関西支店</v>
      </c>
      <c r="F1689" s="14" t="str">
        <f t="shared" si="212"/>
        <v>カイハツトラノモンコンサルタント　カンサイシテン</v>
      </c>
      <c r="G1689" s="13" t="str">
        <f t="shared" si="213"/>
        <v>山本　良弘</v>
      </c>
      <c r="H1689" s="13" t="str">
        <f t="shared" si="214"/>
        <v>530-0054</v>
      </c>
      <c r="I1689" s="13" t="str">
        <f t="shared" si="215"/>
        <v>大阪市北区南森町一丁目２番２５号</v>
      </c>
      <c r="J1689" s="17" t="s">
        <v>15</v>
      </c>
    </row>
    <row r="1690" spans="1:10" s="2" customFormat="1" ht="19.5" customHeight="1">
      <c r="A1690" s="10">
        <f t="shared" si="208"/>
        <v>1688</v>
      </c>
      <c r="B1690" s="16" t="s">
        <v>296</v>
      </c>
      <c r="C1690" s="12">
        <f t="shared" si="209"/>
        <v>50000627</v>
      </c>
      <c r="D1690" s="13">
        <f t="shared" si="210"/>
        <v>3</v>
      </c>
      <c r="E1690" s="14" t="str">
        <f t="shared" si="211"/>
        <v>開発虎ノ門コンサルタント（株）　関西支店</v>
      </c>
      <c r="F1690" s="14" t="str">
        <f t="shared" si="212"/>
        <v>カイハツトラノモンコンサルタント　カンサイシテン</v>
      </c>
      <c r="G1690" s="13" t="str">
        <f t="shared" si="213"/>
        <v>山本　良弘</v>
      </c>
      <c r="H1690" s="13" t="str">
        <f t="shared" si="214"/>
        <v>530-0054</v>
      </c>
      <c r="I1690" s="13" t="str">
        <f t="shared" si="215"/>
        <v>大阪市北区南森町一丁目２番２５号</v>
      </c>
      <c r="J1690" s="17" t="s">
        <v>18</v>
      </c>
    </row>
    <row r="1691" spans="1:10" s="2" customFormat="1" ht="19.5" customHeight="1">
      <c r="A1691" s="10">
        <f t="shared" si="208"/>
        <v>1689</v>
      </c>
      <c r="B1691" s="16" t="s">
        <v>296</v>
      </c>
      <c r="C1691" s="12">
        <f t="shared" si="209"/>
        <v>50000627</v>
      </c>
      <c r="D1691" s="13">
        <f t="shared" si="210"/>
        <v>3</v>
      </c>
      <c r="E1691" s="14" t="str">
        <f t="shared" si="211"/>
        <v>開発虎ノ門コンサルタント（株）　関西支店</v>
      </c>
      <c r="F1691" s="14" t="str">
        <f t="shared" si="212"/>
        <v>カイハツトラノモンコンサルタント　カンサイシテン</v>
      </c>
      <c r="G1691" s="13" t="str">
        <f t="shared" si="213"/>
        <v>山本　良弘</v>
      </c>
      <c r="H1691" s="13" t="str">
        <f t="shared" si="214"/>
        <v>530-0054</v>
      </c>
      <c r="I1691" s="13" t="str">
        <f t="shared" si="215"/>
        <v>大阪市北区南森町一丁目２番２５号</v>
      </c>
      <c r="J1691" s="17" t="s">
        <v>19</v>
      </c>
    </row>
    <row r="1692" spans="1:10" s="2" customFormat="1" ht="19.5" customHeight="1">
      <c r="A1692" s="10">
        <f t="shared" si="208"/>
        <v>1690</v>
      </c>
      <c r="B1692" s="16" t="s">
        <v>296</v>
      </c>
      <c r="C1692" s="12">
        <f t="shared" si="209"/>
        <v>50000627</v>
      </c>
      <c r="D1692" s="13">
        <f t="shared" si="210"/>
        <v>3</v>
      </c>
      <c r="E1692" s="14" t="str">
        <f t="shared" si="211"/>
        <v>開発虎ノ門コンサルタント（株）　関西支店</v>
      </c>
      <c r="F1692" s="14" t="str">
        <f t="shared" si="212"/>
        <v>カイハツトラノモンコンサルタント　カンサイシテン</v>
      </c>
      <c r="G1692" s="13" t="str">
        <f t="shared" si="213"/>
        <v>山本　良弘</v>
      </c>
      <c r="H1692" s="13" t="str">
        <f t="shared" si="214"/>
        <v>530-0054</v>
      </c>
      <c r="I1692" s="13" t="str">
        <f t="shared" si="215"/>
        <v>大阪市北区南森町一丁目２番２５号</v>
      </c>
      <c r="J1692" s="17" t="s">
        <v>20</v>
      </c>
    </row>
    <row r="1693" spans="1:10" s="2" customFormat="1" ht="19.5" customHeight="1">
      <c r="A1693" s="10">
        <f t="shared" si="208"/>
        <v>1691</v>
      </c>
      <c r="B1693" s="16" t="s">
        <v>296</v>
      </c>
      <c r="C1693" s="12">
        <f t="shared" si="209"/>
        <v>50000627</v>
      </c>
      <c r="D1693" s="13">
        <f t="shared" si="210"/>
        <v>3</v>
      </c>
      <c r="E1693" s="14" t="str">
        <f t="shared" si="211"/>
        <v>開発虎ノ門コンサルタント（株）　関西支店</v>
      </c>
      <c r="F1693" s="14" t="str">
        <f t="shared" si="212"/>
        <v>カイハツトラノモンコンサルタント　カンサイシテン</v>
      </c>
      <c r="G1693" s="13" t="str">
        <f t="shared" si="213"/>
        <v>山本　良弘</v>
      </c>
      <c r="H1693" s="13" t="str">
        <f t="shared" si="214"/>
        <v>530-0054</v>
      </c>
      <c r="I1693" s="13" t="str">
        <f t="shared" si="215"/>
        <v>大阪市北区南森町一丁目２番２５号</v>
      </c>
      <c r="J1693" s="17" t="s">
        <v>21</v>
      </c>
    </row>
    <row r="1694" spans="1:10" s="2" customFormat="1" ht="19.5" customHeight="1">
      <c r="A1694" s="10">
        <f t="shared" si="208"/>
        <v>1692</v>
      </c>
      <c r="B1694" s="16" t="s">
        <v>296</v>
      </c>
      <c r="C1694" s="12">
        <f t="shared" si="209"/>
        <v>50000627</v>
      </c>
      <c r="D1694" s="13">
        <f t="shared" si="210"/>
        <v>3</v>
      </c>
      <c r="E1694" s="14" t="str">
        <f t="shared" si="211"/>
        <v>開発虎ノ門コンサルタント（株）　関西支店</v>
      </c>
      <c r="F1694" s="14" t="str">
        <f t="shared" si="212"/>
        <v>カイハツトラノモンコンサルタント　カンサイシテン</v>
      </c>
      <c r="G1694" s="13" t="str">
        <f t="shared" si="213"/>
        <v>山本　良弘</v>
      </c>
      <c r="H1694" s="13" t="str">
        <f t="shared" si="214"/>
        <v>530-0054</v>
      </c>
      <c r="I1694" s="13" t="str">
        <f t="shared" si="215"/>
        <v>大阪市北区南森町一丁目２番２５号</v>
      </c>
      <c r="J1694" s="17" t="s">
        <v>22</v>
      </c>
    </row>
    <row r="1695" spans="1:10" s="2" customFormat="1" ht="19.5" customHeight="1">
      <c r="A1695" s="10">
        <f t="shared" si="208"/>
        <v>1693</v>
      </c>
      <c r="B1695" s="16" t="s">
        <v>296</v>
      </c>
      <c r="C1695" s="12">
        <f t="shared" si="209"/>
        <v>50000627</v>
      </c>
      <c r="D1695" s="13">
        <f t="shared" si="210"/>
        <v>3</v>
      </c>
      <c r="E1695" s="14" t="str">
        <f t="shared" si="211"/>
        <v>開発虎ノ門コンサルタント（株）　関西支店</v>
      </c>
      <c r="F1695" s="14" t="str">
        <f t="shared" si="212"/>
        <v>カイハツトラノモンコンサルタント　カンサイシテン</v>
      </c>
      <c r="G1695" s="13" t="str">
        <f t="shared" si="213"/>
        <v>山本　良弘</v>
      </c>
      <c r="H1695" s="13" t="str">
        <f t="shared" si="214"/>
        <v>530-0054</v>
      </c>
      <c r="I1695" s="13" t="str">
        <f t="shared" si="215"/>
        <v>大阪市北区南森町一丁目２番２５号</v>
      </c>
      <c r="J1695" s="17" t="s">
        <v>40</v>
      </c>
    </row>
    <row r="1696" spans="1:10" s="2" customFormat="1" ht="19.5" customHeight="1">
      <c r="A1696" s="10">
        <f t="shared" si="208"/>
        <v>1694</v>
      </c>
      <c r="B1696" s="16" t="s">
        <v>296</v>
      </c>
      <c r="C1696" s="12">
        <f t="shared" si="209"/>
        <v>50000627</v>
      </c>
      <c r="D1696" s="13">
        <f t="shared" si="210"/>
        <v>3</v>
      </c>
      <c r="E1696" s="14" t="str">
        <f t="shared" si="211"/>
        <v>開発虎ノ門コンサルタント（株）　関西支店</v>
      </c>
      <c r="F1696" s="14" t="str">
        <f t="shared" si="212"/>
        <v>カイハツトラノモンコンサルタント　カンサイシテン</v>
      </c>
      <c r="G1696" s="13" t="str">
        <f t="shared" si="213"/>
        <v>山本　良弘</v>
      </c>
      <c r="H1696" s="13" t="str">
        <f t="shared" si="214"/>
        <v>530-0054</v>
      </c>
      <c r="I1696" s="13" t="str">
        <f t="shared" si="215"/>
        <v>大阪市北区南森町一丁目２番２５号</v>
      </c>
      <c r="J1696" s="17" t="s">
        <v>23</v>
      </c>
    </row>
    <row r="1697" spans="1:10" s="2" customFormat="1" ht="19.5" customHeight="1">
      <c r="A1697" s="10">
        <f t="shared" si="208"/>
        <v>1695</v>
      </c>
      <c r="B1697" s="16" t="s">
        <v>296</v>
      </c>
      <c r="C1697" s="12">
        <f t="shared" si="209"/>
        <v>50000627</v>
      </c>
      <c r="D1697" s="13">
        <f t="shared" si="210"/>
        <v>3</v>
      </c>
      <c r="E1697" s="14" t="str">
        <f t="shared" si="211"/>
        <v>開発虎ノ門コンサルタント（株）　関西支店</v>
      </c>
      <c r="F1697" s="14" t="str">
        <f t="shared" si="212"/>
        <v>カイハツトラノモンコンサルタント　カンサイシテン</v>
      </c>
      <c r="G1697" s="13" t="str">
        <f t="shared" si="213"/>
        <v>山本　良弘</v>
      </c>
      <c r="H1697" s="13" t="str">
        <f t="shared" si="214"/>
        <v>530-0054</v>
      </c>
      <c r="I1697" s="13" t="str">
        <f t="shared" si="215"/>
        <v>大阪市北区南森町一丁目２番２５号</v>
      </c>
      <c r="J1697" s="17" t="s">
        <v>24</v>
      </c>
    </row>
    <row r="1698" spans="1:10" s="2" customFormat="1" ht="19.5" customHeight="1">
      <c r="A1698" s="10">
        <f t="shared" si="208"/>
        <v>1696</v>
      </c>
      <c r="B1698" s="16" t="s">
        <v>297</v>
      </c>
      <c r="C1698" s="12">
        <f t="shared" si="209"/>
        <v>50000792</v>
      </c>
      <c r="D1698" s="13">
        <f t="shared" si="210"/>
        <v>3</v>
      </c>
      <c r="E1698" s="14" t="str">
        <f t="shared" si="211"/>
        <v>（株）片平新日本技研　大阪支店</v>
      </c>
      <c r="F1698" s="14" t="str">
        <f t="shared" si="212"/>
        <v>カタヒラシンニホンギケン　オオサカシテン</v>
      </c>
      <c r="G1698" s="13" t="str">
        <f t="shared" si="213"/>
        <v>茂出木　功</v>
      </c>
      <c r="H1698" s="13" t="str">
        <f t="shared" si="214"/>
        <v>532-0004</v>
      </c>
      <c r="I1698" s="13" t="str">
        <f t="shared" si="215"/>
        <v>大阪市淀川区西宮原２丁目１番３号</v>
      </c>
      <c r="J1698" s="17" t="s">
        <v>15</v>
      </c>
    </row>
    <row r="1699" spans="1:10" s="2" customFormat="1" ht="19.5" customHeight="1">
      <c r="A1699" s="10">
        <f t="shared" si="208"/>
        <v>1697</v>
      </c>
      <c r="B1699" s="16" t="s">
        <v>297</v>
      </c>
      <c r="C1699" s="12">
        <f t="shared" si="209"/>
        <v>50000792</v>
      </c>
      <c r="D1699" s="13">
        <f t="shared" si="210"/>
        <v>3</v>
      </c>
      <c r="E1699" s="14" t="str">
        <f t="shared" si="211"/>
        <v>（株）片平新日本技研　大阪支店</v>
      </c>
      <c r="F1699" s="14" t="str">
        <f t="shared" si="212"/>
        <v>カタヒラシンニホンギケン　オオサカシテン</v>
      </c>
      <c r="G1699" s="13" t="str">
        <f t="shared" si="213"/>
        <v>茂出木　功</v>
      </c>
      <c r="H1699" s="13" t="str">
        <f t="shared" si="214"/>
        <v>532-0004</v>
      </c>
      <c r="I1699" s="13" t="str">
        <f t="shared" si="215"/>
        <v>大阪市淀川区西宮原２丁目１番３号</v>
      </c>
      <c r="J1699" s="17" t="s">
        <v>18</v>
      </c>
    </row>
    <row r="1700" spans="1:10" s="2" customFormat="1" ht="19.5" customHeight="1">
      <c r="A1700" s="10">
        <f t="shared" si="208"/>
        <v>1698</v>
      </c>
      <c r="B1700" s="16" t="s">
        <v>297</v>
      </c>
      <c r="C1700" s="12">
        <f t="shared" si="209"/>
        <v>50000792</v>
      </c>
      <c r="D1700" s="13">
        <f t="shared" si="210"/>
        <v>3</v>
      </c>
      <c r="E1700" s="14" t="str">
        <f t="shared" si="211"/>
        <v>（株）片平新日本技研　大阪支店</v>
      </c>
      <c r="F1700" s="14" t="str">
        <f t="shared" si="212"/>
        <v>カタヒラシンニホンギケン　オオサカシテン</v>
      </c>
      <c r="G1700" s="13" t="str">
        <f t="shared" si="213"/>
        <v>茂出木　功</v>
      </c>
      <c r="H1700" s="13" t="str">
        <f t="shared" si="214"/>
        <v>532-0004</v>
      </c>
      <c r="I1700" s="13" t="str">
        <f t="shared" si="215"/>
        <v>大阪市淀川区西宮原２丁目１番３号</v>
      </c>
      <c r="J1700" s="17" t="s">
        <v>43</v>
      </c>
    </row>
    <row r="1701" spans="1:10" s="2" customFormat="1" ht="19.5" customHeight="1">
      <c r="A1701" s="10">
        <f t="shared" si="208"/>
        <v>1699</v>
      </c>
      <c r="B1701" s="16" t="s">
        <v>297</v>
      </c>
      <c r="C1701" s="12">
        <f t="shared" si="209"/>
        <v>50000792</v>
      </c>
      <c r="D1701" s="13">
        <f t="shared" si="210"/>
        <v>3</v>
      </c>
      <c r="E1701" s="14" t="str">
        <f t="shared" si="211"/>
        <v>（株）片平新日本技研　大阪支店</v>
      </c>
      <c r="F1701" s="14" t="str">
        <f t="shared" si="212"/>
        <v>カタヒラシンニホンギケン　オオサカシテン</v>
      </c>
      <c r="G1701" s="13" t="str">
        <f t="shared" si="213"/>
        <v>茂出木　功</v>
      </c>
      <c r="H1701" s="13" t="str">
        <f t="shared" si="214"/>
        <v>532-0004</v>
      </c>
      <c r="I1701" s="13" t="str">
        <f t="shared" si="215"/>
        <v>大阪市淀川区西宮原２丁目１番３号</v>
      </c>
      <c r="J1701" s="17" t="s">
        <v>19</v>
      </c>
    </row>
    <row r="1702" spans="1:10" s="2" customFormat="1" ht="19.5" customHeight="1">
      <c r="A1702" s="10">
        <f t="shared" si="208"/>
        <v>1700</v>
      </c>
      <c r="B1702" s="16" t="s">
        <v>297</v>
      </c>
      <c r="C1702" s="12">
        <f t="shared" si="209"/>
        <v>50000792</v>
      </c>
      <c r="D1702" s="13">
        <f t="shared" si="210"/>
        <v>3</v>
      </c>
      <c r="E1702" s="14" t="str">
        <f t="shared" si="211"/>
        <v>（株）片平新日本技研　大阪支店</v>
      </c>
      <c r="F1702" s="14" t="str">
        <f t="shared" si="212"/>
        <v>カタヒラシンニホンギケン　オオサカシテン</v>
      </c>
      <c r="G1702" s="13" t="str">
        <f t="shared" si="213"/>
        <v>茂出木　功</v>
      </c>
      <c r="H1702" s="13" t="str">
        <f t="shared" si="214"/>
        <v>532-0004</v>
      </c>
      <c r="I1702" s="13" t="str">
        <f t="shared" si="215"/>
        <v>大阪市淀川区西宮原２丁目１番３号</v>
      </c>
      <c r="J1702" s="17" t="s">
        <v>20</v>
      </c>
    </row>
    <row r="1703" spans="1:10" s="2" customFormat="1" ht="19.5" customHeight="1">
      <c r="A1703" s="10">
        <f t="shared" si="208"/>
        <v>1701</v>
      </c>
      <c r="B1703" s="16" t="s">
        <v>297</v>
      </c>
      <c r="C1703" s="12">
        <f t="shared" si="209"/>
        <v>50000792</v>
      </c>
      <c r="D1703" s="13">
        <f t="shared" si="210"/>
        <v>3</v>
      </c>
      <c r="E1703" s="14" t="str">
        <f t="shared" si="211"/>
        <v>（株）片平新日本技研　大阪支店</v>
      </c>
      <c r="F1703" s="14" t="str">
        <f t="shared" si="212"/>
        <v>カタヒラシンニホンギケン　オオサカシテン</v>
      </c>
      <c r="G1703" s="13" t="str">
        <f t="shared" si="213"/>
        <v>茂出木　功</v>
      </c>
      <c r="H1703" s="13" t="str">
        <f t="shared" si="214"/>
        <v>532-0004</v>
      </c>
      <c r="I1703" s="13" t="str">
        <f t="shared" si="215"/>
        <v>大阪市淀川区西宮原２丁目１番３号</v>
      </c>
      <c r="J1703" s="17" t="s">
        <v>28</v>
      </c>
    </row>
    <row r="1704" spans="1:10" s="2" customFormat="1" ht="19.5" customHeight="1">
      <c r="A1704" s="10">
        <f t="shared" si="208"/>
        <v>1702</v>
      </c>
      <c r="B1704" s="16" t="s">
        <v>297</v>
      </c>
      <c r="C1704" s="12">
        <f t="shared" si="209"/>
        <v>50000792</v>
      </c>
      <c r="D1704" s="13">
        <f t="shared" si="210"/>
        <v>3</v>
      </c>
      <c r="E1704" s="14" t="str">
        <f t="shared" si="211"/>
        <v>（株）片平新日本技研　大阪支店</v>
      </c>
      <c r="F1704" s="14" t="str">
        <f t="shared" si="212"/>
        <v>カタヒラシンニホンギケン　オオサカシテン</v>
      </c>
      <c r="G1704" s="13" t="str">
        <f t="shared" si="213"/>
        <v>茂出木　功</v>
      </c>
      <c r="H1704" s="13" t="str">
        <f t="shared" si="214"/>
        <v>532-0004</v>
      </c>
      <c r="I1704" s="13" t="str">
        <f t="shared" si="215"/>
        <v>大阪市淀川区西宮原２丁目１番３号</v>
      </c>
      <c r="J1704" s="17" t="s">
        <v>40</v>
      </c>
    </row>
    <row r="1705" spans="1:10" s="2" customFormat="1" ht="19.5" customHeight="1">
      <c r="A1705" s="10">
        <f t="shared" si="208"/>
        <v>1703</v>
      </c>
      <c r="B1705" s="16" t="s">
        <v>297</v>
      </c>
      <c r="C1705" s="12">
        <f t="shared" si="209"/>
        <v>50000792</v>
      </c>
      <c r="D1705" s="13">
        <f t="shared" si="210"/>
        <v>3</v>
      </c>
      <c r="E1705" s="14" t="str">
        <f t="shared" si="211"/>
        <v>（株）片平新日本技研　大阪支店</v>
      </c>
      <c r="F1705" s="14" t="str">
        <f t="shared" si="212"/>
        <v>カタヒラシンニホンギケン　オオサカシテン</v>
      </c>
      <c r="G1705" s="13" t="str">
        <f t="shared" si="213"/>
        <v>茂出木　功</v>
      </c>
      <c r="H1705" s="13" t="str">
        <f t="shared" si="214"/>
        <v>532-0004</v>
      </c>
      <c r="I1705" s="13" t="str">
        <f t="shared" si="215"/>
        <v>大阪市淀川区西宮原２丁目１番３号</v>
      </c>
      <c r="J1705" s="17" t="s">
        <v>23</v>
      </c>
    </row>
    <row r="1706" spans="1:10" s="2" customFormat="1" ht="19.5" customHeight="1">
      <c r="A1706" s="10">
        <f t="shared" si="208"/>
        <v>1704</v>
      </c>
      <c r="B1706" s="16" t="s">
        <v>297</v>
      </c>
      <c r="C1706" s="12">
        <f t="shared" si="209"/>
        <v>50000792</v>
      </c>
      <c r="D1706" s="13">
        <f t="shared" si="210"/>
        <v>3</v>
      </c>
      <c r="E1706" s="14" t="str">
        <f t="shared" si="211"/>
        <v>（株）片平新日本技研　大阪支店</v>
      </c>
      <c r="F1706" s="14" t="str">
        <f t="shared" si="212"/>
        <v>カタヒラシンニホンギケン　オオサカシテン</v>
      </c>
      <c r="G1706" s="13" t="str">
        <f t="shared" si="213"/>
        <v>茂出木　功</v>
      </c>
      <c r="H1706" s="13" t="str">
        <f t="shared" si="214"/>
        <v>532-0004</v>
      </c>
      <c r="I1706" s="13" t="str">
        <f t="shared" si="215"/>
        <v>大阪市淀川区西宮原２丁目１番３号</v>
      </c>
      <c r="J1706" s="17" t="s">
        <v>24</v>
      </c>
    </row>
    <row r="1707" spans="1:10" s="2" customFormat="1" ht="19.5" customHeight="1">
      <c r="A1707" s="10">
        <f t="shared" si="208"/>
        <v>1705</v>
      </c>
      <c r="B1707" s="16" t="s">
        <v>298</v>
      </c>
      <c r="C1707" s="12">
        <f t="shared" si="209"/>
        <v>50000079</v>
      </c>
      <c r="D1707" s="13">
        <f t="shared" si="210"/>
        <v>3</v>
      </c>
      <c r="E1707" s="14" t="str">
        <f t="shared" si="211"/>
        <v>（株）片淵建築事務所</v>
      </c>
      <c r="F1707" s="14" t="str">
        <f t="shared" si="212"/>
        <v>カタブチケンチクジムショ</v>
      </c>
      <c r="G1707" s="13" t="str">
        <f t="shared" si="213"/>
        <v>野田　昌生</v>
      </c>
      <c r="H1707" s="13" t="str">
        <f t="shared" si="214"/>
        <v>528-0005</v>
      </c>
      <c r="I1707" s="13" t="str">
        <f t="shared" si="215"/>
        <v>滋賀県甲賀市水口町水口２６１番地</v>
      </c>
      <c r="J1707" s="17" t="s">
        <v>34</v>
      </c>
    </row>
    <row r="1708" spans="1:10" s="2" customFormat="1" ht="19.5" customHeight="1">
      <c r="A1708" s="10">
        <f t="shared" si="208"/>
        <v>1706</v>
      </c>
      <c r="B1708" s="16" t="s">
        <v>299</v>
      </c>
      <c r="C1708" s="12">
        <f t="shared" si="209"/>
        <v>50000400</v>
      </c>
      <c r="D1708" s="13">
        <f t="shared" si="210"/>
        <v>3</v>
      </c>
      <c r="E1708" s="14" t="str">
        <f t="shared" si="211"/>
        <v>川崎地質（株）　西日本支社</v>
      </c>
      <c r="F1708" s="14" t="str">
        <f t="shared" si="212"/>
        <v>カワサキチシツ　ニシニホンシシャ</v>
      </c>
      <c r="G1708" s="13" t="str">
        <f t="shared" si="213"/>
        <v>野尻　峰広</v>
      </c>
      <c r="H1708" s="13" t="str">
        <f t="shared" si="214"/>
        <v>550-0014</v>
      </c>
      <c r="I1708" s="13" t="str">
        <f t="shared" si="215"/>
        <v>大阪市西区北堀江２-２-２５</v>
      </c>
      <c r="J1708" s="17" t="s">
        <v>15</v>
      </c>
    </row>
    <row r="1709" spans="1:10" s="2" customFormat="1" ht="19.5" customHeight="1">
      <c r="A1709" s="10">
        <f t="shared" si="208"/>
        <v>1707</v>
      </c>
      <c r="B1709" s="16" t="s">
        <v>299</v>
      </c>
      <c r="C1709" s="12">
        <f t="shared" si="209"/>
        <v>50000400</v>
      </c>
      <c r="D1709" s="13">
        <f t="shared" si="210"/>
        <v>3</v>
      </c>
      <c r="E1709" s="14" t="str">
        <f t="shared" si="211"/>
        <v>川崎地質（株）　西日本支社</v>
      </c>
      <c r="F1709" s="14" t="str">
        <f t="shared" si="212"/>
        <v>カワサキチシツ　ニシニホンシシャ</v>
      </c>
      <c r="G1709" s="13" t="str">
        <f t="shared" si="213"/>
        <v>野尻　峰広</v>
      </c>
      <c r="H1709" s="13" t="str">
        <f t="shared" si="214"/>
        <v>550-0014</v>
      </c>
      <c r="I1709" s="13" t="str">
        <f t="shared" si="215"/>
        <v>大阪市西区北堀江２-２-２５</v>
      </c>
      <c r="J1709" s="17" t="s">
        <v>18</v>
      </c>
    </row>
    <row r="1710" spans="1:10" s="2" customFormat="1" ht="19.5" customHeight="1">
      <c r="A1710" s="10">
        <f t="shared" si="208"/>
        <v>1708</v>
      </c>
      <c r="B1710" s="16" t="s">
        <v>299</v>
      </c>
      <c r="C1710" s="12">
        <f t="shared" si="209"/>
        <v>50000400</v>
      </c>
      <c r="D1710" s="13">
        <f t="shared" si="210"/>
        <v>3</v>
      </c>
      <c r="E1710" s="14" t="str">
        <f t="shared" si="211"/>
        <v>川崎地質（株）　西日本支社</v>
      </c>
      <c r="F1710" s="14" t="str">
        <f t="shared" si="212"/>
        <v>カワサキチシツ　ニシニホンシシャ</v>
      </c>
      <c r="G1710" s="13" t="str">
        <f t="shared" si="213"/>
        <v>野尻　峰広</v>
      </c>
      <c r="H1710" s="13" t="str">
        <f t="shared" si="214"/>
        <v>550-0014</v>
      </c>
      <c r="I1710" s="13" t="str">
        <f t="shared" si="215"/>
        <v>大阪市西区北堀江２-２-２５</v>
      </c>
      <c r="J1710" s="17" t="s">
        <v>43</v>
      </c>
    </row>
    <row r="1711" spans="1:10" s="2" customFormat="1" ht="19.5" customHeight="1">
      <c r="A1711" s="10">
        <f t="shared" si="208"/>
        <v>1709</v>
      </c>
      <c r="B1711" s="16" t="s">
        <v>299</v>
      </c>
      <c r="C1711" s="12">
        <f t="shared" si="209"/>
        <v>50000400</v>
      </c>
      <c r="D1711" s="13">
        <f t="shared" si="210"/>
        <v>3</v>
      </c>
      <c r="E1711" s="14" t="str">
        <f t="shared" si="211"/>
        <v>川崎地質（株）　西日本支社</v>
      </c>
      <c r="F1711" s="14" t="str">
        <f t="shared" si="212"/>
        <v>カワサキチシツ　ニシニホンシシャ</v>
      </c>
      <c r="G1711" s="13" t="str">
        <f t="shared" si="213"/>
        <v>野尻　峰広</v>
      </c>
      <c r="H1711" s="13" t="str">
        <f t="shared" si="214"/>
        <v>550-0014</v>
      </c>
      <c r="I1711" s="13" t="str">
        <f t="shared" si="215"/>
        <v>大阪市西区北堀江２-２-２５</v>
      </c>
      <c r="J1711" s="17" t="s">
        <v>19</v>
      </c>
    </row>
    <row r="1712" spans="1:10" s="2" customFormat="1" ht="19.5" customHeight="1">
      <c r="A1712" s="10">
        <f t="shared" si="208"/>
        <v>1710</v>
      </c>
      <c r="B1712" s="16" t="s">
        <v>299</v>
      </c>
      <c r="C1712" s="12">
        <f t="shared" si="209"/>
        <v>50000400</v>
      </c>
      <c r="D1712" s="13">
        <f t="shared" si="210"/>
        <v>3</v>
      </c>
      <c r="E1712" s="14" t="str">
        <f t="shared" si="211"/>
        <v>川崎地質（株）　西日本支社</v>
      </c>
      <c r="F1712" s="14" t="str">
        <f t="shared" si="212"/>
        <v>カワサキチシツ　ニシニホンシシャ</v>
      </c>
      <c r="G1712" s="13" t="str">
        <f t="shared" si="213"/>
        <v>野尻　峰広</v>
      </c>
      <c r="H1712" s="13" t="str">
        <f t="shared" si="214"/>
        <v>550-0014</v>
      </c>
      <c r="I1712" s="13" t="str">
        <f t="shared" si="215"/>
        <v>大阪市西区北堀江２-２-２５</v>
      </c>
      <c r="J1712" s="17" t="s">
        <v>20</v>
      </c>
    </row>
    <row r="1713" spans="1:10" s="2" customFormat="1" ht="19.5" customHeight="1">
      <c r="A1713" s="10">
        <f t="shared" si="208"/>
        <v>1711</v>
      </c>
      <c r="B1713" s="16" t="s">
        <v>299</v>
      </c>
      <c r="C1713" s="12">
        <f t="shared" si="209"/>
        <v>50000400</v>
      </c>
      <c r="D1713" s="13">
        <f t="shared" si="210"/>
        <v>3</v>
      </c>
      <c r="E1713" s="14" t="str">
        <f t="shared" si="211"/>
        <v>川崎地質（株）　西日本支社</v>
      </c>
      <c r="F1713" s="14" t="str">
        <f t="shared" si="212"/>
        <v>カワサキチシツ　ニシニホンシシャ</v>
      </c>
      <c r="G1713" s="13" t="str">
        <f t="shared" si="213"/>
        <v>野尻　峰広</v>
      </c>
      <c r="H1713" s="13" t="str">
        <f t="shared" si="214"/>
        <v>550-0014</v>
      </c>
      <c r="I1713" s="13" t="str">
        <f t="shared" si="215"/>
        <v>大阪市西区北堀江２-２-２５</v>
      </c>
      <c r="J1713" s="17" t="s">
        <v>21</v>
      </c>
    </row>
    <row r="1714" spans="1:10" s="2" customFormat="1" ht="19.5" customHeight="1">
      <c r="A1714" s="10">
        <f t="shared" si="208"/>
        <v>1712</v>
      </c>
      <c r="B1714" s="16" t="s">
        <v>299</v>
      </c>
      <c r="C1714" s="12">
        <f t="shared" si="209"/>
        <v>50000400</v>
      </c>
      <c r="D1714" s="13">
        <f t="shared" si="210"/>
        <v>3</v>
      </c>
      <c r="E1714" s="14" t="str">
        <f t="shared" si="211"/>
        <v>川崎地質（株）　西日本支社</v>
      </c>
      <c r="F1714" s="14" t="str">
        <f t="shared" si="212"/>
        <v>カワサキチシツ　ニシニホンシシャ</v>
      </c>
      <c r="G1714" s="13" t="str">
        <f t="shared" si="213"/>
        <v>野尻　峰広</v>
      </c>
      <c r="H1714" s="13" t="str">
        <f t="shared" si="214"/>
        <v>550-0014</v>
      </c>
      <c r="I1714" s="13" t="str">
        <f t="shared" si="215"/>
        <v>大阪市西区北堀江２-２-２５</v>
      </c>
      <c r="J1714" s="17" t="s">
        <v>22</v>
      </c>
    </row>
    <row r="1715" spans="1:10" s="2" customFormat="1" ht="19.5" customHeight="1">
      <c r="A1715" s="10">
        <f t="shared" si="208"/>
        <v>1713</v>
      </c>
      <c r="B1715" s="16" t="s">
        <v>299</v>
      </c>
      <c r="C1715" s="12">
        <f t="shared" si="209"/>
        <v>50000400</v>
      </c>
      <c r="D1715" s="13">
        <f t="shared" si="210"/>
        <v>3</v>
      </c>
      <c r="E1715" s="14" t="str">
        <f t="shared" si="211"/>
        <v>川崎地質（株）　西日本支社</v>
      </c>
      <c r="F1715" s="14" t="str">
        <f t="shared" si="212"/>
        <v>カワサキチシツ　ニシニホンシシャ</v>
      </c>
      <c r="G1715" s="13" t="str">
        <f t="shared" si="213"/>
        <v>野尻　峰広</v>
      </c>
      <c r="H1715" s="13" t="str">
        <f t="shared" si="214"/>
        <v>550-0014</v>
      </c>
      <c r="I1715" s="13" t="str">
        <f t="shared" si="215"/>
        <v>大阪市西区北堀江２-２-２５</v>
      </c>
      <c r="J1715" s="17" t="s">
        <v>27</v>
      </c>
    </row>
    <row r="1716" spans="1:10" s="2" customFormat="1" ht="19.5" customHeight="1">
      <c r="A1716" s="10">
        <f t="shared" si="208"/>
        <v>1714</v>
      </c>
      <c r="B1716" s="16" t="s">
        <v>299</v>
      </c>
      <c r="C1716" s="12">
        <f t="shared" si="209"/>
        <v>50000400</v>
      </c>
      <c r="D1716" s="13">
        <f t="shared" si="210"/>
        <v>3</v>
      </c>
      <c r="E1716" s="14" t="str">
        <f t="shared" si="211"/>
        <v>川崎地質（株）　西日本支社</v>
      </c>
      <c r="F1716" s="14" t="str">
        <f t="shared" si="212"/>
        <v>カワサキチシツ　ニシニホンシシャ</v>
      </c>
      <c r="G1716" s="13" t="str">
        <f t="shared" si="213"/>
        <v>野尻　峰広</v>
      </c>
      <c r="H1716" s="13" t="str">
        <f t="shared" si="214"/>
        <v>550-0014</v>
      </c>
      <c r="I1716" s="13" t="str">
        <f t="shared" si="215"/>
        <v>大阪市西区北堀江２-２-２５</v>
      </c>
      <c r="J1716" s="17" t="s">
        <v>40</v>
      </c>
    </row>
    <row r="1717" spans="1:10" s="2" customFormat="1" ht="19.5" customHeight="1">
      <c r="A1717" s="10">
        <f t="shared" si="208"/>
        <v>1715</v>
      </c>
      <c r="B1717" s="16" t="s">
        <v>299</v>
      </c>
      <c r="C1717" s="12">
        <f t="shared" si="209"/>
        <v>50000400</v>
      </c>
      <c r="D1717" s="13">
        <f t="shared" si="210"/>
        <v>3</v>
      </c>
      <c r="E1717" s="14" t="str">
        <f t="shared" si="211"/>
        <v>川崎地質（株）　西日本支社</v>
      </c>
      <c r="F1717" s="14" t="str">
        <f t="shared" si="212"/>
        <v>カワサキチシツ　ニシニホンシシャ</v>
      </c>
      <c r="G1717" s="13" t="str">
        <f t="shared" si="213"/>
        <v>野尻　峰広</v>
      </c>
      <c r="H1717" s="13" t="str">
        <f t="shared" si="214"/>
        <v>550-0014</v>
      </c>
      <c r="I1717" s="13" t="str">
        <f t="shared" si="215"/>
        <v>大阪市西区北堀江２-２-２５</v>
      </c>
      <c r="J1717" s="17" t="s">
        <v>23</v>
      </c>
    </row>
    <row r="1718" spans="1:10" s="2" customFormat="1" ht="19.5" customHeight="1">
      <c r="A1718" s="10">
        <f t="shared" si="208"/>
        <v>1716</v>
      </c>
      <c r="B1718" s="16" t="s">
        <v>299</v>
      </c>
      <c r="C1718" s="12">
        <f t="shared" si="209"/>
        <v>50000400</v>
      </c>
      <c r="D1718" s="13">
        <f t="shared" si="210"/>
        <v>3</v>
      </c>
      <c r="E1718" s="14" t="str">
        <f t="shared" si="211"/>
        <v>川崎地質（株）　西日本支社</v>
      </c>
      <c r="F1718" s="14" t="str">
        <f t="shared" si="212"/>
        <v>カワサキチシツ　ニシニホンシシャ</v>
      </c>
      <c r="G1718" s="13" t="str">
        <f t="shared" si="213"/>
        <v>野尻　峰広</v>
      </c>
      <c r="H1718" s="13" t="str">
        <f t="shared" si="214"/>
        <v>550-0014</v>
      </c>
      <c r="I1718" s="13" t="str">
        <f t="shared" si="215"/>
        <v>大阪市西区北堀江２-２-２５</v>
      </c>
      <c r="J1718" s="17" t="s">
        <v>24</v>
      </c>
    </row>
    <row r="1719" spans="1:10" s="2" customFormat="1" ht="19.5" customHeight="1">
      <c r="A1719" s="10">
        <f t="shared" si="208"/>
        <v>1717</v>
      </c>
      <c r="B1719" s="16" t="s">
        <v>300</v>
      </c>
      <c r="C1719" s="12">
        <f t="shared" si="209"/>
        <v>50000143</v>
      </c>
      <c r="D1719" s="13">
        <f t="shared" si="210"/>
        <v>3</v>
      </c>
      <c r="E1719" s="14" t="str">
        <f t="shared" si="211"/>
        <v>（株）環境開発　大阪営業所</v>
      </c>
      <c r="F1719" s="14" t="str">
        <f t="shared" si="212"/>
        <v>カンキョウカイハツ　オオサカエイギョウショ</v>
      </c>
      <c r="G1719" s="13" t="str">
        <f t="shared" si="213"/>
        <v>奥田　みゆき</v>
      </c>
      <c r="H1719" s="13" t="str">
        <f t="shared" si="214"/>
        <v>532-0011</v>
      </c>
      <c r="I1719" s="13" t="str">
        <f t="shared" si="215"/>
        <v>大阪市淀川区西中島７丁目６番１２号</v>
      </c>
      <c r="J1719" s="17" t="s">
        <v>87</v>
      </c>
    </row>
    <row r="1720" spans="1:10" s="2" customFormat="1" ht="19.5" customHeight="1">
      <c r="A1720" s="10">
        <f t="shared" si="208"/>
        <v>1718</v>
      </c>
      <c r="B1720" s="16" t="s">
        <v>301</v>
      </c>
      <c r="C1720" s="12">
        <f t="shared" si="209"/>
        <v>50000410</v>
      </c>
      <c r="D1720" s="13">
        <f t="shared" si="210"/>
        <v>3</v>
      </c>
      <c r="E1720" s="14" t="str">
        <f t="shared" si="211"/>
        <v>環境設計（株）</v>
      </c>
      <c r="F1720" s="14" t="str">
        <f t="shared" si="212"/>
        <v>カンキョウセッケイ</v>
      </c>
      <c r="G1720" s="13" t="str">
        <f t="shared" si="213"/>
        <v>中野　晋</v>
      </c>
      <c r="H1720" s="13" t="str">
        <f t="shared" si="214"/>
        <v>541-0056</v>
      </c>
      <c r="I1720" s="13" t="str">
        <f t="shared" si="215"/>
        <v>大阪市中央区久太郎町１丁目４番２号</v>
      </c>
      <c r="J1720" s="17" t="s">
        <v>33</v>
      </c>
    </row>
    <row r="1721" spans="1:10" s="2" customFormat="1" ht="19.5" customHeight="1">
      <c r="A1721" s="10">
        <f t="shared" si="208"/>
        <v>1719</v>
      </c>
      <c r="B1721" s="16" t="s">
        <v>301</v>
      </c>
      <c r="C1721" s="12">
        <f t="shared" si="209"/>
        <v>50000410</v>
      </c>
      <c r="D1721" s="13">
        <f t="shared" si="210"/>
        <v>3</v>
      </c>
      <c r="E1721" s="14" t="str">
        <f t="shared" si="211"/>
        <v>環境設計（株）</v>
      </c>
      <c r="F1721" s="14" t="str">
        <f t="shared" si="212"/>
        <v>カンキョウセッケイ</v>
      </c>
      <c r="G1721" s="13" t="str">
        <f t="shared" si="213"/>
        <v>中野　晋</v>
      </c>
      <c r="H1721" s="13" t="str">
        <f t="shared" si="214"/>
        <v>541-0056</v>
      </c>
      <c r="I1721" s="13" t="str">
        <f t="shared" si="215"/>
        <v>大阪市中央区久太郎町１丁目４番２号</v>
      </c>
      <c r="J1721" s="17" t="s">
        <v>28</v>
      </c>
    </row>
    <row r="1722" spans="1:10" s="2" customFormat="1" ht="19.5" customHeight="1">
      <c r="A1722" s="10">
        <f t="shared" si="208"/>
        <v>1720</v>
      </c>
      <c r="B1722" s="16" t="s">
        <v>301</v>
      </c>
      <c r="C1722" s="12">
        <f t="shared" si="209"/>
        <v>50000410</v>
      </c>
      <c r="D1722" s="13">
        <f t="shared" si="210"/>
        <v>3</v>
      </c>
      <c r="E1722" s="14" t="str">
        <f t="shared" si="211"/>
        <v>環境設計（株）</v>
      </c>
      <c r="F1722" s="14" t="str">
        <f t="shared" si="212"/>
        <v>カンキョウセッケイ</v>
      </c>
      <c r="G1722" s="13" t="str">
        <f t="shared" si="213"/>
        <v>中野　晋</v>
      </c>
      <c r="H1722" s="13" t="str">
        <f t="shared" si="214"/>
        <v>541-0056</v>
      </c>
      <c r="I1722" s="13" t="str">
        <f t="shared" si="215"/>
        <v>大阪市中央区久太郎町１丁目４番２号</v>
      </c>
      <c r="J1722" s="17" t="s">
        <v>40</v>
      </c>
    </row>
    <row r="1723" spans="1:10" s="2" customFormat="1" ht="19.5" customHeight="1">
      <c r="A1723" s="10">
        <f t="shared" si="208"/>
        <v>1721</v>
      </c>
      <c r="B1723" s="16" t="s">
        <v>301</v>
      </c>
      <c r="C1723" s="12">
        <f t="shared" si="209"/>
        <v>50000410</v>
      </c>
      <c r="D1723" s="13">
        <f t="shared" si="210"/>
        <v>3</v>
      </c>
      <c r="E1723" s="14" t="str">
        <f t="shared" si="211"/>
        <v>環境設計（株）</v>
      </c>
      <c r="F1723" s="14" t="str">
        <f t="shared" si="212"/>
        <v>カンキョウセッケイ</v>
      </c>
      <c r="G1723" s="13" t="str">
        <f t="shared" si="213"/>
        <v>中野　晋</v>
      </c>
      <c r="H1723" s="13" t="str">
        <f t="shared" si="214"/>
        <v>541-0056</v>
      </c>
      <c r="I1723" s="13" t="str">
        <f t="shared" si="215"/>
        <v>大阪市中央区久太郎町１丁目４番２号</v>
      </c>
      <c r="J1723" s="17" t="s">
        <v>302</v>
      </c>
    </row>
    <row r="1724" spans="1:10" s="2" customFormat="1" ht="19.5" customHeight="1">
      <c r="A1724" s="10">
        <f t="shared" si="208"/>
        <v>1722</v>
      </c>
      <c r="B1724" s="16" t="s">
        <v>303</v>
      </c>
      <c r="C1724" s="12">
        <f t="shared" si="209"/>
        <v>50000124</v>
      </c>
      <c r="D1724" s="13">
        <f t="shared" si="210"/>
        <v>3</v>
      </c>
      <c r="E1724" s="14" t="str">
        <f t="shared" si="211"/>
        <v>（株）関西エンジニヤリング　大阪営業所</v>
      </c>
      <c r="F1724" s="14" t="str">
        <f t="shared" si="212"/>
        <v>カンサイエンジニヤリング　オオサカエイギョウショ</v>
      </c>
      <c r="G1724" s="13" t="str">
        <f t="shared" si="213"/>
        <v>土橋　徹</v>
      </c>
      <c r="H1724" s="13" t="str">
        <f t="shared" si="214"/>
        <v>577-0022</v>
      </c>
      <c r="I1724" s="13" t="str">
        <f t="shared" si="215"/>
        <v>東大阪市荒本新町４-１３</v>
      </c>
      <c r="J1724" s="17" t="s">
        <v>15</v>
      </c>
    </row>
    <row r="1725" spans="1:10" s="2" customFormat="1" ht="19.5" customHeight="1">
      <c r="A1725" s="10">
        <f t="shared" si="208"/>
        <v>1723</v>
      </c>
      <c r="B1725" s="16" t="s">
        <v>303</v>
      </c>
      <c r="C1725" s="12">
        <f t="shared" si="209"/>
        <v>50000124</v>
      </c>
      <c r="D1725" s="13">
        <f t="shared" si="210"/>
        <v>3</v>
      </c>
      <c r="E1725" s="14" t="str">
        <f t="shared" si="211"/>
        <v>（株）関西エンジニヤリング　大阪営業所</v>
      </c>
      <c r="F1725" s="14" t="str">
        <f t="shared" si="212"/>
        <v>カンサイエンジニヤリング　オオサカエイギョウショ</v>
      </c>
      <c r="G1725" s="13" t="str">
        <f t="shared" si="213"/>
        <v>土橋　徹</v>
      </c>
      <c r="H1725" s="13" t="str">
        <f t="shared" si="214"/>
        <v>577-0022</v>
      </c>
      <c r="I1725" s="13" t="str">
        <f t="shared" si="215"/>
        <v>東大阪市荒本新町４-１３</v>
      </c>
      <c r="J1725" s="17" t="s">
        <v>18</v>
      </c>
    </row>
    <row r="1726" spans="1:10" s="2" customFormat="1" ht="19.5" customHeight="1">
      <c r="A1726" s="10">
        <f t="shared" si="208"/>
        <v>1724</v>
      </c>
      <c r="B1726" s="16" t="s">
        <v>303</v>
      </c>
      <c r="C1726" s="12">
        <f t="shared" si="209"/>
        <v>50000124</v>
      </c>
      <c r="D1726" s="13">
        <f t="shared" si="210"/>
        <v>3</v>
      </c>
      <c r="E1726" s="14" t="str">
        <f t="shared" si="211"/>
        <v>（株）関西エンジニヤリング　大阪営業所</v>
      </c>
      <c r="F1726" s="14" t="str">
        <f t="shared" si="212"/>
        <v>カンサイエンジニヤリング　オオサカエイギョウショ</v>
      </c>
      <c r="G1726" s="13" t="str">
        <f t="shared" si="213"/>
        <v>土橋　徹</v>
      </c>
      <c r="H1726" s="13" t="str">
        <f t="shared" si="214"/>
        <v>577-0022</v>
      </c>
      <c r="I1726" s="13" t="str">
        <f t="shared" si="215"/>
        <v>東大阪市荒本新町４-１３</v>
      </c>
      <c r="J1726" s="17" t="s">
        <v>19</v>
      </c>
    </row>
    <row r="1727" spans="1:10" s="2" customFormat="1" ht="19.5" customHeight="1">
      <c r="A1727" s="10">
        <f t="shared" si="208"/>
        <v>1725</v>
      </c>
      <c r="B1727" s="16" t="s">
        <v>303</v>
      </c>
      <c r="C1727" s="12">
        <f t="shared" si="209"/>
        <v>50000124</v>
      </c>
      <c r="D1727" s="13">
        <f t="shared" si="210"/>
        <v>3</v>
      </c>
      <c r="E1727" s="14" t="str">
        <f t="shared" si="211"/>
        <v>（株）関西エンジニヤリング　大阪営業所</v>
      </c>
      <c r="F1727" s="14" t="str">
        <f t="shared" si="212"/>
        <v>カンサイエンジニヤリング　オオサカエイギョウショ</v>
      </c>
      <c r="G1727" s="13" t="str">
        <f t="shared" si="213"/>
        <v>土橋　徹</v>
      </c>
      <c r="H1727" s="13" t="str">
        <f t="shared" si="214"/>
        <v>577-0022</v>
      </c>
      <c r="I1727" s="13" t="str">
        <f t="shared" si="215"/>
        <v>東大阪市荒本新町４-１３</v>
      </c>
      <c r="J1727" s="17" t="s">
        <v>20</v>
      </c>
    </row>
    <row r="1728" spans="1:10" s="2" customFormat="1" ht="19.5" customHeight="1">
      <c r="A1728" s="10">
        <f t="shared" si="208"/>
        <v>1726</v>
      </c>
      <c r="B1728" s="16" t="s">
        <v>303</v>
      </c>
      <c r="C1728" s="12">
        <f t="shared" si="209"/>
        <v>50000124</v>
      </c>
      <c r="D1728" s="13">
        <f t="shared" si="210"/>
        <v>3</v>
      </c>
      <c r="E1728" s="14" t="str">
        <f t="shared" si="211"/>
        <v>（株）関西エンジニヤリング　大阪営業所</v>
      </c>
      <c r="F1728" s="14" t="str">
        <f t="shared" si="212"/>
        <v>カンサイエンジニヤリング　オオサカエイギョウショ</v>
      </c>
      <c r="G1728" s="13" t="str">
        <f t="shared" si="213"/>
        <v>土橋　徹</v>
      </c>
      <c r="H1728" s="13" t="str">
        <f t="shared" si="214"/>
        <v>577-0022</v>
      </c>
      <c r="I1728" s="13" t="str">
        <f t="shared" si="215"/>
        <v>東大阪市荒本新町４-１３</v>
      </c>
      <c r="J1728" s="17" t="s">
        <v>21</v>
      </c>
    </row>
    <row r="1729" spans="1:10" s="2" customFormat="1" ht="19.5" customHeight="1">
      <c r="A1729" s="10">
        <f t="shared" si="208"/>
        <v>1727</v>
      </c>
      <c r="B1729" s="16" t="s">
        <v>303</v>
      </c>
      <c r="C1729" s="12">
        <f t="shared" si="209"/>
        <v>50000124</v>
      </c>
      <c r="D1729" s="13">
        <f t="shared" si="210"/>
        <v>3</v>
      </c>
      <c r="E1729" s="14" t="str">
        <f t="shared" si="211"/>
        <v>（株）関西エンジニヤリング　大阪営業所</v>
      </c>
      <c r="F1729" s="14" t="str">
        <f t="shared" si="212"/>
        <v>カンサイエンジニヤリング　オオサカエイギョウショ</v>
      </c>
      <c r="G1729" s="13" t="str">
        <f t="shared" si="213"/>
        <v>土橋　徹</v>
      </c>
      <c r="H1729" s="13" t="str">
        <f t="shared" si="214"/>
        <v>577-0022</v>
      </c>
      <c r="I1729" s="13" t="str">
        <f t="shared" si="215"/>
        <v>東大阪市荒本新町４-１３</v>
      </c>
      <c r="J1729" s="17" t="s">
        <v>33</v>
      </c>
    </row>
    <row r="1730" spans="1:10" s="2" customFormat="1" ht="19.5" customHeight="1">
      <c r="A1730" s="10">
        <f t="shared" si="208"/>
        <v>1728</v>
      </c>
      <c r="B1730" s="16" t="s">
        <v>303</v>
      </c>
      <c r="C1730" s="12">
        <f t="shared" si="209"/>
        <v>50000124</v>
      </c>
      <c r="D1730" s="13">
        <f t="shared" si="210"/>
        <v>3</v>
      </c>
      <c r="E1730" s="14" t="str">
        <f t="shared" si="211"/>
        <v>（株）関西エンジニヤリング　大阪営業所</v>
      </c>
      <c r="F1730" s="14" t="str">
        <f t="shared" si="212"/>
        <v>カンサイエンジニヤリング　オオサカエイギョウショ</v>
      </c>
      <c r="G1730" s="13" t="str">
        <f t="shared" si="213"/>
        <v>土橋　徹</v>
      </c>
      <c r="H1730" s="13" t="str">
        <f t="shared" si="214"/>
        <v>577-0022</v>
      </c>
      <c r="I1730" s="13" t="str">
        <f t="shared" si="215"/>
        <v>東大阪市荒本新町４-１３</v>
      </c>
      <c r="J1730" s="17" t="s">
        <v>31</v>
      </c>
    </row>
    <row r="1731" spans="1:10" s="2" customFormat="1" ht="19.5" customHeight="1">
      <c r="A1731" s="10">
        <f t="shared" ref="A1731:A1794" si="216">ROW()-2</f>
        <v>1729</v>
      </c>
      <c r="B1731" s="16" t="s">
        <v>303</v>
      </c>
      <c r="C1731" s="12">
        <f t="shared" ref="C1731:C1794" si="217">IF($B1731="","",VLOOKUP($B1731,索引簿,17,0))</f>
        <v>50000124</v>
      </c>
      <c r="D1731" s="13">
        <f t="shared" ref="D1731:D1794" si="218">IF($B1731="","",VLOOKUP($B1731,索引簿,2,0))</f>
        <v>3</v>
      </c>
      <c r="E1731" s="14" t="str">
        <f t="shared" ref="E1731:E1794" si="219">IF($B1731="","",VLOOKUP($B1731,索引簿,3,0))</f>
        <v>（株）関西エンジニヤリング　大阪営業所</v>
      </c>
      <c r="F1731" s="14" t="str">
        <f t="shared" ref="F1731:F1794" si="220">IF($B1731="","",VLOOKUP($B1731,索引簿,4,0))</f>
        <v>カンサイエンジニヤリング　オオサカエイギョウショ</v>
      </c>
      <c r="G1731" s="13" t="str">
        <f t="shared" ref="G1731:G1794" si="221">IF($B1731="","",VLOOKUP($B1731,索引簿,5,0))</f>
        <v>土橋　徹</v>
      </c>
      <c r="H1731" s="13" t="str">
        <f t="shared" ref="H1731:H1794" si="222">IF($B1731="","",VLOOKUP($B1731,索引簿,8,0))</f>
        <v>577-0022</v>
      </c>
      <c r="I1731" s="13" t="str">
        <f t="shared" ref="I1731:I1794" si="223">IF($B1731="","",VLOOKUP($B1731,索引簿,9,0))</f>
        <v>東大阪市荒本新町４-１３</v>
      </c>
      <c r="J1731" s="17" t="s">
        <v>22</v>
      </c>
    </row>
    <row r="1732" spans="1:10" s="2" customFormat="1" ht="19.5" customHeight="1">
      <c r="A1732" s="10">
        <f t="shared" si="216"/>
        <v>1730</v>
      </c>
      <c r="B1732" s="16" t="s">
        <v>304</v>
      </c>
      <c r="C1732" s="12">
        <f t="shared" si="217"/>
        <v>50000151</v>
      </c>
      <c r="D1732" s="13">
        <f t="shared" si="218"/>
        <v>3</v>
      </c>
      <c r="E1732" s="14" t="str">
        <f t="shared" si="219"/>
        <v>（一財）関西環境管理技術センター</v>
      </c>
      <c r="F1732" s="14" t="str">
        <f t="shared" si="220"/>
        <v>カンサイカンキョウカンリギジュツセンター</v>
      </c>
      <c r="G1732" s="13" t="str">
        <f t="shared" si="221"/>
        <v>小林　啓</v>
      </c>
      <c r="H1732" s="13" t="str">
        <f t="shared" si="222"/>
        <v>550-0021</v>
      </c>
      <c r="I1732" s="13" t="str">
        <f t="shared" si="223"/>
        <v>大阪市西区川口２丁目９番１０号</v>
      </c>
      <c r="J1732" s="17" t="s">
        <v>40</v>
      </c>
    </row>
    <row r="1733" spans="1:10" s="2" customFormat="1" ht="19.5" customHeight="1">
      <c r="A1733" s="10">
        <f t="shared" si="216"/>
        <v>1731</v>
      </c>
      <c r="B1733" s="16" t="s">
        <v>304</v>
      </c>
      <c r="C1733" s="12">
        <f t="shared" si="217"/>
        <v>50000151</v>
      </c>
      <c r="D1733" s="13">
        <f t="shared" si="218"/>
        <v>3</v>
      </c>
      <c r="E1733" s="14" t="str">
        <f t="shared" si="219"/>
        <v>（一財）関西環境管理技術センター</v>
      </c>
      <c r="F1733" s="14" t="str">
        <f t="shared" si="220"/>
        <v>カンサイカンキョウカンリギジュツセンター</v>
      </c>
      <c r="G1733" s="13" t="str">
        <f t="shared" si="221"/>
        <v>小林　啓</v>
      </c>
      <c r="H1733" s="13" t="str">
        <f t="shared" si="222"/>
        <v>550-0021</v>
      </c>
      <c r="I1733" s="13" t="str">
        <f t="shared" si="223"/>
        <v>大阪市西区川口２丁目９番１０号</v>
      </c>
      <c r="J1733" s="17" t="s">
        <v>47</v>
      </c>
    </row>
    <row r="1734" spans="1:10" s="2" customFormat="1" ht="19.5" customHeight="1">
      <c r="A1734" s="10">
        <f t="shared" si="216"/>
        <v>1732</v>
      </c>
      <c r="B1734" s="16" t="s">
        <v>305</v>
      </c>
      <c r="C1734" s="12">
        <f t="shared" si="217"/>
        <v>50000356</v>
      </c>
      <c r="D1734" s="13">
        <f t="shared" si="218"/>
        <v>3</v>
      </c>
      <c r="E1734" s="14" t="str">
        <f t="shared" si="219"/>
        <v>（株）関西技研</v>
      </c>
      <c r="F1734" s="14" t="str">
        <f t="shared" si="220"/>
        <v>カンサイギケン</v>
      </c>
      <c r="G1734" s="13" t="str">
        <f t="shared" si="221"/>
        <v>土屋　紀彦</v>
      </c>
      <c r="H1734" s="13" t="str">
        <f t="shared" si="222"/>
        <v>520-3433</v>
      </c>
      <c r="I1734" s="13" t="str">
        <f t="shared" si="223"/>
        <v>滋賀県甲賀市甲賀町大原市場５１５番地</v>
      </c>
      <c r="J1734" s="17" t="s">
        <v>15</v>
      </c>
    </row>
    <row r="1735" spans="1:10" s="2" customFormat="1" ht="19.5" customHeight="1">
      <c r="A1735" s="10">
        <f t="shared" si="216"/>
        <v>1733</v>
      </c>
      <c r="B1735" s="16" t="s">
        <v>305</v>
      </c>
      <c r="C1735" s="12">
        <f t="shared" si="217"/>
        <v>50000356</v>
      </c>
      <c r="D1735" s="13">
        <f t="shared" si="218"/>
        <v>3</v>
      </c>
      <c r="E1735" s="14" t="str">
        <f t="shared" si="219"/>
        <v>（株）関西技研</v>
      </c>
      <c r="F1735" s="14" t="str">
        <f t="shared" si="220"/>
        <v>カンサイギケン</v>
      </c>
      <c r="G1735" s="13" t="str">
        <f t="shared" si="221"/>
        <v>土屋　紀彦</v>
      </c>
      <c r="H1735" s="13" t="str">
        <f t="shared" si="222"/>
        <v>520-3433</v>
      </c>
      <c r="I1735" s="13" t="str">
        <f t="shared" si="223"/>
        <v>滋賀県甲賀市甲賀町大原市場５１５番地</v>
      </c>
      <c r="J1735" s="17" t="s">
        <v>19</v>
      </c>
    </row>
    <row r="1736" spans="1:10" s="2" customFormat="1" ht="19.5" customHeight="1">
      <c r="A1736" s="10">
        <f t="shared" si="216"/>
        <v>1734</v>
      </c>
      <c r="B1736" s="16" t="s">
        <v>305</v>
      </c>
      <c r="C1736" s="12">
        <f t="shared" si="217"/>
        <v>50000356</v>
      </c>
      <c r="D1736" s="13">
        <f t="shared" si="218"/>
        <v>3</v>
      </c>
      <c r="E1736" s="14" t="str">
        <f t="shared" si="219"/>
        <v>（株）関西技研</v>
      </c>
      <c r="F1736" s="14" t="str">
        <f t="shared" si="220"/>
        <v>カンサイギケン</v>
      </c>
      <c r="G1736" s="13" t="str">
        <f t="shared" si="221"/>
        <v>土屋　紀彦</v>
      </c>
      <c r="H1736" s="13" t="str">
        <f t="shared" si="222"/>
        <v>520-3433</v>
      </c>
      <c r="I1736" s="13" t="str">
        <f t="shared" si="223"/>
        <v>滋賀県甲賀市甲賀町大原市場５１５番地</v>
      </c>
      <c r="J1736" s="17" t="s">
        <v>20</v>
      </c>
    </row>
    <row r="1737" spans="1:10" s="2" customFormat="1" ht="19.5" customHeight="1">
      <c r="A1737" s="10">
        <f t="shared" si="216"/>
        <v>1735</v>
      </c>
      <c r="B1737" s="16" t="s">
        <v>305</v>
      </c>
      <c r="C1737" s="12">
        <f t="shared" si="217"/>
        <v>50000356</v>
      </c>
      <c r="D1737" s="13">
        <f t="shared" si="218"/>
        <v>3</v>
      </c>
      <c r="E1737" s="14" t="str">
        <f t="shared" si="219"/>
        <v>（株）関西技研</v>
      </c>
      <c r="F1737" s="14" t="str">
        <f t="shared" si="220"/>
        <v>カンサイギケン</v>
      </c>
      <c r="G1737" s="13" t="str">
        <f t="shared" si="221"/>
        <v>土屋　紀彦</v>
      </c>
      <c r="H1737" s="13" t="str">
        <f t="shared" si="222"/>
        <v>520-3433</v>
      </c>
      <c r="I1737" s="13" t="str">
        <f t="shared" si="223"/>
        <v>滋賀県甲賀市甲賀町大原市場５１５番地</v>
      </c>
      <c r="J1737" s="17" t="s">
        <v>21</v>
      </c>
    </row>
    <row r="1738" spans="1:10" s="2" customFormat="1" ht="19.5" customHeight="1">
      <c r="A1738" s="10">
        <f t="shared" si="216"/>
        <v>1736</v>
      </c>
      <c r="B1738" s="16" t="s">
        <v>305</v>
      </c>
      <c r="C1738" s="12">
        <f t="shared" si="217"/>
        <v>50000356</v>
      </c>
      <c r="D1738" s="13">
        <f t="shared" si="218"/>
        <v>3</v>
      </c>
      <c r="E1738" s="14" t="str">
        <f t="shared" si="219"/>
        <v>（株）関西技研</v>
      </c>
      <c r="F1738" s="14" t="str">
        <f t="shared" si="220"/>
        <v>カンサイギケン</v>
      </c>
      <c r="G1738" s="13" t="str">
        <f t="shared" si="221"/>
        <v>土屋　紀彦</v>
      </c>
      <c r="H1738" s="13" t="str">
        <f t="shared" si="222"/>
        <v>520-3433</v>
      </c>
      <c r="I1738" s="13" t="str">
        <f t="shared" si="223"/>
        <v>滋賀県甲賀市甲賀町大原市場５１５番地</v>
      </c>
      <c r="J1738" s="17" t="s">
        <v>27</v>
      </c>
    </row>
    <row r="1739" spans="1:10" s="2" customFormat="1" ht="19.5" customHeight="1">
      <c r="A1739" s="10">
        <f t="shared" si="216"/>
        <v>1737</v>
      </c>
      <c r="B1739" s="16" t="s">
        <v>305</v>
      </c>
      <c r="C1739" s="12">
        <f t="shared" si="217"/>
        <v>50000356</v>
      </c>
      <c r="D1739" s="13">
        <f t="shared" si="218"/>
        <v>3</v>
      </c>
      <c r="E1739" s="14" t="str">
        <f t="shared" si="219"/>
        <v>（株）関西技研</v>
      </c>
      <c r="F1739" s="14" t="str">
        <f t="shared" si="220"/>
        <v>カンサイギケン</v>
      </c>
      <c r="G1739" s="13" t="str">
        <f t="shared" si="221"/>
        <v>土屋　紀彦</v>
      </c>
      <c r="H1739" s="13" t="str">
        <f t="shared" si="222"/>
        <v>520-3433</v>
      </c>
      <c r="I1739" s="13" t="str">
        <f t="shared" si="223"/>
        <v>滋賀県甲賀市甲賀町大原市場５１５番地</v>
      </c>
      <c r="J1739" s="17" t="s">
        <v>24</v>
      </c>
    </row>
    <row r="1740" spans="1:10" s="2" customFormat="1" ht="19.5" customHeight="1">
      <c r="A1740" s="10">
        <f t="shared" si="216"/>
        <v>1738</v>
      </c>
      <c r="B1740" s="16" t="s">
        <v>305</v>
      </c>
      <c r="C1740" s="12">
        <f t="shared" si="217"/>
        <v>50000356</v>
      </c>
      <c r="D1740" s="13">
        <f t="shared" si="218"/>
        <v>3</v>
      </c>
      <c r="E1740" s="14" t="str">
        <f t="shared" si="219"/>
        <v>（株）関西技研</v>
      </c>
      <c r="F1740" s="14" t="str">
        <f t="shared" si="220"/>
        <v>カンサイギケン</v>
      </c>
      <c r="G1740" s="13" t="str">
        <f t="shared" si="221"/>
        <v>土屋　紀彦</v>
      </c>
      <c r="H1740" s="13" t="str">
        <f t="shared" si="222"/>
        <v>520-3433</v>
      </c>
      <c r="I1740" s="13" t="str">
        <f t="shared" si="223"/>
        <v>滋賀県甲賀市甲賀町大原市場５１５番地</v>
      </c>
      <c r="J1740" s="17" t="s">
        <v>35</v>
      </c>
    </row>
    <row r="1741" spans="1:10" s="2" customFormat="1" ht="19.5" customHeight="1">
      <c r="A1741" s="10">
        <f t="shared" si="216"/>
        <v>1739</v>
      </c>
      <c r="B1741" s="16" t="s">
        <v>305</v>
      </c>
      <c r="C1741" s="12">
        <f t="shared" si="217"/>
        <v>50000356</v>
      </c>
      <c r="D1741" s="13">
        <f t="shared" si="218"/>
        <v>3</v>
      </c>
      <c r="E1741" s="14" t="str">
        <f t="shared" si="219"/>
        <v>（株）関西技研</v>
      </c>
      <c r="F1741" s="14" t="str">
        <f t="shared" si="220"/>
        <v>カンサイギケン</v>
      </c>
      <c r="G1741" s="13" t="str">
        <f t="shared" si="221"/>
        <v>土屋　紀彦</v>
      </c>
      <c r="H1741" s="13" t="str">
        <f t="shared" si="222"/>
        <v>520-3433</v>
      </c>
      <c r="I1741" s="13" t="str">
        <f t="shared" si="223"/>
        <v>滋賀県甲賀市甲賀町大原市場５１５番地</v>
      </c>
      <c r="J1741" s="17" t="s">
        <v>150</v>
      </c>
    </row>
    <row r="1742" spans="1:10" s="2" customFormat="1" ht="19.5" customHeight="1">
      <c r="A1742" s="10">
        <f t="shared" si="216"/>
        <v>1740</v>
      </c>
      <c r="B1742" s="16" t="s">
        <v>306</v>
      </c>
      <c r="C1742" s="12">
        <f t="shared" si="217"/>
        <v>50000774</v>
      </c>
      <c r="D1742" s="13">
        <f t="shared" si="218"/>
        <v>3</v>
      </c>
      <c r="E1742" s="14" t="str">
        <f t="shared" si="219"/>
        <v>（株）環境公害センター　大阪支店</v>
      </c>
      <c r="F1742" s="14" t="str">
        <f t="shared" si="220"/>
        <v>カンサイコウガイセンター　オオサカシテン</v>
      </c>
      <c r="G1742" s="13" t="str">
        <f t="shared" si="221"/>
        <v>山本　亨</v>
      </c>
      <c r="H1742" s="13" t="str">
        <f t="shared" si="222"/>
        <v>556-0021</v>
      </c>
      <c r="I1742" s="13" t="str">
        <f t="shared" si="223"/>
        <v>大阪市浪速区幸町二丁目３-３　宮井OMオフィスビル５０１</v>
      </c>
      <c r="J1742" s="17" t="s">
        <v>47</v>
      </c>
    </row>
    <row r="1743" spans="1:10" s="2" customFormat="1" ht="19.5" customHeight="1">
      <c r="A1743" s="10">
        <f t="shared" si="216"/>
        <v>1741</v>
      </c>
      <c r="B1743" s="16" t="s">
        <v>307</v>
      </c>
      <c r="C1743" s="12">
        <f t="shared" si="217"/>
        <v>50000609</v>
      </c>
      <c r="D1743" s="13">
        <f t="shared" si="218"/>
        <v>3</v>
      </c>
      <c r="E1743" s="14" t="str">
        <f t="shared" si="219"/>
        <v>（株）関西コンサルタント</v>
      </c>
      <c r="F1743" s="14" t="str">
        <f t="shared" si="220"/>
        <v>カンサイコンサルタント</v>
      </c>
      <c r="G1743" s="13" t="str">
        <f t="shared" si="221"/>
        <v>林　信行</v>
      </c>
      <c r="H1743" s="13" t="str">
        <f t="shared" si="222"/>
        <v>540-0012</v>
      </c>
      <c r="I1743" s="13" t="str">
        <f t="shared" si="223"/>
        <v>大阪市中央区谷町４丁目４番１５号</v>
      </c>
      <c r="J1743" s="17" t="s">
        <v>31</v>
      </c>
    </row>
    <row r="1744" spans="1:10" s="2" customFormat="1" ht="19.5" customHeight="1">
      <c r="A1744" s="10">
        <f t="shared" si="216"/>
        <v>1742</v>
      </c>
      <c r="B1744" s="16" t="s">
        <v>308</v>
      </c>
      <c r="C1744" s="12">
        <f t="shared" si="217"/>
        <v>50000049</v>
      </c>
      <c r="D1744" s="13">
        <f t="shared" si="218"/>
        <v>3</v>
      </c>
      <c r="E1744" s="14" t="str">
        <f t="shared" si="219"/>
        <v>カンゼ航測（株）</v>
      </c>
      <c r="F1744" s="14" t="str">
        <f t="shared" si="220"/>
        <v>カンゼコウソク　</v>
      </c>
      <c r="G1744" s="13" t="str">
        <f t="shared" si="221"/>
        <v>川本　雅彦</v>
      </c>
      <c r="H1744" s="13" t="str">
        <f t="shared" si="222"/>
        <v>542-0081</v>
      </c>
      <c r="I1744" s="13" t="str">
        <f t="shared" si="223"/>
        <v>大阪市中央区南船場１-７-８</v>
      </c>
      <c r="J1744" s="17" t="s">
        <v>15</v>
      </c>
    </row>
    <row r="1745" spans="1:10" s="2" customFormat="1" ht="19.5" customHeight="1">
      <c r="A1745" s="10">
        <f t="shared" si="216"/>
        <v>1743</v>
      </c>
      <c r="B1745" s="16" t="s">
        <v>308</v>
      </c>
      <c r="C1745" s="12">
        <f t="shared" si="217"/>
        <v>50000049</v>
      </c>
      <c r="D1745" s="13">
        <f t="shared" si="218"/>
        <v>3</v>
      </c>
      <c r="E1745" s="14" t="str">
        <f t="shared" si="219"/>
        <v>カンゼ航測（株）</v>
      </c>
      <c r="F1745" s="14" t="str">
        <f t="shared" si="220"/>
        <v>カンゼコウソク　</v>
      </c>
      <c r="G1745" s="13" t="str">
        <f t="shared" si="221"/>
        <v>川本　雅彦</v>
      </c>
      <c r="H1745" s="13" t="str">
        <f t="shared" si="222"/>
        <v>542-0081</v>
      </c>
      <c r="I1745" s="13" t="str">
        <f t="shared" si="223"/>
        <v>大阪市中央区南船場１-７-８</v>
      </c>
      <c r="J1745" s="17" t="s">
        <v>16</v>
      </c>
    </row>
    <row r="1746" spans="1:10" s="2" customFormat="1" ht="19.5" customHeight="1">
      <c r="A1746" s="10">
        <f t="shared" si="216"/>
        <v>1744</v>
      </c>
      <c r="B1746" s="16" t="s">
        <v>308</v>
      </c>
      <c r="C1746" s="12">
        <f t="shared" si="217"/>
        <v>50000049</v>
      </c>
      <c r="D1746" s="13">
        <f t="shared" si="218"/>
        <v>3</v>
      </c>
      <c r="E1746" s="14" t="str">
        <f t="shared" si="219"/>
        <v>カンゼ航測（株）</v>
      </c>
      <c r="F1746" s="14" t="str">
        <f t="shared" si="220"/>
        <v>カンゼコウソク　</v>
      </c>
      <c r="G1746" s="13" t="str">
        <f t="shared" si="221"/>
        <v>川本　雅彦</v>
      </c>
      <c r="H1746" s="13" t="str">
        <f t="shared" si="222"/>
        <v>542-0081</v>
      </c>
      <c r="I1746" s="13" t="str">
        <f t="shared" si="223"/>
        <v>大阪市中央区南船場１-７-８</v>
      </c>
      <c r="J1746" s="17" t="s">
        <v>17</v>
      </c>
    </row>
    <row r="1747" spans="1:10" s="2" customFormat="1" ht="19.5" customHeight="1">
      <c r="A1747" s="10">
        <f t="shared" si="216"/>
        <v>1745</v>
      </c>
      <c r="B1747" s="16" t="s">
        <v>309</v>
      </c>
      <c r="C1747" s="12">
        <f t="shared" si="217"/>
        <v>50000069</v>
      </c>
      <c r="D1747" s="13">
        <f t="shared" si="218"/>
        <v>3</v>
      </c>
      <c r="E1747" s="14" t="str">
        <f t="shared" si="219"/>
        <v>（株）管総研</v>
      </c>
      <c r="F1747" s="14" t="str">
        <f t="shared" si="220"/>
        <v>カンソウケン</v>
      </c>
      <c r="G1747" s="13" t="str">
        <f t="shared" si="221"/>
        <v>川久保　知一</v>
      </c>
      <c r="H1747" s="13" t="str">
        <f t="shared" si="222"/>
        <v>661-8567</v>
      </c>
      <c r="I1747" s="13" t="str">
        <f t="shared" si="223"/>
        <v>兵庫県尼崎市浜一丁目１番１号</v>
      </c>
      <c r="J1747" s="17" t="s">
        <v>31</v>
      </c>
    </row>
    <row r="1748" spans="1:10" s="2" customFormat="1" ht="19.5" customHeight="1">
      <c r="A1748" s="10">
        <f t="shared" si="216"/>
        <v>1746</v>
      </c>
      <c r="B1748" s="16" t="s">
        <v>310</v>
      </c>
      <c r="C1748" s="12">
        <f t="shared" si="217"/>
        <v>50000764</v>
      </c>
      <c r="D1748" s="13">
        <f t="shared" si="218"/>
        <v>3</v>
      </c>
      <c r="E1748" s="14" t="str">
        <f t="shared" si="219"/>
        <v>（株）ＫＡＮＳＯテクノス　</v>
      </c>
      <c r="F1748" s="14" t="str">
        <f t="shared" si="220"/>
        <v>カンソーテクノス　</v>
      </c>
      <c r="G1748" s="13" t="str">
        <f t="shared" si="221"/>
        <v>岡田　達志</v>
      </c>
      <c r="H1748" s="13" t="str">
        <f t="shared" si="222"/>
        <v>541-0052</v>
      </c>
      <c r="I1748" s="13" t="str">
        <f t="shared" si="223"/>
        <v>福知山市土師（宮町）２丁目１８２</v>
      </c>
      <c r="J1748" s="17" t="s">
        <v>15</v>
      </c>
    </row>
    <row r="1749" spans="1:10" s="2" customFormat="1" ht="19.5" customHeight="1">
      <c r="A1749" s="10">
        <f t="shared" si="216"/>
        <v>1747</v>
      </c>
      <c r="B1749" s="16" t="s">
        <v>310</v>
      </c>
      <c r="C1749" s="12">
        <f t="shared" si="217"/>
        <v>50000764</v>
      </c>
      <c r="D1749" s="13">
        <f t="shared" si="218"/>
        <v>3</v>
      </c>
      <c r="E1749" s="14" t="str">
        <f t="shared" si="219"/>
        <v>（株）ＫＡＮＳＯテクノス　</v>
      </c>
      <c r="F1749" s="14" t="str">
        <f t="shared" si="220"/>
        <v>カンソーテクノス　</v>
      </c>
      <c r="G1749" s="13" t="str">
        <f t="shared" si="221"/>
        <v>岡田　達志</v>
      </c>
      <c r="H1749" s="13" t="str">
        <f t="shared" si="222"/>
        <v>541-0052</v>
      </c>
      <c r="I1749" s="13" t="str">
        <f t="shared" si="223"/>
        <v>福知山市土師（宮町）２丁目１８２</v>
      </c>
      <c r="J1749" s="17" t="s">
        <v>18</v>
      </c>
    </row>
    <row r="1750" spans="1:10" s="2" customFormat="1" ht="19.5" customHeight="1">
      <c r="A1750" s="10">
        <f t="shared" si="216"/>
        <v>1748</v>
      </c>
      <c r="B1750" s="16" t="s">
        <v>310</v>
      </c>
      <c r="C1750" s="12">
        <f t="shared" si="217"/>
        <v>50000764</v>
      </c>
      <c r="D1750" s="13">
        <f t="shared" si="218"/>
        <v>3</v>
      </c>
      <c r="E1750" s="14" t="str">
        <f t="shared" si="219"/>
        <v>（株）ＫＡＮＳＯテクノス　</v>
      </c>
      <c r="F1750" s="14" t="str">
        <f t="shared" si="220"/>
        <v>カンソーテクノス　</v>
      </c>
      <c r="G1750" s="13" t="str">
        <f t="shared" si="221"/>
        <v>岡田　達志</v>
      </c>
      <c r="H1750" s="13" t="str">
        <f t="shared" si="222"/>
        <v>541-0052</v>
      </c>
      <c r="I1750" s="13" t="str">
        <f t="shared" si="223"/>
        <v>福知山市土師（宮町）２丁目１８２</v>
      </c>
      <c r="J1750" s="17" t="s">
        <v>40</v>
      </c>
    </row>
    <row r="1751" spans="1:10" s="2" customFormat="1" ht="19.5" customHeight="1">
      <c r="A1751" s="10">
        <f t="shared" si="216"/>
        <v>1749</v>
      </c>
      <c r="B1751" s="16" t="s">
        <v>310</v>
      </c>
      <c r="C1751" s="12">
        <f t="shared" si="217"/>
        <v>50000764</v>
      </c>
      <c r="D1751" s="13">
        <f t="shared" si="218"/>
        <v>3</v>
      </c>
      <c r="E1751" s="14" t="str">
        <f t="shared" si="219"/>
        <v>（株）ＫＡＮＳＯテクノス　</v>
      </c>
      <c r="F1751" s="14" t="str">
        <f t="shared" si="220"/>
        <v>カンソーテクノス　</v>
      </c>
      <c r="G1751" s="13" t="str">
        <f t="shared" si="221"/>
        <v>岡田　達志</v>
      </c>
      <c r="H1751" s="13" t="str">
        <f t="shared" si="222"/>
        <v>541-0052</v>
      </c>
      <c r="I1751" s="13" t="str">
        <f t="shared" si="223"/>
        <v>福知山市土師（宮町）２丁目１８２</v>
      </c>
      <c r="J1751" s="17" t="s">
        <v>23</v>
      </c>
    </row>
    <row r="1752" spans="1:10" s="2" customFormat="1" ht="19.5" customHeight="1">
      <c r="A1752" s="10">
        <f t="shared" si="216"/>
        <v>1750</v>
      </c>
      <c r="B1752" s="16" t="s">
        <v>310</v>
      </c>
      <c r="C1752" s="12">
        <f t="shared" si="217"/>
        <v>50000764</v>
      </c>
      <c r="D1752" s="13">
        <f t="shared" si="218"/>
        <v>3</v>
      </c>
      <c r="E1752" s="14" t="str">
        <f t="shared" si="219"/>
        <v>（株）ＫＡＮＳＯテクノス　</v>
      </c>
      <c r="F1752" s="14" t="str">
        <f t="shared" si="220"/>
        <v>カンソーテクノス　</v>
      </c>
      <c r="G1752" s="13" t="str">
        <f t="shared" si="221"/>
        <v>岡田　達志</v>
      </c>
      <c r="H1752" s="13" t="str">
        <f t="shared" si="222"/>
        <v>541-0052</v>
      </c>
      <c r="I1752" s="13" t="str">
        <f t="shared" si="223"/>
        <v>福知山市土師（宮町）２丁目１８２</v>
      </c>
      <c r="J1752" s="17" t="s">
        <v>24</v>
      </c>
    </row>
    <row r="1753" spans="1:10" s="2" customFormat="1" ht="19.5" customHeight="1">
      <c r="A1753" s="10">
        <f t="shared" si="216"/>
        <v>1751</v>
      </c>
      <c r="B1753" s="16" t="s">
        <v>310</v>
      </c>
      <c r="C1753" s="12">
        <f t="shared" si="217"/>
        <v>50000764</v>
      </c>
      <c r="D1753" s="13">
        <f t="shared" si="218"/>
        <v>3</v>
      </c>
      <c r="E1753" s="14" t="str">
        <f t="shared" si="219"/>
        <v>（株）ＫＡＮＳＯテクノス　</v>
      </c>
      <c r="F1753" s="14" t="str">
        <f t="shared" si="220"/>
        <v>カンソーテクノス　</v>
      </c>
      <c r="G1753" s="13" t="str">
        <f t="shared" si="221"/>
        <v>岡田　達志</v>
      </c>
      <c r="H1753" s="13" t="str">
        <f t="shared" si="222"/>
        <v>541-0052</v>
      </c>
      <c r="I1753" s="13" t="str">
        <f t="shared" si="223"/>
        <v>福知山市土師（宮町）２丁目１８２</v>
      </c>
      <c r="J1753" s="17" t="s">
        <v>34</v>
      </c>
    </row>
    <row r="1754" spans="1:10" s="2" customFormat="1" ht="19.5" customHeight="1">
      <c r="A1754" s="10">
        <f t="shared" si="216"/>
        <v>1752</v>
      </c>
      <c r="B1754" s="16" t="s">
        <v>311</v>
      </c>
      <c r="C1754" s="12">
        <f t="shared" si="217"/>
        <v>50000732</v>
      </c>
      <c r="D1754" s="13">
        <f t="shared" si="218"/>
        <v>3</v>
      </c>
      <c r="E1754" s="14" t="str">
        <f t="shared" si="219"/>
        <v>（株）気象工学研究所</v>
      </c>
      <c r="F1754" s="14" t="str">
        <f t="shared" si="220"/>
        <v>キショウコウガクケンキュウショ</v>
      </c>
      <c r="G1754" s="13" t="str">
        <f t="shared" si="221"/>
        <v>小久保　鉄也</v>
      </c>
      <c r="H1754" s="13" t="str">
        <f t="shared" si="222"/>
        <v>550-0003</v>
      </c>
      <c r="I1754" s="13" t="str">
        <f t="shared" si="223"/>
        <v>大阪市西区京町堀１丁目８番５号</v>
      </c>
      <c r="J1754" s="17" t="s">
        <v>19</v>
      </c>
    </row>
    <row r="1755" spans="1:10" s="2" customFormat="1" ht="19.5" customHeight="1">
      <c r="A1755" s="10">
        <f t="shared" si="216"/>
        <v>1753</v>
      </c>
      <c r="B1755" s="16" t="s">
        <v>311</v>
      </c>
      <c r="C1755" s="12">
        <f t="shared" si="217"/>
        <v>50000732</v>
      </c>
      <c r="D1755" s="13">
        <f t="shared" si="218"/>
        <v>3</v>
      </c>
      <c r="E1755" s="14" t="str">
        <f t="shared" si="219"/>
        <v>（株）気象工学研究所</v>
      </c>
      <c r="F1755" s="14" t="str">
        <f t="shared" si="220"/>
        <v>キショウコウガクケンキュウショ</v>
      </c>
      <c r="G1755" s="13" t="str">
        <f t="shared" si="221"/>
        <v>小久保　鉄也</v>
      </c>
      <c r="H1755" s="13" t="str">
        <f t="shared" si="222"/>
        <v>550-0003</v>
      </c>
      <c r="I1755" s="13" t="str">
        <f t="shared" si="223"/>
        <v>大阪市西区京町堀１丁目８番５号</v>
      </c>
      <c r="J1755" s="17" t="s">
        <v>21</v>
      </c>
    </row>
    <row r="1756" spans="1:10" s="2" customFormat="1" ht="19.5" customHeight="1">
      <c r="A1756" s="10">
        <f t="shared" si="216"/>
        <v>1754</v>
      </c>
      <c r="B1756" s="16" t="s">
        <v>312</v>
      </c>
      <c r="C1756" s="12">
        <f t="shared" si="217"/>
        <v>50000449</v>
      </c>
      <c r="D1756" s="13">
        <f t="shared" si="218"/>
        <v>3</v>
      </c>
      <c r="E1756" s="14" t="str">
        <f t="shared" si="219"/>
        <v>（株）教育施設研究所　大阪事務所</v>
      </c>
      <c r="F1756" s="14" t="str">
        <f t="shared" si="220"/>
        <v>キョウイクシセツケンキュウショ　オオサカジムショ</v>
      </c>
      <c r="G1756" s="13" t="str">
        <f t="shared" si="221"/>
        <v>八田　利幸</v>
      </c>
      <c r="H1756" s="13" t="str">
        <f t="shared" si="222"/>
        <v>530-0044</v>
      </c>
      <c r="I1756" s="13" t="str">
        <f t="shared" si="223"/>
        <v>大阪市北区東天満１丁目６番６号</v>
      </c>
      <c r="J1756" s="17" t="s">
        <v>34</v>
      </c>
    </row>
    <row r="1757" spans="1:10" s="2" customFormat="1" ht="19.5" customHeight="1">
      <c r="A1757" s="10">
        <f t="shared" si="216"/>
        <v>1755</v>
      </c>
      <c r="B1757" s="16" t="s">
        <v>313</v>
      </c>
      <c r="C1757" s="12">
        <f t="shared" si="217"/>
        <v>50000640</v>
      </c>
      <c r="D1757" s="13">
        <f t="shared" si="218"/>
        <v>3</v>
      </c>
      <c r="E1757" s="14" t="str">
        <f t="shared" si="219"/>
        <v>（株）京成設計</v>
      </c>
      <c r="F1757" s="14" t="str">
        <f t="shared" si="220"/>
        <v>キョウセイセッケイ</v>
      </c>
      <c r="G1757" s="13" t="str">
        <f t="shared" si="221"/>
        <v>木村　吉成</v>
      </c>
      <c r="H1757" s="13" t="str">
        <f t="shared" si="222"/>
        <v>630-8113</v>
      </c>
      <c r="I1757" s="13" t="str">
        <f t="shared" si="223"/>
        <v>奈良県奈良市法蓮町４２８-１　ルミエ-ル新大宮３０１</v>
      </c>
      <c r="J1757" s="17" t="s">
        <v>34</v>
      </c>
    </row>
    <row r="1758" spans="1:10" s="2" customFormat="1" ht="19.5" customHeight="1">
      <c r="A1758" s="10">
        <f t="shared" si="216"/>
        <v>1756</v>
      </c>
      <c r="B1758" s="16" t="s">
        <v>314</v>
      </c>
      <c r="C1758" s="12">
        <f t="shared" si="217"/>
        <v>50000547</v>
      </c>
      <c r="D1758" s="13">
        <f t="shared" si="218"/>
        <v>3</v>
      </c>
      <c r="E1758" s="14" t="str">
        <f t="shared" si="219"/>
        <v>（株）橋梁コンサルタント　関西支社</v>
      </c>
      <c r="F1758" s="14" t="str">
        <f t="shared" si="220"/>
        <v>キョウリョウコンサルタント　カンサイシシャ</v>
      </c>
      <c r="G1758" s="13" t="str">
        <f t="shared" si="221"/>
        <v>伊藤　喜弘</v>
      </c>
      <c r="H1758" s="13" t="str">
        <f t="shared" si="222"/>
        <v>532-0003</v>
      </c>
      <c r="I1758" s="13" t="str">
        <f t="shared" si="223"/>
        <v>大阪市淀川区宮原３丁目５番３６号</v>
      </c>
      <c r="J1758" s="17" t="s">
        <v>15</v>
      </c>
    </row>
    <row r="1759" spans="1:10" s="2" customFormat="1" ht="19.5" customHeight="1">
      <c r="A1759" s="10">
        <f t="shared" si="216"/>
        <v>1757</v>
      </c>
      <c r="B1759" s="16" t="s">
        <v>314</v>
      </c>
      <c r="C1759" s="12">
        <f t="shared" si="217"/>
        <v>50000547</v>
      </c>
      <c r="D1759" s="13">
        <f t="shared" si="218"/>
        <v>3</v>
      </c>
      <c r="E1759" s="14" t="str">
        <f t="shared" si="219"/>
        <v>（株）橋梁コンサルタント　関西支社</v>
      </c>
      <c r="F1759" s="14" t="str">
        <f t="shared" si="220"/>
        <v>キョウリョウコンサルタント　カンサイシシャ</v>
      </c>
      <c r="G1759" s="13" t="str">
        <f t="shared" si="221"/>
        <v>伊藤　喜弘</v>
      </c>
      <c r="H1759" s="13" t="str">
        <f t="shared" si="222"/>
        <v>532-0003</v>
      </c>
      <c r="I1759" s="13" t="str">
        <f t="shared" si="223"/>
        <v>大阪市淀川区宮原３丁目５番３６号</v>
      </c>
      <c r="J1759" s="17" t="s">
        <v>18</v>
      </c>
    </row>
    <row r="1760" spans="1:10" s="2" customFormat="1" ht="19.5" customHeight="1">
      <c r="A1760" s="10">
        <f t="shared" si="216"/>
        <v>1758</v>
      </c>
      <c r="B1760" s="16" t="s">
        <v>314</v>
      </c>
      <c r="C1760" s="12">
        <f t="shared" si="217"/>
        <v>50000547</v>
      </c>
      <c r="D1760" s="13">
        <f t="shared" si="218"/>
        <v>3</v>
      </c>
      <c r="E1760" s="14" t="str">
        <f t="shared" si="219"/>
        <v>（株）橋梁コンサルタント　関西支社</v>
      </c>
      <c r="F1760" s="14" t="str">
        <f t="shared" si="220"/>
        <v>キョウリョウコンサルタント　カンサイシシャ</v>
      </c>
      <c r="G1760" s="13" t="str">
        <f t="shared" si="221"/>
        <v>伊藤　喜弘</v>
      </c>
      <c r="H1760" s="13" t="str">
        <f t="shared" si="222"/>
        <v>532-0003</v>
      </c>
      <c r="I1760" s="13" t="str">
        <f t="shared" si="223"/>
        <v>大阪市淀川区宮原３丁目５番３６号</v>
      </c>
      <c r="J1760" s="17" t="s">
        <v>19</v>
      </c>
    </row>
    <row r="1761" spans="1:10" s="2" customFormat="1" ht="19.5" customHeight="1">
      <c r="A1761" s="10">
        <f t="shared" si="216"/>
        <v>1759</v>
      </c>
      <c r="B1761" s="16" t="s">
        <v>314</v>
      </c>
      <c r="C1761" s="12">
        <f t="shared" si="217"/>
        <v>50000547</v>
      </c>
      <c r="D1761" s="13">
        <f t="shared" si="218"/>
        <v>3</v>
      </c>
      <c r="E1761" s="14" t="str">
        <f t="shared" si="219"/>
        <v>（株）橋梁コンサルタント　関西支社</v>
      </c>
      <c r="F1761" s="14" t="str">
        <f t="shared" si="220"/>
        <v>キョウリョウコンサルタント　カンサイシシャ</v>
      </c>
      <c r="G1761" s="13" t="str">
        <f t="shared" si="221"/>
        <v>伊藤　喜弘</v>
      </c>
      <c r="H1761" s="13" t="str">
        <f t="shared" si="222"/>
        <v>532-0003</v>
      </c>
      <c r="I1761" s="13" t="str">
        <f t="shared" si="223"/>
        <v>大阪市淀川区宮原３丁目５番３６号</v>
      </c>
      <c r="J1761" s="17" t="s">
        <v>20</v>
      </c>
    </row>
    <row r="1762" spans="1:10" s="2" customFormat="1" ht="19.5" customHeight="1">
      <c r="A1762" s="10">
        <f t="shared" si="216"/>
        <v>1760</v>
      </c>
      <c r="B1762" s="16" t="s">
        <v>314</v>
      </c>
      <c r="C1762" s="12">
        <f t="shared" si="217"/>
        <v>50000547</v>
      </c>
      <c r="D1762" s="13">
        <f t="shared" si="218"/>
        <v>3</v>
      </c>
      <c r="E1762" s="14" t="str">
        <f t="shared" si="219"/>
        <v>（株）橋梁コンサルタント　関西支社</v>
      </c>
      <c r="F1762" s="14" t="str">
        <f t="shared" si="220"/>
        <v>キョウリョウコンサルタント　カンサイシシャ</v>
      </c>
      <c r="G1762" s="13" t="str">
        <f t="shared" si="221"/>
        <v>伊藤　喜弘</v>
      </c>
      <c r="H1762" s="13" t="str">
        <f t="shared" si="222"/>
        <v>532-0003</v>
      </c>
      <c r="I1762" s="13" t="str">
        <f t="shared" si="223"/>
        <v>大阪市淀川区宮原３丁目５番３６号</v>
      </c>
      <c r="J1762" s="17" t="s">
        <v>21</v>
      </c>
    </row>
    <row r="1763" spans="1:10" s="2" customFormat="1" ht="19.5" customHeight="1">
      <c r="A1763" s="10">
        <f t="shared" si="216"/>
        <v>1761</v>
      </c>
      <c r="B1763" s="16" t="s">
        <v>314</v>
      </c>
      <c r="C1763" s="12">
        <f t="shared" si="217"/>
        <v>50000547</v>
      </c>
      <c r="D1763" s="13">
        <f t="shared" si="218"/>
        <v>3</v>
      </c>
      <c r="E1763" s="14" t="str">
        <f t="shared" si="219"/>
        <v>（株）橋梁コンサルタント　関西支社</v>
      </c>
      <c r="F1763" s="14" t="str">
        <f t="shared" si="220"/>
        <v>キョウリョウコンサルタント　カンサイシシャ</v>
      </c>
      <c r="G1763" s="13" t="str">
        <f t="shared" si="221"/>
        <v>伊藤　喜弘</v>
      </c>
      <c r="H1763" s="13" t="str">
        <f t="shared" si="222"/>
        <v>532-0003</v>
      </c>
      <c r="I1763" s="13" t="str">
        <f t="shared" si="223"/>
        <v>大阪市淀川区宮原３丁目５番３６号</v>
      </c>
      <c r="J1763" s="17" t="s">
        <v>23</v>
      </c>
    </row>
    <row r="1764" spans="1:10" s="2" customFormat="1" ht="19.5" customHeight="1">
      <c r="A1764" s="10">
        <f t="shared" si="216"/>
        <v>1762</v>
      </c>
      <c r="B1764" s="16" t="s">
        <v>314</v>
      </c>
      <c r="C1764" s="12">
        <f t="shared" si="217"/>
        <v>50000547</v>
      </c>
      <c r="D1764" s="13">
        <f t="shared" si="218"/>
        <v>3</v>
      </c>
      <c r="E1764" s="14" t="str">
        <f t="shared" si="219"/>
        <v>（株）橋梁コンサルタント　関西支社</v>
      </c>
      <c r="F1764" s="14" t="str">
        <f t="shared" si="220"/>
        <v>キョウリョウコンサルタント　カンサイシシャ</v>
      </c>
      <c r="G1764" s="13" t="str">
        <f t="shared" si="221"/>
        <v>伊藤　喜弘</v>
      </c>
      <c r="H1764" s="13" t="str">
        <f t="shared" si="222"/>
        <v>532-0003</v>
      </c>
      <c r="I1764" s="13" t="str">
        <f t="shared" si="223"/>
        <v>大阪市淀川区宮原３丁目５番３６号</v>
      </c>
      <c r="J1764" s="17" t="s">
        <v>24</v>
      </c>
    </row>
    <row r="1765" spans="1:10" s="2" customFormat="1" ht="19.5" customHeight="1">
      <c r="A1765" s="10">
        <f t="shared" si="216"/>
        <v>1763</v>
      </c>
      <c r="B1765" s="16" t="s">
        <v>315</v>
      </c>
      <c r="C1765" s="12">
        <f t="shared" si="217"/>
        <v>50000747</v>
      </c>
      <c r="D1765" s="13">
        <f t="shared" si="218"/>
        <v>3</v>
      </c>
      <c r="E1765" s="14" t="str">
        <f t="shared" si="219"/>
        <v>（株）共和技術研究所</v>
      </c>
      <c r="F1765" s="14" t="str">
        <f t="shared" si="220"/>
        <v>キョウワギジュツケンキュウショ</v>
      </c>
      <c r="G1765" s="13" t="str">
        <f t="shared" si="221"/>
        <v>堀田　憲一</v>
      </c>
      <c r="H1765" s="13" t="str">
        <f t="shared" si="222"/>
        <v>542-0081</v>
      </c>
      <c r="I1765" s="13" t="str">
        <f t="shared" si="223"/>
        <v>大阪市中央区南船場１-６-１２</v>
      </c>
      <c r="J1765" s="17" t="s">
        <v>15</v>
      </c>
    </row>
    <row r="1766" spans="1:10" s="2" customFormat="1" ht="19.5" customHeight="1">
      <c r="A1766" s="10">
        <f t="shared" si="216"/>
        <v>1764</v>
      </c>
      <c r="B1766" s="16" t="s">
        <v>315</v>
      </c>
      <c r="C1766" s="12">
        <f t="shared" si="217"/>
        <v>50000747</v>
      </c>
      <c r="D1766" s="13">
        <f t="shared" si="218"/>
        <v>3</v>
      </c>
      <c r="E1766" s="14" t="str">
        <f t="shared" si="219"/>
        <v>（株）共和技術研究所</v>
      </c>
      <c r="F1766" s="14" t="str">
        <f t="shared" si="220"/>
        <v>キョウワギジュツケンキュウショ</v>
      </c>
      <c r="G1766" s="13" t="str">
        <f t="shared" si="221"/>
        <v>堀田　憲一</v>
      </c>
      <c r="H1766" s="13" t="str">
        <f t="shared" si="222"/>
        <v>542-0081</v>
      </c>
      <c r="I1766" s="13" t="str">
        <f t="shared" si="223"/>
        <v>大阪市中央区南船場１-６-１２</v>
      </c>
      <c r="J1766" s="17" t="s">
        <v>19</v>
      </c>
    </row>
    <row r="1767" spans="1:10" s="2" customFormat="1" ht="19.5" customHeight="1">
      <c r="A1767" s="10">
        <f t="shared" si="216"/>
        <v>1765</v>
      </c>
      <c r="B1767" s="16" t="s">
        <v>315</v>
      </c>
      <c r="C1767" s="12">
        <f t="shared" si="217"/>
        <v>50000747</v>
      </c>
      <c r="D1767" s="13">
        <f t="shared" si="218"/>
        <v>3</v>
      </c>
      <c r="E1767" s="14" t="str">
        <f t="shared" si="219"/>
        <v>（株）共和技術研究所</v>
      </c>
      <c r="F1767" s="14" t="str">
        <f t="shared" si="220"/>
        <v>キョウワギジュツケンキュウショ</v>
      </c>
      <c r="G1767" s="13" t="str">
        <f t="shared" si="221"/>
        <v>堀田　憲一</v>
      </c>
      <c r="H1767" s="13" t="str">
        <f t="shared" si="222"/>
        <v>542-0081</v>
      </c>
      <c r="I1767" s="13" t="str">
        <f t="shared" si="223"/>
        <v>大阪市中央区南船場１-６-１２</v>
      </c>
      <c r="J1767" s="17" t="s">
        <v>20</v>
      </c>
    </row>
    <row r="1768" spans="1:10" s="2" customFormat="1" ht="19.5" customHeight="1">
      <c r="A1768" s="10">
        <f t="shared" si="216"/>
        <v>1766</v>
      </c>
      <c r="B1768" s="16" t="s">
        <v>316</v>
      </c>
      <c r="C1768" s="12">
        <f t="shared" si="217"/>
        <v>50000265</v>
      </c>
      <c r="D1768" s="13">
        <f t="shared" si="218"/>
        <v>3</v>
      </c>
      <c r="E1768" s="14" t="str">
        <f t="shared" si="219"/>
        <v>近畿設計測量（株）</v>
      </c>
      <c r="F1768" s="14" t="str">
        <f t="shared" si="220"/>
        <v>キンキセッケイソクリョウ</v>
      </c>
      <c r="G1768" s="13" t="str">
        <f t="shared" si="221"/>
        <v>西村　幸記</v>
      </c>
      <c r="H1768" s="13" t="str">
        <f t="shared" si="222"/>
        <v>520-0821</v>
      </c>
      <c r="I1768" s="13" t="str">
        <f t="shared" si="223"/>
        <v>滋賀県大津市湖城が丘３２番３号</v>
      </c>
      <c r="J1768" s="17" t="s">
        <v>15</v>
      </c>
    </row>
    <row r="1769" spans="1:10" s="2" customFormat="1" ht="19.5" customHeight="1">
      <c r="A1769" s="10">
        <f t="shared" si="216"/>
        <v>1767</v>
      </c>
      <c r="B1769" s="16" t="s">
        <v>316</v>
      </c>
      <c r="C1769" s="12">
        <f t="shared" si="217"/>
        <v>50000265</v>
      </c>
      <c r="D1769" s="13">
        <f t="shared" si="218"/>
        <v>3</v>
      </c>
      <c r="E1769" s="14" t="str">
        <f t="shared" si="219"/>
        <v>近畿設計測量（株）</v>
      </c>
      <c r="F1769" s="14" t="str">
        <f t="shared" si="220"/>
        <v>キンキセッケイソクリョウ</v>
      </c>
      <c r="G1769" s="13" t="str">
        <f t="shared" si="221"/>
        <v>西村　幸記</v>
      </c>
      <c r="H1769" s="13" t="str">
        <f t="shared" si="222"/>
        <v>520-0821</v>
      </c>
      <c r="I1769" s="13" t="str">
        <f t="shared" si="223"/>
        <v>滋賀県大津市湖城が丘３２番３号</v>
      </c>
      <c r="J1769" s="17" t="s">
        <v>19</v>
      </c>
    </row>
    <row r="1770" spans="1:10" s="2" customFormat="1" ht="19.5" customHeight="1">
      <c r="A1770" s="10">
        <f t="shared" si="216"/>
        <v>1768</v>
      </c>
      <c r="B1770" s="16" t="s">
        <v>316</v>
      </c>
      <c r="C1770" s="12">
        <f t="shared" si="217"/>
        <v>50000265</v>
      </c>
      <c r="D1770" s="13">
        <f t="shared" si="218"/>
        <v>3</v>
      </c>
      <c r="E1770" s="14" t="str">
        <f t="shared" si="219"/>
        <v>近畿設計測量（株）</v>
      </c>
      <c r="F1770" s="14" t="str">
        <f t="shared" si="220"/>
        <v>キンキセッケイソクリョウ</v>
      </c>
      <c r="G1770" s="13" t="str">
        <f t="shared" si="221"/>
        <v>西村　幸記</v>
      </c>
      <c r="H1770" s="13" t="str">
        <f t="shared" si="222"/>
        <v>520-0821</v>
      </c>
      <c r="I1770" s="13" t="str">
        <f t="shared" si="223"/>
        <v>滋賀県大津市湖城が丘３２番３号</v>
      </c>
      <c r="J1770" s="17" t="s">
        <v>20</v>
      </c>
    </row>
    <row r="1771" spans="1:10" s="2" customFormat="1" ht="19.5" customHeight="1">
      <c r="A1771" s="10">
        <f t="shared" si="216"/>
        <v>1769</v>
      </c>
      <c r="B1771" s="16" t="s">
        <v>316</v>
      </c>
      <c r="C1771" s="12">
        <f t="shared" si="217"/>
        <v>50000265</v>
      </c>
      <c r="D1771" s="13">
        <f t="shared" si="218"/>
        <v>3</v>
      </c>
      <c r="E1771" s="14" t="str">
        <f t="shared" si="219"/>
        <v>近畿設計測量（株）</v>
      </c>
      <c r="F1771" s="14" t="str">
        <f t="shared" si="220"/>
        <v>キンキセッケイソクリョウ</v>
      </c>
      <c r="G1771" s="13" t="str">
        <f t="shared" si="221"/>
        <v>西村　幸記</v>
      </c>
      <c r="H1771" s="13" t="str">
        <f t="shared" si="222"/>
        <v>520-0821</v>
      </c>
      <c r="I1771" s="13" t="str">
        <f t="shared" si="223"/>
        <v>滋賀県大津市湖城が丘３２番３号</v>
      </c>
      <c r="J1771" s="17" t="s">
        <v>21</v>
      </c>
    </row>
    <row r="1772" spans="1:10" s="2" customFormat="1" ht="19.5" customHeight="1">
      <c r="A1772" s="10">
        <f t="shared" si="216"/>
        <v>1770</v>
      </c>
      <c r="B1772" s="16" t="s">
        <v>316</v>
      </c>
      <c r="C1772" s="12">
        <f t="shared" si="217"/>
        <v>50000265</v>
      </c>
      <c r="D1772" s="13">
        <f t="shared" si="218"/>
        <v>3</v>
      </c>
      <c r="E1772" s="14" t="str">
        <f t="shared" si="219"/>
        <v>近畿設計測量（株）</v>
      </c>
      <c r="F1772" s="14" t="str">
        <f t="shared" si="220"/>
        <v>キンキセッケイソクリョウ</v>
      </c>
      <c r="G1772" s="13" t="str">
        <f t="shared" si="221"/>
        <v>西村　幸記</v>
      </c>
      <c r="H1772" s="13" t="str">
        <f t="shared" si="222"/>
        <v>520-0821</v>
      </c>
      <c r="I1772" s="13" t="str">
        <f t="shared" si="223"/>
        <v>滋賀県大津市湖城が丘３２番３号</v>
      </c>
      <c r="J1772" s="17" t="s">
        <v>22</v>
      </c>
    </row>
    <row r="1773" spans="1:10" s="2" customFormat="1" ht="19.5" customHeight="1">
      <c r="A1773" s="10">
        <f t="shared" si="216"/>
        <v>1771</v>
      </c>
      <c r="B1773" s="16" t="s">
        <v>316</v>
      </c>
      <c r="C1773" s="12">
        <f t="shared" si="217"/>
        <v>50000265</v>
      </c>
      <c r="D1773" s="13">
        <f t="shared" si="218"/>
        <v>3</v>
      </c>
      <c r="E1773" s="14" t="str">
        <f t="shared" si="219"/>
        <v>近畿設計測量（株）</v>
      </c>
      <c r="F1773" s="14" t="str">
        <f t="shared" si="220"/>
        <v>キンキセッケイソクリョウ</v>
      </c>
      <c r="G1773" s="13" t="str">
        <f t="shared" si="221"/>
        <v>西村　幸記</v>
      </c>
      <c r="H1773" s="13" t="str">
        <f t="shared" si="222"/>
        <v>520-0821</v>
      </c>
      <c r="I1773" s="13" t="str">
        <f t="shared" si="223"/>
        <v>滋賀県大津市湖城が丘３２番３号</v>
      </c>
      <c r="J1773" s="17" t="s">
        <v>27</v>
      </c>
    </row>
    <row r="1774" spans="1:10" s="2" customFormat="1" ht="19.5" customHeight="1">
      <c r="A1774" s="10">
        <f t="shared" si="216"/>
        <v>1772</v>
      </c>
      <c r="B1774" s="16" t="s">
        <v>316</v>
      </c>
      <c r="C1774" s="12">
        <f t="shared" si="217"/>
        <v>50000265</v>
      </c>
      <c r="D1774" s="13">
        <f t="shared" si="218"/>
        <v>3</v>
      </c>
      <c r="E1774" s="14" t="str">
        <f t="shared" si="219"/>
        <v>近畿設計測量（株）</v>
      </c>
      <c r="F1774" s="14" t="str">
        <f t="shared" si="220"/>
        <v>キンキセッケイソクリョウ</v>
      </c>
      <c r="G1774" s="13" t="str">
        <f t="shared" si="221"/>
        <v>西村　幸記</v>
      </c>
      <c r="H1774" s="13" t="str">
        <f t="shared" si="222"/>
        <v>520-0821</v>
      </c>
      <c r="I1774" s="13" t="str">
        <f t="shared" si="223"/>
        <v>滋賀県大津市湖城が丘３２番３号</v>
      </c>
      <c r="J1774" s="17" t="s">
        <v>23</v>
      </c>
    </row>
    <row r="1775" spans="1:10" s="2" customFormat="1" ht="19.5" customHeight="1">
      <c r="A1775" s="10">
        <f t="shared" si="216"/>
        <v>1773</v>
      </c>
      <c r="B1775" s="16" t="s">
        <v>316</v>
      </c>
      <c r="C1775" s="12">
        <f t="shared" si="217"/>
        <v>50000265</v>
      </c>
      <c r="D1775" s="13">
        <f t="shared" si="218"/>
        <v>3</v>
      </c>
      <c r="E1775" s="14" t="str">
        <f t="shared" si="219"/>
        <v>近畿設計測量（株）</v>
      </c>
      <c r="F1775" s="14" t="str">
        <f t="shared" si="220"/>
        <v>キンキセッケイソクリョウ</v>
      </c>
      <c r="G1775" s="13" t="str">
        <f t="shared" si="221"/>
        <v>西村　幸記</v>
      </c>
      <c r="H1775" s="13" t="str">
        <f t="shared" si="222"/>
        <v>520-0821</v>
      </c>
      <c r="I1775" s="13" t="str">
        <f t="shared" si="223"/>
        <v>滋賀県大津市湖城が丘３２番３号</v>
      </c>
      <c r="J1775" s="17" t="s">
        <v>24</v>
      </c>
    </row>
    <row r="1776" spans="1:10" s="2" customFormat="1" ht="19.5" customHeight="1">
      <c r="A1776" s="10">
        <f t="shared" si="216"/>
        <v>1774</v>
      </c>
      <c r="B1776" s="16" t="s">
        <v>316</v>
      </c>
      <c r="C1776" s="12">
        <f t="shared" si="217"/>
        <v>50000265</v>
      </c>
      <c r="D1776" s="13">
        <f t="shared" si="218"/>
        <v>3</v>
      </c>
      <c r="E1776" s="14" t="str">
        <f t="shared" si="219"/>
        <v>近畿設計測量（株）</v>
      </c>
      <c r="F1776" s="14" t="str">
        <f t="shared" si="220"/>
        <v>キンキセッケイソクリョウ</v>
      </c>
      <c r="G1776" s="13" t="str">
        <f t="shared" si="221"/>
        <v>西村　幸記</v>
      </c>
      <c r="H1776" s="13" t="str">
        <f t="shared" si="222"/>
        <v>520-0821</v>
      </c>
      <c r="I1776" s="13" t="str">
        <f t="shared" si="223"/>
        <v>滋賀県大津市湖城が丘３２番３号</v>
      </c>
      <c r="J1776" s="17" t="s">
        <v>35</v>
      </c>
    </row>
    <row r="1777" spans="1:10" s="2" customFormat="1" ht="19.5" customHeight="1">
      <c r="A1777" s="10">
        <f t="shared" si="216"/>
        <v>1775</v>
      </c>
      <c r="B1777" s="16" t="s">
        <v>316</v>
      </c>
      <c r="C1777" s="12">
        <f t="shared" si="217"/>
        <v>50000265</v>
      </c>
      <c r="D1777" s="13">
        <f t="shared" si="218"/>
        <v>3</v>
      </c>
      <c r="E1777" s="14" t="str">
        <f t="shared" si="219"/>
        <v>近畿設計測量（株）</v>
      </c>
      <c r="F1777" s="14" t="str">
        <f t="shared" si="220"/>
        <v>キンキセッケイソクリョウ</v>
      </c>
      <c r="G1777" s="13" t="str">
        <f t="shared" si="221"/>
        <v>西村　幸記</v>
      </c>
      <c r="H1777" s="13" t="str">
        <f t="shared" si="222"/>
        <v>520-0821</v>
      </c>
      <c r="I1777" s="13" t="str">
        <f t="shared" si="223"/>
        <v>滋賀県大津市湖城が丘３２番３号</v>
      </c>
      <c r="J1777" s="17" t="s">
        <v>12</v>
      </c>
    </row>
    <row r="1778" spans="1:10" s="2" customFormat="1" ht="19.5" customHeight="1">
      <c r="A1778" s="10">
        <f t="shared" si="216"/>
        <v>1776</v>
      </c>
      <c r="B1778" s="16" t="s">
        <v>317</v>
      </c>
      <c r="C1778" s="12">
        <f t="shared" si="217"/>
        <v>50000378</v>
      </c>
      <c r="D1778" s="13">
        <f t="shared" si="218"/>
        <v>3</v>
      </c>
      <c r="E1778" s="14" t="str">
        <f t="shared" si="219"/>
        <v>（株）近代設計　大阪支社</v>
      </c>
      <c r="F1778" s="14" t="str">
        <f t="shared" si="220"/>
        <v>キンダイセッケイ　オオサカシシャ</v>
      </c>
      <c r="G1778" s="13" t="str">
        <f t="shared" si="221"/>
        <v>沼田　和宏</v>
      </c>
      <c r="H1778" s="13" t="str">
        <f t="shared" si="222"/>
        <v>541-0053</v>
      </c>
      <c r="I1778" s="13" t="str">
        <f t="shared" si="223"/>
        <v>大阪市中央区本町２丁目６番１０号</v>
      </c>
      <c r="J1778" s="17" t="s">
        <v>15</v>
      </c>
    </row>
    <row r="1779" spans="1:10" s="2" customFormat="1" ht="19.5" customHeight="1">
      <c r="A1779" s="10">
        <f t="shared" si="216"/>
        <v>1777</v>
      </c>
      <c r="B1779" s="16" t="s">
        <v>317</v>
      </c>
      <c r="C1779" s="12">
        <f t="shared" si="217"/>
        <v>50000378</v>
      </c>
      <c r="D1779" s="13">
        <f t="shared" si="218"/>
        <v>3</v>
      </c>
      <c r="E1779" s="14" t="str">
        <f t="shared" si="219"/>
        <v>（株）近代設計　大阪支社</v>
      </c>
      <c r="F1779" s="14" t="str">
        <f t="shared" si="220"/>
        <v>キンダイセッケイ　オオサカシシャ</v>
      </c>
      <c r="G1779" s="13" t="str">
        <f t="shared" si="221"/>
        <v>沼田　和宏</v>
      </c>
      <c r="H1779" s="13" t="str">
        <f t="shared" si="222"/>
        <v>541-0053</v>
      </c>
      <c r="I1779" s="13" t="str">
        <f t="shared" si="223"/>
        <v>大阪市中央区本町２丁目６番１０号</v>
      </c>
      <c r="J1779" s="17" t="s">
        <v>18</v>
      </c>
    </row>
    <row r="1780" spans="1:10" s="2" customFormat="1" ht="19.5" customHeight="1">
      <c r="A1780" s="10">
        <f t="shared" si="216"/>
        <v>1778</v>
      </c>
      <c r="B1780" s="16" t="s">
        <v>317</v>
      </c>
      <c r="C1780" s="12">
        <f t="shared" si="217"/>
        <v>50000378</v>
      </c>
      <c r="D1780" s="13">
        <f t="shared" si="218"/>
        <v>3</v>
      </c>
      <c r="E1780" s="14" t="str">
        <f t="shared" si="219"/>
        <v>（株）近代設計　大阪支社</v>
      </c>
      <c r="F1780" s="14" t="str">
        <f t="shared" si="220"/>
        <v>キンダイセッケイ　オオサカシシャ</v>
      </c>
      <c r="G1780" s="13" t="str">
        <f t="shared" si="221"/>
        <v>沼田　和宏</v>
      </c>
      <c r="H1780" s="13" t="str">
        <f t="shared" si="222"/>
        <v>541-0053</v>
      </c>
      <c r="I1780" s="13" t="str">
        <f t="shared" si="223"/>
        <v>大阪市中央区本町２丁目６番１０号</v>
      </c>
      <c r="J1780" s="17" t="s">
        <v>19</v>
      </c>
    </row>
    <row r="1781" spans="1:10" s="2" customFormat="1" ht="19.5" customHeight="1">
      <c r="A1781" s="10">
        <f t="shared" si="216"/>
        <v>1779</v>
      </c>
      <c r="B1781" s="16" t="s">
        <v>317</v>
      </c>
      <c r="C1781" s="12">
        <f t="shared" si="217"/>
        <v>50000378</v>
      </c>
      <c r="D1781" s="13">
        <f t="shared" si="218"/>
        <v>3</v>
      </c>
      <c r="E1781" s="14" t="str">
        <f t="shared" si="219"/>
        <v>（株）近代設計　大阪支社</v>
      </c>
      <c r="F1781" s="14" t="str">
        <f t="shared" si="220"/>
        <v>キンダイセッケイ　オオサカシシャ</v>
      </c>
      <c r="G1781" s="13" t="str">
        <f t="shared" si="221"/>
        <v>沼田　和宏</v>
      </c>
      <c r="H1781" s="13" t="str">
        <f t="shared" si="222"/>
        <v>541-0053</v>
      </c>
      <c r="I1781" s="13" t="str">
        <f t="shared" si="223"/>
        <v>大阪市中央区本町２丁目６番１０号</v>
      </c>
      <c r="J1781" s="17" t="s">
        <v>20</v>
      </c>
    </row>
    <row r="1782" spans="1:10" s="2" customFormat="1" ht="19.5" customHeight="1">
      <c r="A1782" s="10">
        <f t="shared" si="216"/>
        <v>1780</v>
      </c>
      <c r="B1782" s="16" t="s">
        <v>317</v>
      </c>
      <c r="C1782" s="12">
        <f t="shared" si="217"/>
        <v>50000378</v>
      </c>
      <c r="D1782" s="13">
        <f t="shared" si="218"/>
        <v>3</v>
      </c>
      <c r="E1782" s="14" t="str">
        <f t="shared" si="219"/>
        <v>（株）近代設計　大阪支社</v>
      </c>
      <c r="F1782" s="14" t="str">
        <f t="shared" si="220"/>
        <v>キンダイセッケイ　オオサカシシャ</v>
      </c>
      <c r="G1782" s="13" t="str">
        <f t="shared" si="221"/>
        <v>沼田　和宏</v>
      </c>
      <c r="H1782" s="13" t="str">
        <f t="shared" si="222"/>
        <v>541-0053</v>
      </c>
      <c r="I1782" s="13" t="str">
        <f t="shared" si="223"/>
        <v>大阪市中央区本町２丁目６番１０号</v>
      </c>
      <c r="J1782" s="17" t="s">
        <v>21</v>
      </c>
    </row>
    <row r="1783" spans="1:10" s="2" customFormat="1" ht="19.5" customHeight="1">
      <c r="A1783" s="10">
        <f t="shared" si="216"/>
        <v>1781</v>
      </c>
      <c r="B1783" s="16" t="s">
        <v>317</v>
      </c>
      <c r="C1783" s="12">
        <f t="shared" si="217"/>
        <v>50000378</v>
      </c>
      <c r="D1783" s="13">
        <f t="shared" si="218"/>
        <v>3</v>
      </c>
      <c r="E1783" s="14" t="str">
        <f t="shared" si="219"/>
        <v>（株）近代設計　大阪支社</v>
      </c>
      <c r="F1783" s="14" t="str">
        <f t="shared" si="220"/>
        <v>キンダイセッケイ　オオサカシシャ</v>
      </c>
      <c r="G1783" s="13" t="str">
        <f t="shared" si="221"/>
        <v>沼田　和宏</v>
      </c>
      <c r="H1783" s="13" t="str">
        <f t="shared" si="222"/>
        <v>541-0053</v>
      </c>
      <c r="I1783" s="13" t="str">
        <f t="shared" si="223"/>
        <v>大阪市中央区本町２丁目６番１０号</v>
      </c>
      <c r="J1783" s="17" t="s">
        <v>28</v>
      </c>
    </row>
    <row r="1784" spans="1:10" s="2" customFormat="1" ht="19.5" customHeight="1">
      <c r="A1784" s="10">
        <f t="shared" si="216"/>
        <v>1782</v>
      </c>
      <c r="B1784" s="16" t="s">
        <v>317</v>
      </c>
      <c r="C1784" s="12">
        <f t="shared" si="217"/>
        <v>50000378</v>
      </c>
      <c r="D1784" s="13">
        <f t="shared" si="218"/>
        <v>3</v>
      </c>
      <c r="E1784" s="14" t="str">
        <f t="shared" si="219"/>
        <v>（株）近代設計　大阪支社</v>
      </c>
      <c r="F1784" s="14" t="str">
        <f t="shared" si="220"/>
        <v>キンダイセッケイ　オオサカシシャ</v>
      </c>
      <c r="G1784" s="13" t="str">
        <f t="shared" si="221"/>
        <v>沼田　和宏</v>
      </c>
      <c r="H1784" s="13" t="str">
        <f t="shared" si="222"/>
        <v>541-0053</v>
      </c>
      <c r="I1784" s="13" t="str">
        <f t="shared" si="223"/>
        <v>大阪市中央区本町２丁目６番１０号</v>
      </c>
      <c r="J1784" s="17" t="s">
        <v>40</v>
      </c>
    </row>
    <row r="1785" spans="1:10" s="2" customFormat="1" ht="19.5" customHeight="1">
      <c r="A1785" s="10">
        <f t="shared" si="216"/>
        <v>1783</v>
      </c>
      <c r="B1785" s="16" t="s">
        <v>317</v>
      </c>
      <c r="C1785" s="12">
        <f t="shared" si="217"/>
        <v>50000378</v>
      </c>
      <c r="D1785" s="13">
        <f t="shared" si="218"/>
        <v>3</v>
      </c>
      <c r="E1785" s="14" t="str">
        <f t="shared" si="219"/>
        <v>（株）近代設計　大阪支社</v>
      </c>
      <c r="F1785" s="14" t="str">
        <f t="shared" si="220"/>
        <v>キンダイセッケイ　オオサカシシャ</v>
      </c>
      <c r="G1785" s="13" t="str">
        <f t="shared" si="221"/>
        <v>沼田　和宏</v>
      </c>
      <c r="H1785" s="13" t="str">
        <f t="shared" si="222"/>
        <v>541-0053</v>
      </c>
      <c r="I1785" s="13" t="str">
        <f t="shared" si="223"/>
        <v>大阪市中央区本町２丁目６番１０号</v>
      </c>
      <c r="J1785" s="17" t="s">
        <v>23</v>
      </c>
    </row>
    <row r="1786" spans="1:10" s="2" customFormat="1" ht="19.5" customHeight="1">
      <c r="A1786" s="10">
        <f t="shared" si="216"/>
        <v>1784</v>
      </c>
      <c r="B1786" s="16" t="s">
        <v>318</v>
      </c>
      <c r="C1786" s="12">
        <f t="shared" si="217"/>
        <v>50000653</v>
      </c>
      <c r="D1786" s="13">
        <f t="shared" si="218"/>
        <v>3</v>
      </c>
      <c r="E1786" s="14" t="str">
        <f t="shared" si="219"/>
        <v>（株）空間デザイン</v>
      </c>
      <c r="F1786" s="14" t="str">
        <f t="shared" si="220"/>
        <v>クウカンデザイン</v>
      </c>
      <c r="G1786" s="13" t="str">
        <f t="shared" si="221"/>
        <v>阿部　弘明</v>
      </c>
      <c r="H1786" s="13" t="str">
        <f t="shared" si="222"/>
        <v>564-0062</v>
      </c>
      <c r="I1786" s="13" t="str">
        <f t="shared" si="223"/>
        <v>大阪府吹田市垂水町３-２４-１　シンプレス江坂４０２</v>
      </c>
      <c r="J1786" s="17" t="s">
        <v>34</v>
      </c>
    </row>
    <row r="1787" spans="1:10" s="2" customFormat="1" ht="19.5" customHeight="1">
      <c r="A1787" s="10">
        <f t="shared" si="216"/>
        <v>1785</v>
      </c>
      <c r="B1787" s="16" t="s">
        <v>319</v>
      </c>
      <c r="C1787" s="12">
        <f t="shared" si="217"/>
        <v>50000808</v>
      </c>
      <c r="D1787" s="13">
        <f t="shared" si="218"/>
        <v>3</v>
      </c>
      <c r="E1787" s="14" t="str">
        <f t="shared" si="219"/>
        <v>（株）空間文化開発機構</v>
      </c>
      <c r="F1787" s="14" t="str">
        <f t="shared" si="220"/>
        <v>クウカンブンカカイハツキコウ</v>
      </c>
      <c r="G1787" s="13" t="str">
        <f t="shared" si="221"/>
        <v>白石　建</v>
      </c>
      <c r="H1787" s="13" t="str">
        <f t="shared" si="222"/>
        <v>540-0008</v>
      </c>
      <c r="I1787" s="13" t="str">
        <f t="shared" si="223"/>
        <v>大阪市中央区大手前１丁目４番１２号</v>
      </c>
      <c r="J1787" s="17" t="s">
        <v>28</v>
      </c>
    </row>
    <row r="1788" spans="1:10" s="2" customFormat="1" ht="19.5" customHeight="1">
      <c r="A1788" s="10">
        <f t="shared" si="216"/>
        <v>1786</v>
      </c>
      <c r="B1788" s="16" t="s">
        <v>319</v>
      </c>
      <c r="C1788" s="12">
        <f t="shared" si="217"/>
        <v>50000808</v>
      </c>
      <c r="D1788" s="13">
        <f t="shared" si="218"/>
        <v>3</v>
      </c>
      <c r="E1788" s="14" t="str">
        <f t="shared" si="219"/>
        <v>（株）空間文化開発機構</v>
      </c>
      <c r="F1788" s="14" t="str">
        <f t="shared" si="220"/>
        <v>クウカンブンカカイハツキコウ</v>
      </c>
      <c r="G1788" s="13" t="str">
        <f t="shared" si="221"/>
        <v>白石　建</v>
      </c>
      <c r="H1788" s="13" t="str">
        <f t="shared" si="222"/>
        <v>540-0008</v>
      </c>
      <c r="I1788" s="13" t="str">
        <f t="shared" si="223"/>
        <v>大阪市中央区大手前１丁目４番１２号</v>
      </c>
      <c r="J1788" s="17" t="s">
        <v>34</v>
      </c>
    </row>
    <row r="1789" spans="1:10" s="2" customFormat="1" ht="19.5" customHeight="1">
      <c r="A1789" s="10">
        <f t="shared" si="216"/>
        <v>1787</v>
      </c>
      <c r="B1789" s="16" t="s">
        <v>320</v>
      </c>
      <c r="C1789" s="12">
        <f t="shared" si="217"/>
        <v>50000755</v>
      </c>
      <c r="D1789" s="13">
        <f t="shared" si="218"/>
        <v>3</v>
      </c>
      <c r="E1789" s="14" t="str">
        <f t="shared" si="219"/>
        <v>（株）工藤建築環境設計室</v>
      </c>
      <c r="F1789" s="14" t="str">
        <f t="shared" si="220"/>
        <v>クドウケンチクカンキョウセッケイシツ</v>
      </c>
      <c r="G1789" s="13" t="str">
        <f t="shared" si="221"/>
        <v>工藤　晃久</v>
      </c>
      <c r="H1789" s="13" t="str">
        <f t="shared" si="222"/>
        <v>665-0805</v>
      </c>
      <c r="I1789" s="13" t="str">
        <f t="shared" si="223"/>
        <v>兵庫県宝塚市雲雀丘２丁目１番３号雲雀丘文化会館１０３号</v>
      </c>
      <c r="J1789" s="17" t="s">
        <v>34</v>
      </c>
    </row>
    <row r="1790" spans="1:10" s="2" customFormat="1" ht="19.5" customHeight="1">
      <c r="A1790" s="10">
        <f t="shared" si="216"/>
        <v>1788</v>
      </c>
      <c r="B1790" s="16" t="s">
        <v>321</v>
      </c>
      <c r="C1790" s="12">
        <f t="shared" si="217"/>
        <v>50000149</v>
      </c>
      <c r="D1790" s="13">
        <f t="shared" si="218"/>
        <v>3</v>
      </c>
      <c r="E1790" s="14" t="str">
        <f t="shared" si="219"/>
        <v>國年上下水道設計（株）</v>
      </c>
      <c r="F1790" s="14" t="str">
        <f t="shared" si="220"/>
        <v>クニトシジョウゲスイドウセッケイ</v>
      </c>
      <c r="G1790" s="13" t="str">
        <f t="shared" si="221"/>
        <v>小林　歳和</v>
      </c>
      <c r="H1790" s="13" t="str">
        <f t="shared" si="222"/>
        <v>589-0006</v>
      </c>
      <c r="I1790" s="13" t="str">
        <f t="shared" si="223"/>
        <v>大阪府大阪狭山市金剛二丁目１１番１号</v>
      </c>
      <c r="J1790" s="17" t="s">
        <v>15</v>
      </c>
    </row>
    <row r="1791" spans="1:10" s="2" customFormat="1" ht="19.5" customHeight="1">
      <c r="A1791" s="10">
        <f t="shared" si="216"/>
        <v>1789</v>
      </c>
      <c r="B1791" s="16" t="s">
        <v>321</v>
      </c>
      <c r="C1791" s="12">
        <f t="shared" si="217"/>
        <v>50000149</v>
      </c>
      <c r="D1791" s="13">
        <f t="shared" si="218"/>
        <v>3</v>
      </c>
      <c r="E1791" s="14" t="str">
        <f t="shared" si="219"/>
        <v>國年上下水道設計（株）</v>
      </c>
      <c r="F1791" s="14" t="str">
        <f t="shared" si="220"/>
        <v>クニトシジョウゲスイドウセッケイ</v>
      </c>
      <c r="G1791" s="13" t="str">
        <f t="shared" si="221"/>
        <v>小林　歳和</v>
      </c>
      <c r="H1791" s="13" t="str">
        <f t="shared" si="222"/>
        <v>589-0006</v>
      </c>
      <c r="I1791" s="13" t="str">
        <f t="shared" si="223"/>
        <v>大阪府大阪狭山市金剛二丁目１１番１号</v>
      </c>
      <c r="J1791" s="17" t="s">
        <v>31</v>
      </c>
    </row>
    <row r="1792" spans="1:10" s="2" customFormat="1" ht="19.5" customHeight="1">
      <c r="A1792" s="10">
        <f t="shared" si="216"/>
        <v>1790</v>
      </c>
      <c r="B1792" s="16" t="s">
        <v>322</v>
      </c>
      <c r="C1792" s="12">
        <f t="shared" si="217"/>
        <v>50000778</v>
      </c>
      <c r="D1792" s="13">
        <f t="shared" si="218"/>
        <v>3</v>
      </c>
      <c r="E1792" s="14" t="str">
        <f t="shared" si="219"/>
        <v>（株）隈研吾建築都市設計事務所</v>
      </c>
      <c r="F1792" s="14" t="str">
        <f t="shared" si="220"/>
        <v>クマケンゴケンチクセッケイジムショ</v>
      </c>
      <c r="G1792" s="13" t="str">
        <f t="shared" si="221"/>
        <v>横尾　実　</v>
      </c>
      <c r="H1792" s="13" t="str">
        <f t="shared" si="222"/>
        <v>107-0062</v>
      </c>
      <c r="I1792" s="13" t="str">
        <f t="shared" si="223"/>
        <v>東京都港区南青山２-２４-８</v>
      </c>
      <c r="J1792" s="17" t="s">
        <v>34</v>
      </c>
    </row>
    <row r="1793" spans="1:10" s="2" customFormat="1" ht="19.5" customHeight="1">
      <c r="A1793" s="10">
        <f t="shared" si="216"/>
        <v>1791</v>
      </c>
      <c r="B1793" s="16" t="s">
        <v>323</v>
      </c>
      <c r="C1793" s="12">
        <f t="shared" si="217"/>
        <v>50000203</v>
      </c>
      <c r="D1793" s="13">
        <f t="shared" si="218"/>
        <v>3</v>
      </c>
      <c r="E1793" s="14" t="str">
        <f t="shared" si="219"/>
        <v>（株）久米設計　大阪支社</v>
      </c>
      <c r="F1793" s="14" t="str">
        <f t="shared" si="220"/>
        <v>クメセッケイ　オオサカシシャ</v>
      </c>
      <c r="G1793" s="13" t="str">
        <f t="shared" si="221"/>
        <v>小牧　実豊</v>
      </c>
      <c r="H1793" s="13" t="str">
        <f t="shared" si="222"/>
        <v>541-0053</v>
      </c>
      <c r="I1793" s="13" t="str">
        <f t="shared" si="223"/>
        <v>大阪市中央区本町４丁目３番９号</v>
      </c>
      <c r="J1793" s="17" t="s">
        <v>28</v>
      </c>
    </row>
    <row r="1794" spans="1:10" s="2" customFormat="1" ht="19.5" customHeight="1">
      <c r="A1794" s="10">
        <f t="shared" si="216"/>
        <v>1792</v>
      </c>
      <c r="B1794" s="16" t="s">
        <v>323</v>
      </c>
      <c r="C1794" s="12">
        <f t="shared" si="217"/>
        <v>50000203</v>
      </c>
      <c r="D1794" s="13">
        <f t="shared" si="218"/>
        <v>3</v>
      </c>
      <c r="E1794" s="14" t="str">
        <f t="shared" si="219"/>
        <v>（株）久米設計　大阪支社</v>
      </c>
      <c r="F1794" s="14" t="str">
        <f t="shared" si="220"/>
        <v>クメセッケイ　オオサカシシャ</v>
      </c>
      <c r="G1794" s="13" t="str">
        <f t="shared" si="221"/>
        <v>小牧　実豊</v>
      </c>
      <c r="H1794" s="13" t="str">
        <f t="shared" si="222"/>
        <v>541-0053</v>
      </c>
      <c r="I1794" s="13" t="str">
        <f t="shared" si="223"/>
        <v>大阪市中央区本町４丁目３番９号</v>
      </c>
      <c r="J1794" s="17" t="s">
        <v>34</v>
      </c>
    </row>
    <row r="1795" spans="1:10" s="2" customFormat="1" ht="19.5" customHeight="1">
      <c r="A1795" s="10">
        <f t="shared" ref="A1795:A1858" si="224">ROW()-2</f>
        <v>1793</v>
      </c>
      <c r="B1795" s="16" t="s">
        <v>324</v>
      </c>
      <c r="C1795" s="12">
        <f t="shared" ref="C1795:C1858" si="225">IF($B1795="","",VLOOKUP($B1795,索引簿,17,0))</f>
        <v>50000625</v>
      </c>
      <c r="D1795" s="13">
        <f t="shared" ref="D1795:D1858" si="226">IF($B1795="","",VLOOKUP($B1795,索引簿,2,0))</f>
        <v>3</v>
      </c>
      <c r="E1795" s="14" t="str">
        <f t="shared" ref="E1795:E1858" si="227">IF($B1795="","",VLOOKUP($B1795,索引簿,3,0))</f>
        <v>（株）ケーディーエム</v>
      </c>
      <c r="F1795" s="14" t="str">
        <f t="shared" ref="F1795:F1858" si="228">IF($B1795="","",VLOOKUP($B1795,索引簿,4,0))</f>
        <v>ケーディーエム</v>
      </c>
      <c r="G1795" s="13" t="str">
        <f t="shared" ref="G1795:G1858" si="229">IF($B1795="","",VLOOKUP($B1795,索引簿,5,0))</f>
        <v>大塚　從道</v>
      </c>
      <c r="H1795" s="13" t="str">
        <f t="shared" ref="H1795:H1858" si="230">IF($B1795="","",VLOOKUP($B1795,索引簿,8,0))</f>
        <v>536-0006</v>
      </c>
      <c r="I1795" s="13" t="str">
        <f t="shared" ref="I1795:I1858" si="231">IF($B1795="","",VLOOKUP($B1795,索引簿,9,0))</f>
        <v>大阪市城東区野江１丁目１２番１９号</v>
      </c>
      <c r="J1795" s="17" t="s">
        <v>15</v>
      </c>
    </row>
    <row r="1796" spans="1:10" s="2" customFormat="1" ht="19.5" customHeight="1">
      <c r="A1796" s="10">
        <f t="shared" si="224"/>
        <v>1794</v>
      </c>
      <c r="B1796" s="16" t="s">
        <v>324</v>
      </c>
      <c r="C1796" s="12">
        <f t="shared" si="225"/>
        <v>50000625</v>
      </c>
      <c r="D1796" s="13">
        <f t="shared" si="226"/>
        <v>3</v>
      </c>
      <c r="E1796" s="14" t="str">
        <f t="shared" si="227"/>
        <v>（株）ケーディーエム</v>
      </c>
      <c r="F1796" s="14" t="str">
        <f t="shared" si="228"/>
        <v>ケーディーエム</v>
      </c>
      <c r="G1796" s="13" t="str">
        <f t="shared" si="229"/>
        <v>大塚　從道</v>
      </c>
      <c r="H1796" s="13" t="str">
        <f t="shared" si="230"/>
        <v>536-0006</v>
      </c>
      <c r="I1796" s="13" t="str">
        <f t="shared" si="231"/>
        <v>大阪市城東区野江１丁目１２番１９号</v>
      </c>
      <c r="J1796" s="17" t="s">
        <v>16</v>
      </c>
    </row>
    <row r="1797" spans="1:10" s="2" customFormat="1" ht="19.5" customHeight="1">
      <c r="A1797" s="10">
        <f t="shared" si="224"/>
        <v>1795</v>
      </c>
      <c r="B1797" s="16" t="s">
        <v>324</v>
      </c>
      <c r="C1797" s="12">
        <f t="shared" si="225"/>
        <v>50000625</v>
      </c>
      <c r="D1797" s="13">
        <f t="shared" si="226"/>
        <v>3</v>
      </c>
      <c r="E1797" s="14" t="str">
        <f t="shared" si="227"/>
        <v>（株）ケーディーエム</v>
      </c>
      <c r="F1797" s="14" t="str">
        <f t="shared" si="228"/>
        <v>ケーディーエム</v>
      </c>
      <c r="G1797" s="13" t="str">
        <f t="shared" si="229"/>
        <v>大塚　從道</v>
      </c>
      <c r="H1797" s="13" t="str">
        <f t="shared" si="230"/>
        <v>536-0006</v>
      </c>
      <c r="I1797" s="13" t="str">
        <f t="shared" si="231"/>
        <v>大阪市城東区野江１丁目１２番１９号</v>
      </c>
      <c r="J1797" s="17" t="s">
        <v>17</v>
      </c>
    </row>
    <row r="1798" spans="1:10" s="2" customFormat="1" ht="19.5" customHeight="1">
      <c r="A1798" s="10">
        <f t="shared" si="224"/>
        <v>1796</v>
      </c>
      <c r="B1798" s="16" t="s">
        <v>325</v>
      </c>
      <c r="C1798" s="12">
        <f t="shared" si="225"/>
        <v>50000166</v>
      </c>
      <c r="D1798" s="13">
        <f t="shared" si="226"/>
        <v>3</v>
      </c>
      <c r="E1798" s="14" t="str">
        <f t="shared" si="227"/>
        <v>（株）ケンセイ</v>
      </c>
      <c r="F1798" s="14" t="str">
        <f t="shared" si="228"/>
        <v>ケンセイ</v>
      </c>
      <c r="G1798" s="13" t="str">
        <f t="shared" si="229"/>
        <v>今中　康生</v>
      </c>
      <c r="H1798" s="13" t="str">
        <f t="shared" si="230"/>
        <v>533-0033</v>
      </c>
      <c r="I1798" s="13" t="str">
        <f t="shared" si="231"/>
        <v>大阪市東淀川区東中島１丁目１８番２２号</v>
      </c>
      <c r="J1798" s="17" t="s">
        <v>12</v>
      </c>
    </row>
    <row r="1799" spans="1:10" s="2" customFormat="1" ht="19.5" customHeight="1">
      <c r="A1799" s="10">
        <f t="shared" si="224"/>
        <v>1797</v>
      </c>
      <c r="B1799" s="16" t="s">
        <v>325</v>
      </c>
      <c r="C1799" s="12">
        <f t="shared" si="225"/>
        <v>50000166</v>
      </c>
      <c r="D1799" s="13">
        <f t="shared" si="226"/>
        <v>3</v>
      </c>
      <c r="E1799" s="14" t="str">
        <f t="shared" si="227"/>
        <v>（株）ケンセイ</v>
      </c>
      <c r="F1799" s="14" t="str">
        <f t="shared" si="228"/>
        <v>ケンセイ</v>
      </c>
      <c r="G1799" s="13" t="str">
        <f t="shared" si="229"/>
        <v>今中　康生</v>
      </c>
      <c r="H1799" s="13" t="str">
        <f t="shared" si="230"/>
        <v>533-0033</v>
      </c>
      <c r="I1799" s="13" t="str">
        <f t="shared" si="231"/>
        <v>大阪市東淀川区東中島１丁目１８番２２号</v>
      </c>
      <c r="J1799" s="17" t="s">
        <v>326</v>
      </c>
    </row>
    <row r="1800" spans="1:10" s="2" customFormat="1" ht="19.5" customHeight="1">
      <c r="A1800" s="10">
        <f t="shared" si="224"/>
        <v>1798</v>
      </c>
      <c r="B1800" s="16" t="s">
        <v>327</v>
      </c>
      <c r="C1800" s="12">
        <f t="shared" si="225"/>
        <v>50000672</v>
      </c>
      <c r="D1800" s="13">
        <f t="shared" si="226"/>
        <v>3</v>
      </c>
      <c r="E1800" s="14" t="str">
        <f t="shared" si="227"/>
        <v>（株）公園マネジメント研究所</v>
      </c>
      <c r="F1800" s="14" t="str">
        <f t="shared" si="228"/>
        <v>コウエンマネジメントケンキュウショ</v>
      </c>
      <c r="G1800" s="13" t="str">
        <f t="shared" si="229"/>
        <v>恵谷　真</v>
      </c>
      <c r="H1800" s="13" t="str">
        <f t="shared" si="230"/>
        <v>540-0012</v>
      </c>
      <c r="I1800" s="13" t="str">
        <f t="shared" si="231"/>
        <v>大阪市中央区谷町２-２-２２</v>
      </c>
      <c r="J1800" s="17" t="s">
        <v>33</v>
      </c>
    </row>
    <row r="1801" spans="1:10" s="2" customFormat="1" ht="19.5" customHeight="1">
      <c r="A1801" s="10">
        <f t="shared" si="224"/>
        <v>1799</v>
      </c>
      <c r="B1801" s="16" t="s">
        <v>327</v>
      </c>
      <c r="C1801" s="12">
        <f t="shared" si="225"/>
        <v>50000672</v>
      </c>
      <c r="D1801" s="13">
        <f t="shared" si="226"/>
        <v>3</v>
      </c>
      <c r="E1801" s="14" t="str">
        <f t="shared" si="227"/>
        <v>（株）公園マネジメント研究所</v>
      </c>
      <c r="F1801" s="14" t="str">
        <f t="shared" si="228"/>
        <v>コウエンマネジメントケンキュウショ</v>
      </c>
      <c r="G1801" s="13" t="str">
        <f t="shared" si="229"/>
        <v>恵谷　真</v>
      </c>
      <c r="H1801" s="13" t="str">
        <f t="shared" si="230"/>
        <v>540-0012</v>
      </c>
      <c r="I1801" s="13" t="str">
        <f t="shared" si="231"/>
        <v>大阪市中央区谷町２-２-２２</v>
      </c>
      <c r="J1801" s="17" t="s">
        <v>28</v>
      </c>
    </row>
    <row r="1802" spans="1:10" s="2" customFormat="1" ht="19.5" customHeight="1">
      <c r="A1802" s="10">
        <f t="shared" si="224"/>
        <v>1800</v>
      </c>
      <c r="B1802" s="16" t="s">
        <v>328</v>
      </c>
      <c r="C1802" s="12">
        <f t="shared" si="225"/>
        <v>50000341</v>
      </c>
      <c r="D1802" s="13">
        <f t="shared" si="226"/>
        <v>3</v>
      </c>
      <c r="E1802" s="14" t="str">
        <f t="shared" si="227"/>
        <v>（株）上坂設計</v>
      </c>
      <c r="F1802" s="14" t="str">
        <f t="shared" si="228"/>
        <v>コウサカセッケイ</v>
      </c>
      <c r="G1802" s="13" t="str">
        <f t="shared" si="229"/>
        <v>上坂　一譲</v>
      </c>
      <c r="H1802" s="13" t="str">
        <f t="shared" si="230"/>
        <v>530-0051</v>
      </c>
      <c r="I1802" s="13" t="str">
        <f t="shared" si="231"/>
        <v>大阪市北区太融寺町３番２４号</v>
      </c>
      <c r="J1802" s="17" t="s">
        <v>34</v>
      </c>
    </row>
    <row r="1803" spans="1:10" s="2" customFormat="1" ht="19.5" customHeight="1">
      <c r="A1803" s="10">
        <f t="shared" si="224"/>
        <v>1801</v>
      </c>
      <c r="B1803" s="16" t="s">
        <v>329</v>
      </c>
      <c r="C1803" s="12">
        <f t="shared" si="225"/>
        <v>50000809</v>
      </c>
      <c r="D1803" s="13">
        <f t="shared" si="226"/>
        <v>3</v>
      </c>
      <c r="E1803" s="14" t="str">
        <f t="shared" si="227"/>
        <v>（株）弘洋第一コンサルタンツ　関西支社京都営業所</v>
      </c>
      <c r="F1803" s="14" t="str">
        <f t="shared" si="228"/>
        <v>コウヨウダイイチコンサルタンツ　カンサイシシャキョウトエイギョウショ</v>
      </c>
      <c r="G1803" s="13" t="str">
        <f t="shared" si="229"/>
        <v>田尾　和彦</v>
      </c>
      <c r="H1803" s="13" t="str">
        <f t="shared" si="230"/>
        <v>610-0361</v>
      </c>
      <c r="I1803" s="13" t="str">
        <f t="shared" si="231"/>
        <v>京田辺市河原受田４３番地８</v>
      </c>
      <c r="J1803" s="17" t="s">
        <v>15</v>
      </c>
    </row>
    <row r="1804" spans="1:10" s="2" customFormat="1" ht="19.5" customHeight="1">
      <c r="A1804" s="10">
        <f t="shared" si="224"/>
        <v>1802</v>
      </c>
      <c r="B1804" s="16" t="s">
        <v>329</v>
      </c>
      <c r="C1804" s="12">
        <f t="shared" si="225"/>
        <v>50000809</v>
      </c>
      <c r="D1804" s="13">
        <f t="shared" si="226"/>
        <v>3</v>
      </c>
      <c r="E1804" s="14" t="str">
        <f t="shared" si="227"/>
        <v>（株）弘洋第一コンサルタンツ　関西支社京都営業所</v>
      </c>
      <c r="F1804" s="14" t="str">
        <f t="shared" si="228"/>
        <v>コウヨウダイイチコンサルタンツ　カンサイシシャキョウトエイギョウショ</v>
      </c>
      <c r="G1804" s="13" t="str">
        <f t="shared" si="229"/>
        <v>田尾　和彦</v>
      </c>
      <c r="H1804" s="13" t="str">
        <f t="shared" si="230"/>
        <v>610-0361</v>
      </c>
      <c r="I1804" s="13" t="str">
        <f t="shared" si="231"/>
        <v>京田辺市河原受田４３番地８</v>
      </c>
      <c r="J1804" s="17" t="s">
        <v>16</v>
      </c>
    </row>
    <row r="1805" spans="1:10" s="2" customFormat="1" ht="19.5" customHeight="1">
      <c r="A1805" s="10">
        <f t="shared" si="224"/>
        <v>1803</v>
      </c>
      <c r="B1805" s="16" t="s">
        <v>329</v>
      </c>
      <c r="C1805" s="12">
        <f t="shared" si="225"/>
        <v>50000809</v>
      </c>
      <c r="D1805" s="13">
        <f t="shared" si="226"/>
        <v>3</v>
      </c>
      <c r="E1805" s="14" t="str">
        <f t="shared" si="227"/>
        <v>（株）弘洋第一コンサルタンツ　関西支社京都営業所</v>
      </c>
      <c r="F1805" s="14" t="str">
        <f t="shared" si="228"/>
        <v>コウヨウダイイチコンサルタンツ　カンサイシシャキョウトエイギョウショ</v>
      </c>
      <c r="G1805" s="13" t="str">
        <f t="shared" si="229"/>
        <v>田尾　和彦</v>
      </c>
      <c r="H1805" s="13" t="str">
        <f t="shared" si="230"/>
        <v>610-0361</v>
      </c>
      <c r="I1805" s="13" t="str">
        <f t="shared" si="231"/>
        <v>京田辺市河原受田４３番地８</v>
      </c>
      <c r="J1805" s="17" t="s">
        <v>17</v>
      </c>
    </row>
    <row r="1806" spans="1:10" s="2" customFormat="1" ht="19.5" customHeight="1">
      <c r="A1806" s="10">
        <f t="shared" si="224"/>
        <v>1804</v>
      </c>
      <c r="B1806" s="16" t="s">
        <v>329</v>
      </c>
      <c r="C1806" s="12">
        <f t="shared" si="225"/>
        <v>50000809</v>
      </c>
      <c r="D1806" s="13">
        <f t="shared" si="226"/>
        <v>3</v>
      </c>
      <c r="E1806" s="14" t="str">
        <f t="shared" si="227"/>
        <v>（株）弘洋第一コンサルタンツ　関西支社京都営業所</v>
      </c>
      <c r="F1806" s="14" t="str">
        <f t="shared" si="228"/>
        <v>コウヨウダイイチコンサルタンツ　カンサイシシャキョウトエイギョウショ</v>
      </c>
      <c r="G1806" s="13" t="str">
        <f t="shared" si="229"/>
        <v>田尾　和彦</v>
      </c>
      <c r="H1806" s="13" t="str">
        <f t="shared" si="230"/>
        <v>610-0361</v>
      </c>
      <c r="I1806" s="13" t="str">
        <f t="shared" si="231"/>
        <v>京田辺市河原受田４３番地８</v>
      </c>
      <c r="J1806" s="17" t="s">
        <v>18</v>
      </c>
    </row>
    <row r="1807" spans="1:10" s="2" customFormat="1" ht="19.5" customHeight="1">
      <c r="A1807" s="10">
        <f t="shared" si="224"/>
        <v>1805</v>
      </c>
      <c r="B1807" s="16" t="s">
        <v>329</v>
      </c>
      <c r="C1807" s="12">
        <f t="shared" si="225"/>
        <v>50000809</v>
      </c>
      <c r="D1807" s="13">
        <f t="shared" si="226"/>
        <v>3</v>
      </c>
      <c r="E1807" s="14" t="str">
        <f t="shared" si="227"/>
        <v>（株）弘洋第一コンサルタンツ　関西支社京都営業所</v>
      </c>
      <c r="F1807" s="14" t="str">
        <f t="shared" si="228"/>
        <v>コウヨウダイイチコンサルタンツ　カンサイシシャキョウトエイギョウショ</v>
      </c>
      <c r="G1807" s="13" t="str">
        <f t="shared" si="229"/>
        <v>田尾　和彦</v>
      </c>
      <c r="H1807" s="13" t="str">
        <f t="shared" si="230"/>
        <v>610-0361</v>
      </c>
      <c r="I1807" s="13" t="str">
        <f t="shared" si="231"/>
        <v>京田辺市河原受田４３番地８</v>
      </c>
      <c r="J1807" s="17" t="s">
        <v>19</v>
      </c>
    </row>
    <row r="1808" spans="1:10" s="2" customFormat="1" ht="19.5" customHeight="1">
      <c r="A1808" s="10">
        <f t="shared" si="224"/>
        <v>1806</v>
      </c>
      <c r="B1808" s="16" t="s">
        <v>329</v>
      </c>
      <c r="C1808" s="12">
        <f t="shared" si="225"/>
        <v>50000809</v>
      </c>
      <c r="D1808" s="13">
        <f t="shared" si="226"/>
        <v>3</v>
      </c>
      <c r="E1808" s="14" t="str">
        <f t="shared" si="227"/>
        <v>（株）弘洋第一コンサルタンツ　関西支社京都営業所</v>
      </c>
      <c r="F1808" s="14" t="str">
        <f t="shared" si="228"/>
        <v>コウヨウダイイチコンサルタンツ　カンサイシシャキョウトエイギョウショ</v>
      </c>
      <c r="G1808" s="13" t="str">
        <f t="shared" si="229"/>
        <v>田尾　和彦</v>
      </c>
      <c r="H1808" s="13" t="str">
        <f t="shared" si="230"/>
        <v>610-0361</v>
      </c>
      <c r="I1808" s="13" t="str">
        <f t="shared" si="231"/>
        <v>京田辺市河原受田４３番地８</v>
      </c>
      <c r="J1808" s="17" t="s">
        <v>20</v>
      </c>
    </row>
    <row r="1809" spans="1:10" s="2" customFormat="1" ht="19.5" customHeight="1">
      <c r="A1809" s="10">
        <f t="shared" si="224"/>
        <v>1807</v>
      </c>
      <c r="B1809" s="16" t="s">
        <v>329</v>
      </c>
      <c r="C1809" s="12">
        <f t="shared" si="225"/>
        <v>50000809</v>
      </c>
      <c r="D1809" s="13">
        <f t="shared" si="226"/>
        <v>3</v>
      </c>
      <c r="E1809" s="14" t="str">
        <f t="shared" si="227"/>
        <v>（株）弘洋第一コンサルタンツ　関西支社京都営業所</v>
      </c>
      <c r="F1809" s="14" t="str">
        <f t="shared" si="228"/>
        <v>コウヨウダイイチコンサルタンツ　カンサイシシャキョウトエイギョウショ</v>
      </c>
      <c r="G1809" s="13" t="str">
        <f t="shared" si="229"/>
        <v>田尾　和彦</v>
      </c>
      <c r="H1809" s="13" t="str">
        <f t="shared" si="230"/>
        <v>610-0361</v>
      </c>
      <c r="I1809" s="13" t="str">
        <f t="shared" si="231"/>
        <v>京田辺市河原受田４３番地８</v>
      </c>
      <c r="J1809" s="17" t="s">
        <v>21</v>
      </c>
    </row>
    <row r="1810" spans="1:10" s="2" customFormat="1" ht="19.5" customHeight="1">
      <c r="A1810" s="10">
        <f t="shared" si="224"/>
        <v>1808</v>
      </c>
      <c r="B1810" s="16" t="s">
        <v>329</v>
      </c>
      <c r="C1810" s="12">
        <f t="shared" si="225"/>
        <v>50000809</v>
      </c>
      <c r="D1810" s="13">
        <f t="shared" si="226"/>
        <v>3</v>
      </c>
      <c r="E1810" s="14" t="str">
        <f t="shared" si="227"/>
        <v>（株）弘洋第一コンサルタンツ　関西支社京都営業所</v>
      </c>
      <c r="F1810" s="14" t="str">
        <f t="shared" si="228"/>
        <v>コウヨウダイイチコンサルタンツ　カンサイシシャキョウトエイギョウショ</v>
      </c>
      <c r="G1810" s="13" t="str">
        <f t="shared" si="229"/>
        <v>田尾　和彦</v>
      </c>
      <c r="H1810" s="13" t="str">
        <f t="shared" si="230"/>
        <v>610-0361</v>
      </c>
      <c r="I1810" s="13" t="str">
        <f t="shared" si="231"/>
        <v>京田辺市河原受田４３番地８</v>
      </c>
      <c r="J1810" s="17" t="s">
        <v>31</v>
      </c>
    </row>
    <row r="1811" spans="1:10" s="2" customFormat="1" ht="19.5" customHeight="1">
      <c r="A1811" s="10">
        <f t="shared" si="224"/>
        <v>1809</v>
      </c>
      <c r="B1811" s="16" t="s">
        <v>329</v>
      </c>
      <c r="C1811" s="12">
        <f t="shared" si="225"/>
        <v>50000809</v>
      </c>
      <c r="D1811" s="13">
        <f t="shared" si="226"/>
        <v>3</v>
      </c>
      <c r="E1811" s="14" t="str">
        <f t="shared" si="227"/>
        <v>（株）弘洋第一コンサルタンツ　関西支社京都営業所</v>
      </c>
      <c r="F1811" s="14" t="str">
        <f t="shared" si="228"/>
        <v>コウヨウダイイチコンサルタンツ　カンサイシシャキョウトエイギョウショ</v>
      </c>
      <c r="G1811" s="13" t="str">
        <f t="shared" si="229"/>
        <v>田尾　和彦</v>
      </c>
      <c r="H1811" s="13" t="str">
        <f t="shared" si="230"/>
        <v>610-0361</v>
      </c>
      <c r="I1811" s="13" t="str">
        <f t="shared" si="231"/>
        <v>京田辺市河原受田４３番地８</v>
      </c>
      <c r="J1811" s="17" t="s">
        <v>22</v>
      </c>
    </row>
    <row r="1812" spans="1:10" s="2" customFormat="1" ht="19.5" customHeight="1">
      <c r="A1812" s="10">
        <f t="shared" si="224"/>
        <v>1810</v>
      </c>
      <c r="B1812" s="16" t="s">
        <v>329</v>
      </c>
      <c r="C1812" s="12">
        <f t="shared" si="225"/>
        <v>50000809</v>
      </c>
      <c r="D1812" s="13">
        <f t="shared" si="226"/>
        <v>3</v>
      </c>
      <c r="E1812" s="14" t="str">
        <f t="shared" si="227"/>
        <v>（株）弘洋第一コンサルタンツ　関西支社京都営業所</v>
      </c>
      <c r="F1812" s="14" t="str">
        <f t="shared" si="228"/>
        <v>コウヨウダイイチコンサルタンツ　カンサイシシャキョウトエイギョウショ</v>
      </c>
      <c r="G1812" s="13" t="str">
        <f t="shared" si="229"/>
        <v>田尾　和彦</v>
      </c>
      <c r="H1812" s="13" t="str">
        <f t="shared" si="230"/>
        <v>610-0361</v>
      </c>
      <c r="I1812" s="13" t="str">
        <f t="shared" si="231"/>
        <v>京田辺市河原受田４３番地８</v>
      </c>
      <c r="J1812" s="17" t="s">
        <v>27</v>
      </c>
    </row>
    <row r="1813" spans="1:10" s="2" customFormat="1" ht="19.5" customHeight="1">
      <c r="A1813" s="10">
        <f t="shared" si="224"/>
        <v>1811</v>
      </c>
      <c r="B1813" s="16" t="s">
        <v>329</v>
      </c>
      <c r="C1813" s="12">
        <f t="shared" si="225"/>
        <v>50000809</v>
      </c>
      <c r="D1813" s="13">
        <f t="shared" si="226"/>
        <v>3</v>
      </c>
      <c r="E1813" s="14" t="str">
        <f t="shared" si="227"/>
        <v>（株）弘洋第一コンサルタンツ　関西支社京都営業所</v>
      </c>
      <c r="F1813" s="14" t="str">
        <f t="shared" si="228"/>
        <v>コウヨウダイイチコンサルタンツ　カンサイシシャキョウトエイギョウショ</v>
      </c>
      <c r="G1813" s="13" t="str">
        <f t="shared" si="229"/>
        <v>田尾　和彦</v>
      </c>
      <c r="H1813" s="13" t="str">
        <f t="shared" si="230"/>
        <v>610-0361</v>
      </c>
      <c r="I1813" s="13" t="str">
        <f t="shared" si="231"/>
        <v>京田辺市河原受田４３番地８</v>
      </c>
      <c r="J1813" s="17" t="s">
        <v>23</v>
      </c>
    </row>
    <row r="1814" spans="1:10" s="2" customFormat="1" ht="19.5" customHeight="1">
      <c r="A1814" s="10">
        <f t="shared" si="224"/>
        <v>1812</v>
      </c>
      <c r="B1814" s="16" t="s">
        <v>329</v>
      </c>
      <c r="C1814" s="12">
        <f t="shared" si="225"/>
        <v>50000809</v>
      </c>
      <c r="D1814" s="13">
        <f t="shared" si="226"/>
        <v>3</v>
      </c>
      <c r="E1814" s="14" t="str">
        <f t="shared" si="227"/>
        <v>（株）弘洋第一コンサルタンツ　関西支社京都営業所</v>
      </c>
      <c r="F1814" s="14" t="str">
        <f t="shared" si="228"/>
        <v>コウヨウダイイチコンサルタンツ　カンサイシシャキョウトエイギョウショ</v>
      </c>
      <c r="G1814" s="13" t="str">
        <f t="shared" si="229"/>
        <v>田尾　和彦</v>
      </c>
      <c r="H1814" s="13" t="str">
        <f t="shared" si="230"/>
        <v>610-0361</v>
      </c>
      <c r="I1814" s="13" t="str">
        <f t="shared" si="231"/>
        <v>京田辺市河原受田４３番地８</v>
      </c>
      <c r="J1814" s="17" t="s">
        <v>35</v>
      </c>
    </row>
    <row r="1815" spans="1:10" s="2" customFormat="1" ht="19.5" customHeight="1">
      <c r="A1815" s="10">
        <f t="shared" si="224"/>
        <v>1813</v>
      </c>
      <c r="B1815" s="16" t="s">
        <v>329</v>
      </c>
      <c r="C1815" s="12">
        <f t="shared" si="225"/>
        <v>50000809</v>
      </c>
      <c r="D1815" s="13">
        <f t="shared" si="226"/>
        <v>3</v>
      </c>
      <c r="E1815" s="14" t="str">
        <f t="shared" si="227"/>
        <v>（株）弘洋第一コンサルタンツ　関西支社京都営業所</v>
      </c>
      <c r="F1815" s="14" t="str">
        <f t="shared" si="228"/>
        <v>コウヨウダイイチコンサルタンツ　カンサイシシャキョウトエイギョウショ</v>
      </c>
      <c r="G1815" s="13" t="str">
        <f t="shared" si="229"/>
        <v>田尾　和彦</v>
      </c>
      <c r="H1815" s="13" t="str">
        <f t="shared" si="230"/>
        <v>610-0361</v>
      </c>
      <c r="I1815" s="13" t="str">
        <f t="shared" si="231"/>
        <v>京田辺市河原受田４３番地８</v>
      </c>
      <c r="J1815" s="17" t="s">
        <v>12</v>
      </c>
    </row>
    <row r="1816" spans="1:10" s="2" customFormat="1" ht="19.5" customHeight="1">
      <c r="A1816" s="10">
        <f t="shared" si="224"/>
        <v>1814</v>
      </c>
      <c r="B1816" s="16" t="s">
        <v>330</v>
      </c>
      <c r="C1816" s="12">
        <f t="shared" si="225"/>
        <v>50000758</v>
      </c>
      <c r="D1816" s="13">
        <f t="shared" si="226"/>
        <v>3</v>
      </c>
      <c r="E1816" s="14" t="str">
        <f t="shared" si="227"/>
        <v>国際文化財（株）　西日本支店</v>
      </c>
      <c r="F1816" s="14" t="str">
        <f t="shared" si="228"/>
        <v>コクサイブンカザイ　ニシニホンシテン</v>
      </c>
      <c r="G1816" s="13" t="str">
        <f t="shared" si="229"/>
        <v>川井　健士</v>
      </c>
      <c r="H1816" s="13" t="str">
        <f t="shared" si="230"/>
        <v>532-0003</v>
      </c>
      <c r="I1816" s="13" t="str">
        <f t="shared" si="231"/>
        <v>大阪市淀川区宮原４-３-３９</v>
      </c>
      <c r="J1816" s="17" t="s">
        <v>15</v>
      </c>
    </row>
    <row r="1817" spans="1:10" s="2" customFormat="1" ht="19.5" customHeight="1">
      <c r="A1817" s="10">
        <f t="shared" si="224"/>
        <v>1815</v>
      </c>
      <c r="B1817" s="16" t="s">
        <v>330</v>
      </c>
      <c r="C1817" s="12">
        <f t="shared" si="225"/>
        <v>50000758</v>
      </c>
      <c r="D1817" s="13">
        <f t="shared" si="226"/>
        <v>3</v>
      </c>
      <c r="E1817" s="14" t="str">
        <f t="shared" si="227"/>
        <v>国際文化財（株）　西日本支店</v>
      </c>
      <c r="F1817" s="14" t="str">
        <f t="shared" si="228"/>
        <v>コクサイブンカザイ　ニシニホンシテン</v>
      </c>
      <c r="G1817" s="13" t="str">
        <f t="shared" si="229"/>
        <v>川井　健士</v>
      </c>
      <c r="H1817" s="13" t="str">
        <f t="shared" si="230"/>
        <v>532-0003</v>
      </c>
      <c r="I1817" s="13" t="str">
        <f t="shared" si="231"/>
        <v>大阪市淀川区宮原４-３-３９</v>
      </c>
      <c r="J1817" s="17" t="s">
        <v>16</v>
      </c>
    </row>
    <row r="1818" spans="1:10" s="2" customFormat="1" ht="19.5" customHeight="1">
      <c r="A1818" s="10">
        <f t="shared" si="224"/>
        <v>1816</v>
      </c>
      <c r="B1818" s="16" t="s">
        <v>330</v>
      </c>
      <c r="C1818" s="12">
        <f t="shared" si="225"/>
        <v>50000758</v>
      </c>
      <c r="D1818" s="13">
        <f t="shared" si="226"/>
        <v>3</v>
      </c>
      <c r="E1818" s="14" t="str">
        <f t="shared" si="227"/>
        <v>国際文化財（株）　西日本支店</v>
      </c>
      <c r="F1818" s="14" t="str">
        <f t="shared" si="228"/>
        <v>コクサイブンカザイ　ニシニホンシテン</v>
      </c>
      <c r="G1818" s="13" t="str">
        <f t="shared" si="229"/>
        <v>川井　健士</v>
      </c>
      <c r="H1818" s="13" t="str">
        <f t="shared" si="230"/>
        <v>532-0003</v>
      </c>
      <c r="I1818" s="13" t="str">
        <f t="shared" si="231"/>
        <v>大阪市淀川区宮原４-３-３９</v>
      </c>
      <c r="J1818" s="17" t="s">
        <v>17</v>
      </c>
    </row>
    <row r="1819" spans="1:10" s="2" customFormat="1" ht="19.5" customHeight="1">
      <c r="A1819" s="10">
        <f t="shared" si="224"/>
        <v>1817</v>
      </c>
      <c r="B1819" s="16" t="s">
        <v>331</v>
      </c>
      <c r="C1819" s="12">
        <f t="shared" si="225"/>
        <v>50000195</v>
      </c>
      <c r="D1819" s="13">
        <f t="shared" si="226"/>
        <v>3</v>
      </c>
      <c r="E1819" s="14" t="str">
        <f t="shared" si="227"/>
        <v>国土情報開発（株）</v>
      </c>
      <c r="F1819" s="14" t="str">
        <f t="shared" si="228"/>
        <v>コクドジョウホウカイハツ</v>
      </c>
      <c r="G1819" s="13" t="str">
        <f t="shared" si="229"/>
        <v>羽田　寛</v>
      </c>
      <c r="H1819" s="13" t="str">
        <f t="shared" si="230"/>
        <v>154-8530</v>
      </c>
      <c r="I1819" s="13" t="str">
        <f t="shared" si="231"/>
        <v>東京都世田谷区池尻二丁目７番３号</v>
      </c>
      <c r="J1819" s="17" t="s">
        <v>15</v>
      </c>
    </row>
    <row r="1820" spans="1:10" s="2" customFormat="1" ht="19.5" customHeight="1">
      <c r="A1820" s="10">
        <f t="shared" si="224"/>
        <v>1818</v>
      </c>
      <c r="B1820" s="16" t="s">
        <v>331</v>
      </c>
      <c r="C1820" s="12">
        <f t="shared" si="225"/>
        <v>50000195</v>
      </c>
      <c r="D1820" s="13">
        <f t="shared" si="226"/>
        <v>3</v>
      </c>
      <c r="E1820" s="14" t="str">
        <f t="shared" si="227"/>
        <v>国土情報開発（株）</v>
      </c>
      <c r="F1820" s="14" t="str">
        <f t="shared" si="228"/>
        <v>コクドジョウホウカイハツ</v>
      </c>
      <c r="G1820" s="13" t="str">
        <f t="shared" si="229"/>
        <v>羽田　寛</v>
      </c>
      <c r="H1820" s="13" t="str">
        <f t="shared" si="230"/>
        <v>154-8530</v>
      </c>
      <c r="I1820" s="13" t="str">
        <f t="shared" si="231"/>
        <v>東京都世田谷区池尻二丁目７番３号</v>
      </c>
      <c r="J1820" s="17" t="s">
        <v>17</v>
      </c>
    </row>
    <row r="1821" spans="1:10" s="2" customFormat="1" ht="19.5" customHeight="1">
      <c r="A1821" s="10">
        <f t="shared" si="224"/>
        <v>1819</v>
      </c>
      <c r="B1821" s="16" t="s">
        <v>332</v>
      </c>
      <c r="C1821" s="12">
        <f t="shared" si="225"/>
        <v>50000046</v>
      </c>
      <c r="D1821" s="13">
        <f t="shared" si="226"/>
        <v>3</v>
      </c>
      <c r="E1821" s="14" t="str">
        <f t="shared" si="227"/>
        <v>（株）五星　関西支社</v>
      </c>
      <c r="F1821" s="14" t="str">
        <f t="shared" si="228"/>
        <v>ゴセイ　カンサイシシャ</v>
      </c>
      <c r="G1821" s="13" t="str">
        <f t="shared" si="229"/>
        <v>川俣　博史</v>
      </c>
      <c r="H1821" s="13" t="str">
        <f t="shared" si="230"/>
        <v>537-0025</v>
      </c>
      <c r="I1821" s="13" t="str">
        <f t="shared" si="231"/>
        <v xml:space="preserve">大阪市東成区中道３-１１-９ </v>
      </c>
      <c r="J1821" s="17" t="s">
        <v>15</v>
      </c>
    </row>
    <row r="1822" spans="1:10" s="2" customFormat="1" ht="19.5" customHeight="1">
      <c r="A1822" s="10">
        <f t="shared" si="224"/>
        <v>1820</v>
      </c>
      <c r="B1822" s="16" t="s">
        <v>332</v>
      </c>
      <c r="C1822" s="12">
        <f t="shared" si="225"/>
        <v>50000046</v>
      </c>
      <c r="D1822" s="13">
        <f t="shared" si="226"/>
        <v>3</v>
      </c>
      <c r="E1822" s="14" t="str">
        <f t="shared" si="227"/>
        <v>（株）五星　関西支社</v>
      </c>
      <c r="F1822" s="14" t="str">
        <f t="shared" si="228"/>
        <v>ゴセイ　カンサイシシャ</v>
      </c>
      <c r="G1822" s="13" t="str">
        <f t="shared" si="229"/>
        <v>川俣　博史</v>
      </c>
      <c r="H1822" s="13" t="str">
        <f t="shared" si="230"/>
        <v>537-0025</v>
      </c>
      <c r="I1822" s="13" t="str">
        <f t="shared" si="231"/>
        <v xml:space="preserve">大阪市東成区中道３-１１-９ </v>
      </c>
      <c r="J1822" s="17" t="s">
        <v>16</v>
      </c>
    </row>
    <row r="1823" spans="1:10" s="2" customFormat="1" ht="19.5" customHeight="1">
      <c r="A1823" s="10">
        <f t="shared" si="224"/>
        <v>1821</v>
      </c>
      <c r="B1823" s="16" t="s">
        <v>332</v>
      </c>
      <c r="C1823" s="12">
        <f t="shared" si="225"/>
        <v>50000046</v>
      </c>
      <c r="D1823" s="13">
        <f t="shared" si="226"/>
        <v>3</v>
      </c>
      <c r="E1823" s="14" t="str">
        <f t="shared" si="227"/>
        <v>（株）五星　関西支社</v>
      </c>
      <c r="F1823" s="14" t="str">
        <f t="shared" si="228"/>
        <v>ゴセイ　カンサイシシャ</v>
      </c>
      <c r="G1823" s="13" t="str">
        <f t="shared" si="229"/>
        <v>川俣　博史</v>
      </c>
      <c r="H1823" s="13" t="str">
        <f t="shared" si="230"/>
        <v>537-0025</v>
      </c>
      <c r="I1823" s="13" t="str">
        <f t="shared" si="231"/>
        <v xml:space="preserve">大阪市東成区中道３-１１-９ </v>
      </c>
      <c r="J1823" s="17" t="s">
        <v>17</v>
      </c>
    </row>
    <row r="1824" spans="1:10" s="2" customFormat="1" ht="19.5" customHeight="1">
      <c r="A1824" s="10">
        <f t="shared" si="224"/>
        <v>1822</v>
      </c>
      <c r="B1824" s="16" t="s">
        <v>332</v>
      </c>
      <c r="C1824" s="12">
        <f t="shared" si="225"/>
        <v>50000046</v>
      </c>
      <c r="D1824" s="13">
        <f t="shared" si="226"/>
        <v>3</v>
      </c>
      <c r="E1824" s="14" t="str">
        <f t="shared" si="227"/>
        <v>（株）五星　関西支社</v>
      </c>
      <c r="F1824" s="14" t="str">
        <f t="shared" si="228"/>
        <v>ゴセイ　カンサイシシャ</v>
      </c>
      <c r="G1824" s="13" t="str">
        <f t="shared" si="229"/>
        <v>川俣　博史</v>
      </c>
      <c r="H1824" s="13" t="str">
        <f t="shared" si="230"/>
        <v>537-0025</v>
      </c>
      <c r="I1824" s="13" t="str">
        <f t="shared" si="231"/>
        <v xml:space="preserve">大阪市東成区中道３-１１-９ </v>
      </c>
      <c r="J1824" s="17" t="s">
        <v>18</v>
      </c>
    </row>
    <row r="1825" spans="1:10" s="2" customFormat="1" ht="19.5" customHeight="1">
      <c r="A1825" s="10">
        <f t="shared" si="224"/>
        <v>1823</v>
      </c>
      <c r="B1825" s="16" t="s">
        <v>332</v>
      </c>
      <c r="C1825" s="12">
        <f t="shared" si="225"/>
        <v>50000046</v>
      </c>
      <c r="D1825" s="13">
        <f t="shared" si="226"/>
        <v>3</v>
      </c>
      <c r="E1825" s="14" t="str">
        <f t="shared" si="227"/>
        <v>（株）五星　関西支社</v>
      </c>
      <c r="F1825" s="14" t="str">
        <f t="shared" si="228"/>
        <v>ゴセイ　カンサイシシャ</v>
      </c>
      <c r="G1825" s="13" t="str">
        <f t="shared" si="229"/>
        <v>川俣　博史</v>
      </c>
      <c r="H1825" s="13" t="str">
        <f t="shared" si="230"/>
        <v>537-0025</v>
      </c>
      <c r="I1825" s="13" t="str">
        <f t="shared" si="231"/>
        <v xml:space="preserve">大阪市東成区中道３-１１-９ </v>
      </c>
      <c r="J1825" s="17" t="s">
        <v>19</v>
      </c>
    </row>
    <row r="1826" spans="1:10" s="2" customFormat="1" ht="19.5" customHeight="1">
      <c r="A1826" s="10">
        <f t="shared" si="224"/>
        <v>1824</v>
      </c>
      <c r="B1826" s="16" t="s">
        <v>332</v>
      </c>
      <c r="C1826" s="12">
        <f t="shared" si="225"/>
        <v>50000046</v>
      </c>
      <c r="D1826" s="13">
        <f t="shared" si="226"/>
        <v>3</v>
      </c>
      <c r="E1826" s="14" t="str">
        <f t="shared" si="227"/>
        <v>（株）五星　関西支社</v>
      </c>
      <c r="F1826" s="14" t="str">
        <f t="shared" si="228"/>
        <v>ゴセイ　カンサイシシャ</v>
      </c>
      <c r="G1826" s="13" t="str">
        <f t="shared" si="229"/>
        <v>川俣　博史</v>
      </c>
      <c r="H1826" s="13" t="str">
        <f t="shared" si="230"/>
        <v>537-0025</v>
      </c>
      <c r="I1826" s="13" t="str">
        <f t="shared" si="231"/>
        <v xml:space="preserve">大阪市東成区中道３-１１-９ </v>
      </c>
      <c r="J1826" s="17" t="s">
        <v>20</v>
      </c>
    </row>
    <row r="1827" spans="1:10" s="2" customFormat="1" ht="19.5" customHeight="1">
      <c r="A1827" s="10">
        <f t="shared" si="224"/>
        <v>1825</v>
      </c>
      <c r="B1827" s="16" t="s">
        <v>332</v>
      </c>
      <c r="C1827" s="12">
        <f t="shared" si="225"/>
        <v>50000046</v>
      </c>
      <c r="D1827" s="13">
        <f t="shared" si="226"/>
        <v>3</v>
      </c>
      <c r="E1827" s="14" t="str">
        <f t="shared" si="227"/>
        <v>（株）五星　関西支社</v>
      </c>
      <c r="F1827" s="14" t="str">
        <f t="shared" si="228"/>
        <v>ゴセイ　カンサイシシャ</v>
      </c>
      <c r="G1827" s="13" t="str">
        <f t="shared" si="229"/>
        <v>川俣　博史</v>
      </c>
      <c r="H1827" s="13" t="str">
        <f t="shared" si="230"/>
        <v>537-0025</v>
      </c>
      <c r="I1827" s="13" t="str">
        <f t="shared" si="231"/>
        <v xml:space="preserve">大阪市東成区中道３-１１-９ </v>
      </c>
      <c r="J1827" s="17" t="s">
        <v>21</v>
      </c>
    </row>
    <row r="1828" spans="1:10" s="2" customFormat="1" ht="19.5" customHeight="1">
      <c r="A1828" s="10">
        <f t="shared" si="224"/>
        <v>1826</v>
      </c>
      <c r="B1828" s="16" t="s">
        <v>332</v>
      </c>
      <c r="C1828" s="12">
        <f t="shared" si="225"/>
        <v>50000046</v>
      </c>
      <c r="D1828" s="13">
        <f t="shared" si="226"/>
        <v>3</v>
      </c>
      <c r="E1828" s="14" t="str">
        <f t="shared" si="227"/>
        <v>（株）五星　関西支社</v>
      </c>
      <c r="F1828" s="14" t="str">
        <f t="shared" si="228"/>
        <v>ゴセイ　カンサイシシャ</v>
      </c>
      <c r="G1828" s="13" t="str">
        <f t="shared" si="229"/>
        <v>川俣　博史</v>
      </c>
      <c r="H1828" s="13" t="str">
        <f t="shared" si="230"/>
        <v>537-0025</v>
      </c>
      <c r="I1828" s="13" t="str">
        <f t="shared" si="231"/>
        <v xml:space="preserve">大阪市東成区中道３-１１-９ </v>
      </c>
      <c r="J1828" s="17" t="s">
        <v>31</v>
      </c>
    </row>
    <row r="1829" spans="1:10" s="2" customFormat="1" ht="19.5" customHeight="1">
      <c r="A1829" s="10">
        <f t="shared" si="224"/>
        <v>1827</v>
      </c>
      <c r="B1829" s="16" t="s">
        <v>332</v>
      </c>
      <c r="C1829" s="12">
        <f t="shared" si="225"/>
        <v>50000046</v>
      </c>
      <c r="D1829" s="13">
        <f t="shared" si="226"/>
        <v>3</v>
      </c>
      <c r="E1829" s="14" t="str">
        <f t="shared" si="227"/>
        <v>（株）五星　関西支社</v>
      </c>
      <c r="F1829" s="14" t="str">
        <f t="shared" si="228"/>
        <v>ゴセイ　カンサイシシャ</v>
      </c>
      <c r="G1829" s="13" t="str">
        <f t="shared" si="229"/>
        <v>川俣　博史</v>
      </c>
      <c r="H1829" s="13" t="str">
        <f t="shared" si="230"/>
        <v>537-0025</v>
      </c>
      <c r="I1829" s="13" t="str">
        <f t="shared" si="231"/>
        <v xml:space="preserve">大阪市東成区中道３-１１-９ </v>
      </c>
      <c r="J1829" s="17" t="s">
        <v>22</v>
      </c>
    </row>
    <row r="1830" spans="1:10" s="2" customFormat="1" ht="19.5" customHeight="1">
      <c r="A1830" s="10">
        <f t="shared" si="224"/>
        <v>1828</v>
      </c>
      <c r="B1830" s="16" t="s">
        <v>332</v>
      </c>
      <c r="C1830" s="12">
        <f t="shared" si="225"/>
        <v>50000046</v>
      </c>
      <c r="D1830" s="13">
        <f t="shared" si="226"/>
        <v>3</v>
      </c>
      <c r="E1830" s="14" t="str">
        <f t="shared" si="227"/>
        <v>（株）五星　関西支社</v>
      </c>
      <c r="F1830" s="14" t="str">
        <f t="shared" si="228"/>
        <v>ゴセイ　カンサイシシャ</v>
      </c>
      <c r="G1830" s="13" t="str">
        <f t="shared" si="229"/>
        <v>川俣　博史</v>
      </c>
      <c r="H1830" s="13" t="str">
        <f t="shared" si="230"/>
        <v>537-0025</v>
      </c>
      <c r="I1830" s="13" t="str">
        <f t="shared" si="231"/>
        <v xml:space="preserve">大阪市東成区中道３-１１-９ </v>
      </c>
      <c r="J1830" s="17" t="s">
        <v>27</v>
      </c>
    </row>
    <row r="1831" spans="1:10" s="2" customFormat="1" ht="19.5" customHeight="1">
      <c r="A1831" s="10">
        <f t="shared" si="224"/>
        <v>1829</v>
      </c>
      <c r="B1831" s="16" t="s">
        <v>332</v>
      </c>
      <c r="C1831" s="12">
        <f t="shared" si="225"/>
        <v>50000046</v>
      </c>
      <c r="D1831" s="13">
        <f t="shared" si="226"/>
        <v>3</v>
      </c>
      <c r="E1831" s="14" t="str">
        <f t="shared" si="227"/>
        <v>（株）五星　関西支社</v>
      </c>
      <c r="F1831" s="14" t="str">
        <f t="shared" si="228"/>
        <v>ゴセイ　カンサイシシャ</v>
      </c>
      <c r="G1831" s="13" t="str">
        <f t="shared" si="229"/>
        <v>川俣　博史</v>
      </c>
      <c r="H1831" s="13" t="str">
        <f t="shared" si="230"/>
        <v>537-0025</v>
      </c>
      <c r="I1831" s="13" t="str">
        <f t="shared" si="231"/>
        <v xml:space="preserve">大阪市東成区中道３-１１-９ </v>
      </c>
      <c r="J1831" s="17" t="s">
        <v>28</v>
      </c>
    </row>
    <row r="1832" spans="1:10" s="2" customFormat="1" ht="19.5" customHeight="1">
      <c r="A1832" s="10">
        <f t="shared" si="224"/>
        <v>1830</v>
      </c>
      <c r="B1832" s="16" t="s">
        <v>332</v>
      </c>
      <c r="C1832" s="12">
        <f t="shared" si="225"/>
        <v>50000046</v>
      </c>
      <c r="D1832" s="13">
        <f t="shared" si="226"/>
        <v>3</v>
      </c>
      <c r="E1832" s="14" t="str">
        <f t="shared" si="227"/>
        <v>（株）五星　関西支社</v>
      </c>
      <c r="F1832" s="14" t="str">
        <f t="shared" si="228"/>
        <v>ゴセイ　カンサイシシャ</v>
      </c>
      <c r="G1832" s="13" t="str">
        <f t="shared" si="229"/>
        <v>川俣　博史</v>
      </c>
      <c r="H1832" s="13" t="str">
        <f t="shared" si="230"/>
        <v>537-0025</v>
      </c>
      <c r="I1832" s="13" t="str">
        <f t="shared" si="231"/>
        <v xml:space="preserve">大阪市東成区中道３-１１-９ </v>
      </c>
      <c r="J1832" s="17" t="s">
        <v>40</v>
      </c>
    </row>
    <row r="1833" spans="1:10" s="2" customFormat="1" ht="19.5" customHeight="1">
      <c r="A1833" s="10">
        <f t="shared" si="224"/>
        <v>1831</v>
      </c>
      <c r="B1833" s="16" t="s">
        <v>332</v>
      </c>
      <c r="C1833" s="12">
        <f t="shared" si="225"/>
        <v>50000046</v>
      </c>
      <c r="D1833" s="13">
        <f t="shared" si="226"/>
        <v>3</v>
      </c>
      <c r="E1833" s="14" t="str">
        <f t="shared" si="227"/>
        <v>（株）五星　関西支社</v>
      </c>
      <c r="F1833" s="14" t="str">
        <f t="shared" si="228"/>
        <v>ゴセイ　カンサイシシャ</v>
      </c>
      <c r="G1833" s="13" t="str">
        <f t="shared" si="229"/>
        <v>川俣　博史</v>
      </c>
      <c r="H1833" s="13" t="str">
        <f t="shared" si="230"/>
        <v>537-0025</v>
      </c>
      <c r="I1833" s="13" t="str">
        <f t="shared" si="231"/>
        <v xml:space="preserve">大阪市東成区中道３-１１-９ </v>
      </c>
      <c r="J1833" s="17" t="s">
        <v>23</v>
      </c>
    </row>
    <row r="1834" spans="1:10" s="2" customFormat="1" ht="19.5" customHeight="1">
      <c r="A1834" s="10">
        <f t="shared" si="224"/>
        <v>1832</v>
      </c>
      <c r="B1834" s="16" t="s">
        <v>332</v>
      </c>
      <c r="C1834" s="12">
        <f t="shared" si="225"/>
        <v>50000046</v>
      </c>
      <c r="D1834" s="13">
        <f t="shared" si="226"/>
        <v>3</v>
      </c>
      <c r="E1834" s="14" t="str">
        <f t="shared" si="227"/>
        <v>（株）五星　関西支社</v>
      </c>
      <c r="F1834" s="14" t="str">
        <f t="shared" si="228"/>
        <v>ゴセイ　カンサイシシャ</v>
      </c>
      <c r="G1834" s="13" t="str">
        <f t="shared" si="229"/>
        <v>川俣　博史</v>
      </c>
      <c r="H1834" s="13" t="str">
        <f t="shared" si="230"/>
        <v>537-0025</v>
      </c>
      <c r="I1834" s="13" t="str">
        <f t="shared" si="231"/>
        <v xml:space="preserve">大阪市東成区中道３-１１-９ </v>
      </c>
      <c r="J1834" s="17" t="s">
        <v>24</v>
      </c>
    </row>
    <row r="1835" spans="1:10" s="2" customFormat="1" ht="19.5" customHeight="1">
      <c r="A1835" s="10">
        <f t="shared" si="224"/>
        <v>1833</v>
      </c>
      <c r="B1835" s="16" t="s">
        <v>332</v>
      </c>
      <c r="C1835" s="12">
        <f t="shared" si="225"/>
        <v>50000046</v>
      </c>
      <c r="D1835" s="13">
        <f t="shared" si="226"/>
        <v>3</v>
      </c>
      <c r="E1835" s="14" t="str">
        <f t="shared" si="227"/>
        <v>（株）五星　関西支社</v>
      </c>
      <c r="F1835" s="14" t="str">
        <f t="shared" si="228"/>
        <v>ゴセイ　カンサイシシャ</v>
      </c>
      <c r="G1835" s="13" t="str">
        <f t="shared" si="229"/>
        <v>川俣　博史</v>
      </c>
      <c r="H1835" s="13" t="str">
        <f t="shared" si="230"/>
        <v>537-0025</v>
      </c>
      <c r="I1835" s="13" t="str">
        <f t="shared" si="231"/>
        <v xml:space="preserve">大阪市東成区中道３-１１-９ </v>
      </c>
      <c r="J1835" s="17" t="s">
        <v>34</v>
      </c>
    </row>
    <row r="1836" spans="1:10" s="2" customFormat="1" ht="19.5" customHeight="1">
      <c r="A1836" s="10">
        <f t="shared" si="224"/>
        <v>1834</v>
      </c>
      <c r="B1836" s="16" t="s">
        <v>332</v>
      </c>
      <c r="C1836" s="12">
        <f t="shared" si="225"/>
        <v>50000046</v>
      </c>
      <c r="D1836" s="13">
        <f t="shared" si="226"/>
        <v>3</v>
      </c>
      <c r="E1836" s="14" t="str">
        <f t="shared" si="227"/>
        <v>（株）五星　関西支社</v>
      </c>
      <c r="F1836" s="14" t="str">
        <f t="shared" si="228"/>
        <v>ゴセイ　カンサイシシャ</v>
      </c>
      <c r="G1836" s="13" t="str">
        <f t="shared" si="229"/>
        <v>川俣　博史</v>
      </c>
      <c r="H1836" s="13" t="str">
        <f t="shared" si="230"/>
        <v>537-0025</v>
      </c>
      <c r="I1836" s="13" t="str">
        <f t="shared" si="231"/>
        <v xml:space="preserve">大阪市東成区中道３-１１-９ </v>
      </c>
      <c r="J1836" s="17" t="s">
        <v>35</v>
      </c>
    </row>
    <row r="1837" spans="1:10" s="2" customFormat="1" ht="19.5" customHeight="1">
      <c r="A1837" s="10">
        <f t="shared" si="224"/>
        <v>1835</v>
      </c>
      <c r="B1837" s="16" t="s">
        <v>332</v>
      </c>
      <c r="C1837" s="12">
        <f t="shared" si="225"/>
        <v>50000046</v>
      </c>
      <c r="D1837" s="13">
        <f t="shared" si="226"/>
        <v>3</v>
      </c>
      <c r="E1837" s="14" t="str">
        <f t="shared" si="227"/>
        <v>（株）五星　関西支社</v>
      </c>
      <c r="F1837" s="14" t="str">
        <f t="shared" si="228"/>
        <v>ゴセイ　カンサイシシャ</v>
      </c>
      <c r="G1837" s="13" t="str">
        <f t="shared" si="229"/>
        <v>川俣　博史</v>
      </c>
      <c r="H1837" s="13" t="str">
        <f t="shared" si="230"/>
        <v>537-0025</v>
      </c>
      <c r="I1837" s="13" t="str">
        <f t="shared" si="231"/>
        <v xml:space="preserve">大阪市東成区中道３-１１-９ </v>
      </c>
      <c r="J1837" s="17" t="s">
        <v>12</v>
      </c>
    </row>
    <row r="1838" spans="1:10" s="2" customFormat="1" ht="19.5" customHeight="1">
      <c r="A1838" s="10">
        <f t="shared" si="224"/>
        <v>1836</v>
      </c>
      <c r="B1838" s="16" t="s">
        <v>333</v>
      </c>
      <c r="C1838" s="12">
        <f t="shared" si="225"/>
        <v>50000795</v>
      </c>
      <c r="D1838" s="13">
        <f t="shared" si="226"/>
        <v>3</v>
      </c>
      <c r="E1838" s="14" t="str">
        <f t="shared" si="227"/>
        <v>五洋設計（株）</v>
      </c>
      <c r="F1838" s="14" t="str">
        <f t="shared" si="228"/>
        <v>ゴヨウセッケイ</v>
      </c>
      <c r="G1838" s="13" t="str">
        <f t="shared" si="229"/>
        <v>吉岡　聖一</v>
      </c>
      <c r="H1838" s="13" t="str">
        <f t="shared" si="230"/>
        <v>630-8115</v>
      </c>
      <c r="I1838" s="13" t="str">
        <f t="shared" si="231"/>
        <v>奈良県奈良市大宮町六丁目３番地７号</v>
      </c>
      <c r="J1838" s="17" t="s">
        <v>15</v>
      </c>
    </row>
    <row r="1839" spans="1:10" s="2" customFormat="1" ht="19.5" customHeight="1">
      <c r="A1839" s="10">
        <f t="shared" si="224"/>
        <v>1837</v>
      </c>
      <c r="B1839" s="16" t="s">
        <v>333</v>
      </c>
      <c r="C1839" s="12">
        <f t="shared" si="225"/>
        <v>50000795</v>
      </c>
      <c r="D1839" s="13">
        <f t="shared" si="226"/>
        <v>3</v>
      </c>
      <c r="E1839" s="14" t="str">
        <f t="shared" si="227"/>
        <v>五洋設計（株）</v>
      </c>
      <c r="F1839" s="14" t="str">
        <f t="shared" si="228"/>
        <v>ゴヨウセッケイ</v>
      </c>
      <c r="G1839" s="13" t="str">
        <f t="shared" si="229"/>
        <v>吉岡　聖一</v>
      </c>
      <c r="H1839" s="13" t="str">
        <f t="shared" si="230"/>
        <v>630-8115</v>
      </c>
      <c r="I1839" s="13" t="str">
        <f t="shared" si="231"/>
        <v>奈良県奈良市大宮町六丁目３番地７号</v>
      </c>
      <c r="J1839" s="17" t="s">
        <v>18</v>
      </c>
    </row>
    <row r="1840" spans="1:10" s="2" customFormat="1" ht="19.5" customHeight="1">
      <c r="A1840" s="10">
        <f t="shared" si="224"/>
        <v>1838</v>
      </c>
      <c r="B1840" s="16" t="s">
        <v>333</v>
      </c>
      <c r="C1840" s="12">
        <f t="shared" si="225"/>
        <v>50000795</v>
      </c>
      <c r="D1840" s="13">
        <f t="shared" si="226"/>
        <v>3</v>
      </c>
      <c r="E1840" s="14" t="str">
        <f t="shared" si="227"/>
        <v>五洋設計（株）</v>
      </c>
      <c r="F1840" s="14" t="str">
        <f t="shared" si="228"/>
        <v>ゴヨウセッケイ</v>
      </c>
      <c r="G1840" s="13" t="str">
        <f t="shared" si="229"/>
        <v>吉岡　聖一</v>
      </c>
      <c r="H1840" s="13" t="str">
        <f t="shared" si="230"/>
        <v>630-8115</v>
      </c>
      <c r="I1840" s="13" t="str">
        <f t="shared" si="231"/>
        <v>奈良県奈良市大宮町六丁目３番地７号</v>
      </c>
      <c r="J1840" s="17" t="s">
        <v>19</v>
      </c>
    </row>
    <row r="1841" spans="1:10" s="2" customFormat="1" ht="19.5" customHeight="1">
      <c r="A1841" s="10">
        <f t="shared" si="224"/>
        <v>1839</v>
      </c>
      <c r="B1841" s="16" t="s">
        <v>333</v>
      </c>
      <c r="C1841" s="12">
        <f t="shared" si="225"/>
        <v>50000795</v>
      </c>
      <c r="D1841" s="13">
        <f t="shared" si="226"/>
        <v>3</v>
      </c>
      <c r="E1841" s="14" t="str">
        <f t="shared" si="227"/>
        <v>五洋設計（株）</v>
      </c>
      <c r="F1841" s="14" t="str">
        <f t="shared" si="228"/>
        <v>ゴヨウセッケイ</v>
      </c>
      <c r="G1841" s="13" t="str">
        <f t="shared" si="229"/>
        <v>吉岡　聖一</v>
      </c>
      <c r="H1841" s="13" t="str">
        <f t="shared" si="230"/>
        <v>630-8115</v>
      </c>
      <c r="I1841" s="13" t="str">
        <f t="shared" si="231"/>
        <v>奈良県奈良市大宮町六丁目３番地７号</v>
      </c>
      <c r="J1841" s="17" t="s">
        <v>20</v>
      </c>
    </row>
    <row r="1842" spans="1:10" s="2" customFormat="1" ht="19.5" customHeight="1">
      <c r="A1842" s="10">
        <f t="shared" si="224"/>
        <v>1840</v>
      </c>
      <c r="B1842" s="16" t="s">
        <v>333</v>
      </c>
      <c r="C1842" s="12">
        <f t="shared" si="225"/>
        <v>50000795</v>
      </c>
      <c r="D1842" s="13">
        <f t="shared" si="226"/>
        <v>3</v>
      </c>
      <c r="E1842" s="14" t="str">
        <f t="shared" si="227"/>
        <v>五洋設計（株）</v>
      </c>
      <c r="F1842" s="14" t="str">
        <f t="shared" si="228"/>
        <v>ゴヨウセッケイ</v>
      </c>
      <c r="G1842" s="13" t="str">
        <f t="shared" si="229"/>
        <v>吉岡　聖一</v>
      </c>
      <c r="H1842" s="13" t="str">
        <f t="shared" si="230"/>
        <v>630-8115</v>
      </c>
      <c r="I1842" s="13" t="str">
        <f t="shared" si="231"/>
        <v>奈良県奈良市大宮町六丁目３番地７号</v>
      </c>
      <c r="J1842" s="17" t="s">
        <v>21</v>
      </c>
    </row>
    <row r="1843" spans="1:10" s="2" customFormat="1" ht="19.5" customHeight="1">
      <c r="A1843" s="10">
        <f t="shared" si="224"/>
        <v>1841</v>
      </c>
      <c r="B1843" s="16" t="s">
        <v>334</v>
      </c>
      <c r="C1843" s="12">
        <f t="shared" si="225"/>
        <v>50000675</v>
      </c>
      <c r="D1843" s="13">
        <f t="shared" si="226"/>
        <v>3</v>
      </c>
      <c r="E1843" s="14" t="str">
        <f t="shared" si="227"/>
        <v>（株）コンステック</v>
      </c>
      <c r="F1843" s="14" t="str">
        <f t="shared" si="228"/>
        <v>コンステック</v>
      </c>
      <c r="G1843" s="13" t="str">
        <f t="shared" si="229"/>
        <v>茶家　義明</v>
      </c>
      <c r="H1843" s="13" t="str">
        <f t="shared" si="230"/>
        <v>540-0031</v>
      </c>
      <c r="I1843" s="13" t="str">
        <f t="shared" si="231"/>
        <v>大阪市中央区北浜東４-３３</v>
      </c>
      <c r="J1843" s="17" t="s">
        <v>20</v>
      </c>
    </row>
    <row r="1844" spans="1:10" s="2" customFormat="1" ht="19.5" customHeight="1">
      <c r="A1844" s="10">
        <f t="shared" si="224"/>
        <v>1842</v>
      </c>
      <c r="B1844" s="16" t="s">
        <v>335</v>
      </c>
      <c r="C1844" s="12">
        <f t="shared" si="225"/>
        <v>50000793</v>
      </c>
      <c r="D1844" s="13">
        <f t="shared" si="226"/>
        <v>3</v>
      </c>
      <c r="E1844" s="14" t="str">
        <f t="shared" si="227"/>
        <v>（株）坂倉建築研究所</v>
      </c>
      <c r="F1844" s="14" t="str">
        <f t="shared" si="228"/>
        <v>サカクラケンチクケンキュウショ</v>
      </c>
      <c r="G1844" s="13" t="str">
        <f t="shared" si="229"/>
        <v>田口　哲久</v>
      </c>
      <c r="H1844" s="13" t="str">
        <f t="shared" si="230"/>
        <v>550-0003</v>
      </c>
      <c r="I1844" s="13" t="str">
        <f t="shared" si="231"/>
        <v>大阪市西区京町堀１丁目１５番７号</v>
      </c>
      <c r="J1844" s="17" t="s">
        <v>34</v>
      </c>
    </row>
    <row r="1845" spans="1:10" s="2" customFormat="1" ht="19.5" customHeight="1">
      <c r="A1845" s="10">
        <f t="shared" si="224"/>
        <v>1843</v>
      </c>
      <c r="B1845" s="16" t="s">
        <v>336</v>
      </c>
      <c r="C1845" s="12">
        <f t="shared" si="225"/>
        <v>50000334</v>
      </c>
      <c r="D1845" s="13">
        <f t="shared" si="226"/>
        <v>3</v>
      </c>
      <c r="E1845" s="14" t="str">
        <f t="shared" si="227"/>
        <v>（株）佐藤総合計画　関西オフィス</v>
      </c>
      <c r="F1845" s="14" t="str">
        <f t="shared" si="228"/>
        <v>サトウソウゴウケイカク　カンサイオフィス</v>
      </c>
      <c r="G1845" s="13" t="str">
        <f t="shared" si="229"/>
        <v>井下　仁史</v>
      </c>
      <c r="H1845" s="13" t="str">
        <f t="shared" si="230"/>
        <v>540-0031</v>
      </c>
      <c r="I1845" s="13" t="str">
        <f t="shared" si="231"/>
        <v>大阪市中央区北浜東１-２６</v>
      </c>
      <c r="J1845" s="17" t="s">
        <v>28</v>
      </c>
    </row>
    <row r="1846" spans="1:10" s="2" customFormat="1" ht="19.5" customHeight="1">
      <c r="A1846" s="10">
        <f t="shared" si="224"/>
        <v>1844</v>
      </c>
      <c r="B1846" s="16" t="s">
        <v>336</v>
      </c>
      <c r="C1846" s="12">
        <f t="shared" si="225"/>
        <v>50000334</v>
      </c>
      <c r="D1846" s="13">
        <f t="shared" si="226"/>
        <v>3</v>
      </c>
      <c r="E1846" s="14" t="str">
        <f t="shared" si="227"/>
        <v>（株）佐藤総合計画　関西オフィス</v>
      </c>
      <c r="F1846" s="14" t="str">
        <f t="shared" si="228"/>
        <v>サトウソウゴウケイカク　カンサイオフィス</v>
      </c>
      <c r="G1846" s="13" t="str">
        <f t="shared" si="229"/>
        <v>井下　仁史</v>
      </c>
      <c r="H1846" s="13" t="str">
        <f t="shared" si="230"/>
        <v>540-0031</v>
      </c>
      <c r="I1846" s="13" t="str">
        <f t="shared" si="231"/>
        <v>大阪市中央区北浜東１-２６</v>
      </c>
      <c r="J1846" s="17" t="s">
        <v>34</v>
      </c>
    </row>
    <row r="1847" spans="1:10" s="2" customFormat="1" ht="19.5" customHeight="1">
      <c r="A1847" s="10">
        <f t="shared" si="224"/>
        <v>1845</v>
      </c>
      <c r="B1847" s="16" t="s">
        <v>337</v>
      </c>
      <c r="C1847" s="12">
        <f t="shared" si="225"/>
        <v>50000802</v>
      </c>
      <c r="D1847" s="13">
        <f t="shared" si="226"/>
        <v>3</v>
      </c>
      <c r="E1847" s="14" t="str">
        <f t="shared" si="227"/>
        <v>（株）サポート　大阪営業所</v>
      </c>
      <c r="F1847" s="14" t="str">
        <f t="shared" si="228"/>
        <v>サポート　オオサカエイギョウショ</v>
      </c>
      <c r="G1847" s="13" t="str">
        <f t="shared" si="229"/>
        <v>松村　直樹</v>
      </c>
      <c r="H1847" s="13" t="str">
        <f t="shared" si="230"/>
        <v>532-0012</v>
      </c>
      <c r="I1847" s="13" t="str">
        <f t="shared" si="231"/>
        <v>大阪市淀川区木川東二丁目５-４１-４０５</v>
      </c>
      <c r="J1847" s="17" t="s">
        <v>15</v>
      </c>
    </row>
    <row r="1848" spans="1:10" s="2" customFormat="1" ht="19.5" customHeight="1">
      <c r="A1848" s="10">
        <f t="shared" si="224"/>
        <v>1846</v>
      </c>
      <c r="B1848" s="16" t="s">
        <v>337</v>
      </c>
      <c r="C1848" s="12">
        <f t="shared" si="225"/>
        <v>50000802</v>
      </c>
      <c r="D1848" s="13">
        <f t="shared" si="226"/>
        <v>3</v>
      </c>
      <c r="E1848" s="14" t="str">
        <f t="shared" si="227"/>
        <v>（株）サポート　大阪営業所</v>
      </c>
      <c r="F1848" s="14" t="str">
        <f t="shared" si="228"/>
        <v>サポート　オオサカエイギョウショ</v>
      </c>
      <c r="G1848" s="13" t="str">
        <f t="shared" si="229"/>
        <v>松村　直樹</v>
      </c>
      <c r="H1848" s="13" t="str">
        <f t="shared" si="230"/>
        <v>532-0012</v>
      </c>
      <c r="I1848" s="13" t="str">
        <f t="shared" si="231"/>
        <v>大阪市淀川区木川東二丁目５-４１-４０５</v>
      </c>
      <c r="J1848" s="17" t="s">
        <v>28</v>
      </c>
    </row>
    <row r="1849" spans="1:10" s="2" customFormat="1" ht="19.5" customHeight="1">
      <c r="A1849" s="10">
        <f t="shared" si="224"/>
        <v>1847</v>
      </c>
      <c r="B1849" s="16" t="s">
        <v>337</v>
      </c>
      <c r="C1849" s="12">
        <f t="shared" si="225"/>
        <v>50000802</v>
      </c>
      <c r="D1849" s="13">
        <f t="shared" si="226"/>
        <v>3</v>
      </c>
      <c r="E1849" s="14" t="str">
        <f t="shared" si="227"/>
        <v>（株）サポート　大阪営業所</v>
      </c>
      <c r="F1849" s="14" t="str">
        <f t="shared" si="228"/>
        <v>サポート　オオサカエイギョウショ</v>
      </c>
      <c r="G1849" s="13" t="str">
        <f t="shared" si="229"/>
        <v>松村　直樹</v>
      </c>
      <c r="H1849" s="13" t="str">
        <f t="shared" si="230"/>
        <v>532-0012</v>
      </c>
      <c r="I1849" s="13" t="str">
        <f t="shared" si="231"/>
        <v>大阪市淀川区木川東二丁目５-４１-４０５</v>
      </c>
      <c r="J1849" s="17" t="s">
        <v>34</v>
      </c>
    </row>
    <row r="1850" spans="1:10" s="2" customFormat="1" ht="19.5" customHeight="1">
      <c r="A1850" s="10">
        <f t="shared" si="224"/>
        <v>1848</v>
      </c>
      <c r="B1850" s="16" t="s">
        <v>338</v>
      </c>
      <c r="C1850" s="12">
        <f t="shared" si="225"/>
        <v>50000630</v>
      </c>
      <c r="D1850" s="13">
        <f t="shared" si="226"/>
        <v>3</v>
      </c>
      <c r="E1850" s="14" t="str">
        <f t="shared" si="227"/>
        <v>（株）三弘建築事務所</v>
      </c>
      <c r="F1850" s="14" t="str">
        <f t="shared" si="228"/>
        <v>サンコウケンチクジムショ</v>
      </c>
      <c r="G1850" s="13" t="str">
        <f t="shared" si="229"/>
        <v>池田　裕彦</v>
      </c>
      <c r="H1850" s="13" t="str">
        <f t="shared" si="230"/>
        <v>662-0914</v>
      </c>
      <c r="I1850" s="13" t="str">
        <f t="shared" si="231"/>
        <v>兵庫県西宮市本町４番１６号</v>
      </c>
      <c r="J1850" s="17" t="s">
        <v>34</v>
      </c>
    </row>
    <row r="1851" spans="1:10" s="2" customFormat="1" ht="19.5" customHeight="1">
      <c r="A1851" s="10">
        <f t="shared" si="224"/>
        <v>1849</v>
      </c>
      <c r="B1851" s="16" t="s">
        <v>339</v>
      </c>
      <c r="C1851" s="12">
        <f t="shared" si="225"/>
        <v>50000135</v>
      </c>
      <c r="D1851" s="13">
        <f t="shared" si="226"/>
        <v>3</v>
      </c>
      <c r="E1851" s="14" t="str">
        <f t="shared" si="227"/>
        <v>（株）三座建築事務所</v>
      </c>
      <c r="F1851" s="14" t="str">
        <f t="shared" si="228"/>
        <v>サンザケンチクジムショ</v>
      </c>
      <c r="G1851" s="13" t="str">
        <f t="shared" si="229"/>
        <v>井手　俊男</v>
      </c>
      <c r="H1851" s="13" t="str">
        <f t="shared" si="230"/>
        <v>550-0002</v>
      </c>
      <c r="I1851" s="13" t="str">
        <f t="shared" si="231"/>
        <v>大阪市西区江戸堀１丁目２２番３８号　三洋ビル</v>
      </c>
      <c r="J1851" s="17" t="s">
        <v>28</v>
      </c>
    </row>
    <row r="1852" spans="1:10" s="2" customFormat="1" ht="19.5" customHeight="1">
      <c r="A1852" s="10">
        <f t="shared" si="224"/>
        <v>1850</v>
      </c>
      <c r="B1852" s="16" t="s">
        <v>339</v>
      </c>
      <c r="C1852" s="12">
        <f t="shared" si="225"/>
        <v>50000135</v>
      </c>
      <c r="D1852" s="13">
        <f t="shared" si="226"/>
        <v>3</v>
      </c>
      <c r="E1852" s="14" t="str">
        <f t="shared" si="227"/>
        <v>（株）三座建築事務所</v>
      </c>
      <c r="F1852" s="14" t="str">
        <f t="shared" si="228"/>
        <v>サンザケンチクジムショ</v>
      </c>
      <c r="G1852" s="13" t="str">
        <f t="shared" si="229"/>
        <v>井手　俊男</v>
      </c>
      <c r="H1852" s="13" t="str">
        <f t="shared" si="230"/>
        <v>550-0002</v>
      </c>
      <c r="I1852" s="13" t="str">
        <f t="shared" si="231"/>
        <v>大阪市西区江戸堀１丁目２２番３８号　三洋ビル</v>
      </c>
      <c r="J1852" s="17" t="s">
        <v>34</v>
      </c>
    </row>
    <row r="1853" spans="1:10" s="2" customFormat="1" ht="19.5" customHeight="1">
      <c r="A1853" s="10">
        <f t="shared" si="224"/>
        <v>1851</v>
      </c>
      <c r="B1853" s="16" t="s">
        <v>340</v>
      </c>
      <c r="C1853" s="12">
        <f t="shared" si="225"/>
        <v>50000765</v>
      </c>
      <c r="D1853" s="13">
        <f t="shared" si="226"/>
        <v>3</v>
      </c>
      <c r="E1853" s="14" t="str">
        <f t="shared" si="227"/>
        <v>（株）シアターワークショップ</v>
      </c>
      <c r="F1853" s="14" t="str">
        <f t="shared" si="228"/>
        <v>シアターワークショップ</v>
      </c>
      <c r="G1853" s="13" t="str">
        <f t="shared" si="229"/>
        <v>伊藤　正示</v>
      </c>
      <c r="H1853" s="13" t="str">
        <f t="shared" si="230"/>
        <v>150-0001</v>
      </c>
      <c r="I1853" s="13" t="str">
        <f t="shared" si="231"/>
        <v>東京都渋谷区神宮前６-２３-３</v>
      </c>
      <c r="J1853" s="17" t="s">
        <v>34</v>
      </c>
    </row>
    <row r="1854" spans="1:10" s="2" customFormat="1" ht="19.5" customHeight="1">
      <c r="A1854" s="10">
        <f t="shared" si="224"/>
        <v>1852</v>
      </c>
      <c r="B1854" s="16" t="s">
        <v>341</v>
      </c>
      <c r="C1854" s="12">
        <f t="shared" si="225"/>
        <v>50000526</v>
      </c>
      <c r="D1854" s="13">
        <f t="shared" si="226"/>
        <v>3</v>
      </c>
      <c r="E1854" s="14" t="str">
        <f t="shared" si="227"/>
        <v>（株）ＣＰＣ</v>
      </c>
      <c r="F1854" s="14" t="str">
        <f t="shared" si="228"/>
        <v>シーピーシー</v>
      </c>
      <c r="G1854" s="13" t="str">
        <f t="shared" si="229"/>
        <v>白子　博明</v>
      </c>
      <c r="H1854" s="13" t="str">
        <f t="shared" si="230"/>
        <v>550-0011</v>
      </c>
      <c r="I1854" s="13" t="str">
        <f t="shared" si="231"/>
        <v>大阪市西区阿波座二丁目１番１号</v>
      </c>
      <c r="J1854" s="17" t="s">
        <v>15</v>
      </c>
    </row>
    <row r="1855" spans="1:10" s="2" customFormat="1" ht="19.5" customHeight="1">
      <c r="A1855" s="10">
        <f t="shared" si="224"/>
        <v>1853</v>
      </c>
      <c r="B1855" s="16" t="s">
        <v>341</v>
      </c>
      <c r="C1855" s="12">
        <f t="shared" si="225"/>
        <v>50000526</v>
      </c>
      <c r="D1855" s="13">
        <f t="shared" si="226"/>
        <v>3</v>
      </c>
      <c r="E1855" s="14" t="str">
        <f t="shared" si="227"/>
        <v>（株）ＣＰＣ</v>
      </c>
      <c r="F1855" s="14" t="str">
        <f t="shared" si="228"/>
        <v>シーピーシー</v>
      </c>
      <c r="G1855" s="13" t="str">
        <f t="shared" si="229"/>
        <v>白子　博明</v>
      </c>
      <c r="H1855" s="13" t="str">
        <f t="shared" si="230"/>
        <v>550-0011</v>
      </c>
      <c r="I1855" s="13" t="str">
        <f t="shared" si="231"/>
        <v>大阪市西区阿波座二丁目１番１号</v>
      </c>
      <c r="J1855" s="17" t="s">
        <v>18</v>
      </c>
    </row>
    <row r="1856" spans="1:10" s="2" customFormat="1" ht="19.5" customHeight="1">
      <c r="A1856" s="10">
        <f t="shared" si="224"/>
        <v>1854</v>
      </c>
      <c r="B1856" s="16" t="s">
        <v>341</v>
      </c>
      <c r="C1856" s="12">
        <f t="shared" si="225"/>
        <v>50000526</v>
      </c>
      <c r="D1856" s="13">
        <f t="shared" si="226"/>
        <v>3</v>
      </c>
      <c r="E1856" s="14" t="str">
        <f t="shared" si="227"/>
        <v>（株）ＣＰＣ</v>
      </c>
      <c r="F1856" s="14" t="str">
        <f t="shared" si="228"/>
        <v>シーピーシー</v>
      </c>
      <c r="G1856" s="13" t="str">
        <f t="shared" si="229"/>
        <v>白子　博明</v>
      </c>
      <c r="H1856" s="13" t="str">
        <f t="shared" si="230"/>
        <v>550-0011</v>
      </c>
      <c r="I1856" s="13" t="str">
        <f t="shared" si="231"/>
        <v>大阪市西区阿波座二丁目１番１号</v>
      </c>
      <c r="J1856" s="17" t="s">
        <v>43</v>
      </c>
    </row>
    <row r="1857" spans="1:10" s="2" customFormat="1" ht="19.5" customHeight="1">
      <c r="A1857" s="10">
        <f t="shared" si="224"/>
        <v>1855</v>
      </c>
      <c r="B1857" s="16" t="s">
        <v>341</v>
      </c>
      <c r="C1857" s="12">
        <f t="shared" si="225"/>
        <v>50000526</v>
      </c>
      <c r="D1857" s="13">
        <f t="shared" si="226"/>
        <v>3</v>
      </c>
      <c r="E1857" s="14" t="str">
        <f t="shared" si="227"/>
        <v>（株）ＣＰＣ</v>
      </c>
      <c r="F1857" s="14" t="str">
        <f t="shared" si="228"/>
        <v>シーピーシー</v>
      </c>
      <c r="G1857" s="13" t="str">
        <f t="shared" si="229"/>
        <v>白子　博明</v>
      </c>
      <c r="H1857" s="13" t="str">
        <f t="shared" si="230"/>
        <v>550-0011</v>
      </c>
      <c r="I1857" s="13" t="str">
        <f t="shared" si="231"/>
        <v>大阪市西区阿波座二丁目１番１号</v>
      </c>
      <c r="J1857" s="17" t="s">
        <v>19</v>
      </c>
    </row>
    <row r="1858" spans="1:10" s="2" customFormat="1" ht="19.5" customHeight="1">
      <c r="A1858" s="10">
        <f t="shared" si="224"/>
        <v>1856</v>
      </c>
      <c r="B1858" s="16" t="s">
        <v>341</v>
      </c>
      <c r="C1858" s="12">
        <f t="shared" si="225"/>
        <v>50000526</v>
      </c>
      <c r="D1858" s="13">
        <f t="shared" si="226"/>
        <v>3</v>
      </c>
      <c r="E1858" s="14" t="str">
        <f t="shared" si="227"/>
        <v>（株）ＣＰＣ</v>
      </c>
      <c r="F1858" s="14" t="str">
        <f t="shared" si="228"/>
        <v>シーピーシー</v>
      </c>
      <c r="G1858" s="13" t="str">
        <f t="shared" si="229"/>
        <v>白子　博明</v>
      </c>
      <c r="H1858" s="13" t="str">
        <f t="shared" si="230"/>
        <v>550-0011</v>
      </c>
      <c r="I1858" s="13" t="str">
        <f t="shared" si="231"/>
        <v>大阪市西区阿波座二丁目１番１号</v>
      </c>
      <c r="J1858" s="17" t="s">
        <v>20</v>
      </c>
    </row>
    <row r="1859" spans="1:10" s="2" customFormat="1" ht="19.5" customHeight="1">
      <c r="A1859" s="10">
        <f t="shared" ref="A1859:A1922" si="232">ROW()-2</f>
        <v>1857</v>
      </c>
      <c r="B1859" s="16" t="s">
        <v>341</v>
      </c>
      <c r="C1859" s="12">
        <f t="shared" ref="C1859:C1922" si="233">IF($B1859="","",VLOOKUP($B1859,索引簿,17,0))</f>
        <v>50000526</v>
      </c>
      <c r="D1859" s="13">
        <f t="shared" ref="D1859:D1922" si="234">IF($B1859="","",VLOOKUP($B1859,索引簿,2,0))</f>
        <v>3</v>
      </c>
      <c r="E1859" s="14" t="str">
        <f t="shared" ref="E1859:E1922" si="235">IF($B1859="","",VLOOKUP($B1859,索引簿,3,0))</f>
        <v>（株）ＣＰＣ</v>
      </c>
      <c r="F1859" s="14" t="str">
        <f t="shared" ref="F1859:F1922" si="236">IF($B1859="","",VLOOKUP($B1859,索引簿,4,0))</f>
        <v>シーピーシー</v>
      </c>
      <c r="G1859" s="13" t="str">
        <f t="shared" ref="G1859:G1922" si="237">IF($B1859="","",VLOOKUP($B1859,索引簿,5,0))</f>
        <v>白子　博明</v>
      </c>
      <c r="H1859" s="13" t="str">
        <f t="shared" ref="H1859:H1922" si="238">IF($B1859="","",VLOOKUP($B1859,索引簿,8,0))</f>
        <v>550-0011</v>
      </c>
      <c r="I1859" s="13" t="str">
        <f t="shared" ref="I1859:I1922" si="239">IF($B1859="","",VLOOKUP($B1859,索引簿,9,0))</f>
        <v>大阪市西区阿波座二丁目１番１号</v>
      </c>
      <c r="J1859" s="17" t="s">
        <v>21</v>
      </c>
    </row>
    <row r="1860" spans="1:10" s="2" customFormat="1" ht="19.5" customHeight="1">
      <c r="A1860" s="10">
        <f t="shared" si="232"/>
        <v>1858</v>
      </c>
      <c r="B1860" s="16" t="s">
        <v>341</v>
      </c>
      <c r="C1860" s="12">
        <f t="shared" si="233"/>
        <v>50000526</v>
      </c>
      <c r="D1860" s="13">
        <f t="shared" si="234"/>
        <v>3</v>
      </c>
      <c r="E1860" s="14" t="str">
        <f t="shared" si="235"/>
        <v>（株）ＣＰＣ</v>
      </c>
      <c r="F1860" s="14" t="str">
        <f t="shared" si="236"/>
        <v>シーピーシー</v>
      </c>
      <c r="G1860" s="13" t="str">
        <f t="shared" si="237"/>
        <v>白子　博明</v>
      </c>
      <c r="H1860" s="13" t="str">
        <f t="shared" si="238"/>
        <v>550-0011</v>
      </c>
      <c r="I1860" s="13" t="str">
        <f t="shared" si="239"/>
        <v>大阪市西区阿波座二丁目１番１号</v>
      </c>
      <c r="J1860" s="17" t="s">
        <v>27</v>
      </c>
    </row>
    <row r="1861" spans="1:10" s="2" customFormat="1" ht="19.5" customHeight="1">
      <c r="A1861" s="10">
        <f t="shared" si="232"/>
        <v>1859</v>
      </c>
      <c r="B1861" s="16" t="s">
        <v>341</v>
      </c>
      <c r="C1861" s="12">
        <f t="shared" si="233"/>
        <v>50000526</v>
      </c>
      <c r="D1861" s="13">
        <f t="shared" si="234"/>
        <v>3</v>
      </c>
      <c r="E1861" s="14" t="str">
        <f t="shared" si="235"/>
        <v>（株）ＣＰＣ</v>
      </c>
      <c r="F1861" s="14" t="str">
        <f t="shared" si="236"/>
        <v>シーピーシー</v>
      </c>
      <c r="G1861" s="13" t="str">
        <f t="shared" si="237"/>
        <v>白子　博明</v>
      </c>
      <c r="H1861" s="13" t="str">
        <f t="shared" si="238"/>
        <v>550-0011</v>
      </c>
      <c r="I1861" s="13" t="str">
        <f t="shared" si="239"/>
        <v>大阪市西区阿波座二丁目１番１号</v>
      </c>
      <c r="J1861" s="17" t="s">
        <v>28</v>
      </c>
    </row>
    <row r="1862" spans="1:10" s="2" customFormat="1" ht="19.5" customHeight="1">
      <c r="A1862" s="10">
        <f t="shared" si="232"/>
        <v>1860</v>
      </c>
      <c r="B1862" s="16" t="s">
        <v>341</v>
      </c>
      <c r="C1862" s="12">
        <f t="shared" si="233"/>
        <v>50000526</v>
      </c>
      <c r="D1862" s="13">
        <f t="shared" si="234"/>
        <v>3</v>
      </c>
      <c r="E1862" s="14" t="str">
        <f t="shared" si="235"/>
        <v>（株）ＣＰＣ</v>
      </c>
      <c r="F1862" s="14" t="str">
        <f t="shared" si="236"/>
        <v>シーピーシー</v>
      </c>
      <c r="G1862" s="13" t="str">
        <f t="shared" si="237"/>
        <v>白子　博明</v>
      </c>
      <c r="H1862" s="13" t="str">
        <f t="shared" si="238"/>
        <v>550-0011</v>
      </c>
      <c r="I1862" s="13" t="str">
        <f t="shared" si="239"/>
        <v>大阪市西区阿波座二丁目１番１号</v>
      </c>
      <c r="J1862" s="17" t="s">
        <v>40</v>
      </c>
    </row>
    <row r="1863" spans="1:10" s="2" customFormat="1" ht="19.5" customHeight="1">
      <c r="A1863" s="10">
        <f t="shared" si="232"/>
        <v>1861</v>
      </c>
      <c r="B1863" s="16" t="s">
        <v>341</v>
      </c>
      <c r="C1863" s="12">
        <f t="shared" si="233"/>
        <v>50000526</v>
      </c>
      <c r="D1863" s="13">
        <f t="shared" si="234"/>
        <v>3</v>
      </c>
      <c r="E1863" s="14" t="str">
        <f t="shared" si="235"/>
        <v>（株）ＣＰＣ</v>
      </c>
      <c r="F1863" s="14" t="str">
        <f t="shared" si="236"/>
        <v>シーピーシー</v>
      </c>
      <c r="G1863" s="13" t="str">
        <f t="shared" si="237"/>
        <v>白子　博明</v>
      </c>
      <c r="H1863" s="13" t="str">
        <f t="shared" si="238"/>
        <v>550-0011</v>
      </c>
      <c r="I1863" s="13" t="str">
        <f t="shared" si="239"/>
        <v>大阪市西区阿波座二丁目１番１号</v>
      </c>
      <c r="J1863" s="17" t="s">
        <v>23</v>
      </c>
    </row>
    <row r="1864" spans="1:10" s="2" customFormat="1" ht="19.5" customHeight="1">
      <c r="A1864" s="10">
        <f t="shared" si="232"/>
        <v>1862</v>
      </c>
      <c r="B1864" s="16" t="s">
        <v>341</v>
      </c>
      <c r="C1864" s="12">
        <f t="shared" si="233"/>
        <v>50000526</v>
      </c>
      <c r="D1864" s="13">
        <f t="shared" si="234"/>
        <v>3</v>
      </c>
      <c r="E1864" s="14" t="str">
        <f t="shared" si="235"/>
        <v>（株）ＣＰＣ</v>
      </c>
      <c r="F1864" s="14" t="str">
        <f t="shared" si="236"/>
        <v>シーピーシー</v>
      </c>
      <c r="G1864" s="13" t="str">
        <f t="shared" si="237"/>
        <v>白子　博明</v>
      </c>
      <c r="H1864" s="13" t="str">
        <f t="shared" si="238"/>
        <v>550-0011</v>
      </c>
      <c r="I1864" s="13" t="str">
        <f t="shared" si="239"/>
        <v>大阪市西区阿波座二丁目１番１号</v>
      </c>
      <c r="J1864" s="17" t="s">
        <v>24</v>
      </c>
    </row>
    <row r="1865" spans="1:10" s="2" customFormat="1" ht="19.5" customHeight="1">
      <c r="A1865" s="10">
        <f t="shared" si="232"/>
        <v>1863</v>
      </c>
      <c r="B1865" s="16" t="s">
        <v>341</v>
      </c>
      <c r="C1865" s="12">
        <f t="shared" si="233"/>
        <v>50000526</v>
      </c>
      <c r="D1865" s="13">
        <f t="shared" si="234"/>
        <v>3</v>
      </c>
      <c r="E1865" s="14" t="str">
        <f t="shared" si="235"/>
        <v>（株）ＣＰＣ</v>
      </c>
      <c r="F1865" s="14" t="str">
        <f t="shared" si="236"/>
        <v>シーピーシー</v>
      </c>
      <c r="G1865" s="13" t="str">
        <f t="shared" si="237"/>
        <v>白子　博明</v>
      </c>
      <c r="H1865" s="13" t="str">
        <f t="shared" si="238"/>
        <v>550-0011</v>
      </c>
      <c r="I1865" s="13" t="str">
        <f t="shared" si="239"/>
        <v>大阪市西区阿波座二丁目１番１号</v>
      </c>
      <c r="J1865" s="17" t="s">
        <v>37</v>
      </c>
    </row>
    <row r="1866" spans="1:10" s="2" customFormat="1" ht="19.5" customHeight="1">
      <c r="A1866" s="10">
        <f t="shared" si="232"/>
        <v>1864</v>
      </c>
      <c r="B1866" s="16" t="s">
        <v>342</v>
      </c>
      <c r="C1866" s="12">
        <f t="shared" si="233"/>
        <v>50000371</v>
      </c>
      <c r="D1866" s="13">
        <f t="shared" si="234"/>
        <v>3</v>
      </c>
      <c r="E1866" s="14" t="str">
        <f t="shared" si="235"/>
        <v>ジェイアール西日本コンサルタンツ（株）</v>
      </c>
      <c r="F1866" s="14" t="str">
        <f t="shared" si="236"/>
        <v>ジェイアールニシニホンコンサルタンツ</v>
      </c>
      <c r="G1866" s="13" t="str">
        <f t="shared" si="237"/>
        <v>加藤　勇樹</v>
      </c>
      <c r="H1866" s="13" t="str">
        <f t="shared" si="238"/>
        <v>532-0011</v>
      </c>
      <c r="I1866" s="13" t="str">
        <f t="shared" si="239"/>
        <v>大阪市淀川区西中島５丁目４番２０号</v>
      </c>
      <c r="J1866" s="17" t="s">
        <v>15</v>
      </c>
    </row>
    <row r="1867" spans="1:10" s="2" customFormat="1" ht="19.5" customHeight="1">
      <c r="A1867" s="10">
        <f t="shared" si="232"/>
        <v>1865</v>
      </c>
      <c r="B1867" s="16" t="s">
        <v>342</v>
      </c>
      <c r="C1867" s="12">
        <f t="shared" si="233"/>
        <v>50000371</v>
      </c>
      <c r="D1867" s="13">
        <f t="shared" si="234"/>
        <v>3</v>
      </c>
      <c r="E1867" s="14" t="str">
        <f t="shared" si="235"/>
        <v>ジェイアール西日本コンサルタンツ（株）</v>
      </c>
      <c r="F1867" s="14" t="str">
        <f t="shared" si="236"/>
        <v>ジェイアールニシニホンコンサルタンツ</v>
      </c>
      <c r="G1867" s="13" t="str">
        <f t="shared" si="237"/>
        <v>加藤　勇樹</v>
      </c>
      <c r="H1867" s="13" t="str">
        <f t="shared" si="238"/>
        <v>532-0011</v>
      </c>
      <c r="I1867" s="13" t="str">
        <f t="shared" si="239"/>
        <v>大阪市淀川区西中島５丁目４番２０号</v>
      </c>
      <c r="J1867" s="17" t="s">
        <v>16</v>
      </c>
    </row>
    <row r="1868" spans="1:10" s="2" customFormat="1" ht="19.5" customHeight="1">
      <c r="A1868" s="10">
        <f t="shared" si="232"/>
        <v>1866</v>
      </c>
      <c r="B1868" s="16" t="s">
        <v>342</v>
      </c>
      <c r="C1868" s="12">
        <f t="shared" si="233"/>
        <v>50000371</v>
      </c>
      <c r="D1868" s="13">
        <f t="shared" si="234"/>
        <v>3</v>
      </c>
      <c r="E1868" s="14" t="str">
        <f t="shared" si="235"/>
        <v>ジェイアール西日本コンサルタンツ（株）</v>
      </c>
      <c r="F1868" s="14" t="str">
        <f t="shared" si="236"/>
        <v>ジェイアールニシニホンコンサルタンツ</v>
      </c>
      <c r="G1868" s="13" t="str">
        <f t="shared" si="237"/>
        <v>加藤　勇樹</v>
      </c>
      <c r="H1868" s="13" t="str">
        <f t="shared" si="238"/>
        <v>532-0011</v>
      </c>
      <c r="I1868" s="13" t="str">
        <f t="shared" si="239"/>
        <v>大阪市淀川区西中島５丁目４番２０号</v>
      </c>
      <c r="J1868" s="17" t="s">
        <v>17</v>
      </c>
    </row>
    <row r="1869" spans="1:10" s="2" customFormat="1" ht="19.5" customHeight="1">
      <c r="A1869" s="10">
        <f t="shared" si="232"/>
        <v>1867</v>
      </c>
      <c r="B1869" s="16" t="s">
        <v>342</v>
      </c>
      <c r="C1869" s="12">
        <f t="shared" si="233"/>
        <v>50000371</v>
      </c>
      <c r="D1869" s="13">
        <f t="shared" si="234"/>
        <v>3</v>
      </c>
      <c r="E1869" s="14" t="str">
        <f t="shared" si="235"/>
        <v>ジェイアール西日本コンサルタンツ（株）</v>
      </c>
      <c r="F1869" s="14" t="str">
        <f t="shared" si="236"/>
        <v>ジェイアールニシニホンコンサルタンツ</v>
      </c>
      <c r="G1869" s="13" t="str">
        <f t="shared" si="237"/>
        <v>加藤　勇樹</v>
      </c>
      <c r="H1869" s="13" t="str">
        <f t="shared" si="238"/>
        <v>532-0011</v>
      </c>
      <c r="I1869" s="13" t="str">
        <f t="shared" si="239"/>
        <v>大阪市淀川区西中島５丁目４番２０号</v>
      </c>
      <c r="J1869" s="17" t="s">
        <v>18</v>
      </c>
    </row>
    <row r="1870" spans="1:10" s="2" customFormat="1" ht="19.5" customHeight="1">
      <c r="A1870" s="10">
        <f t="shared" si="232"/>
        <v>1868</v>
      </c>
      <c r="B1870" s="16" t="s">
        <v>342</v>
      </c>
      <c r="C1870" s="12">
        <f t="shared" si="233"/>
        <v>50000371</v>
      </c>
      <c r="D1870" s="13">
        <f t="shared" si="234"/>
        <v>3</v>
      </c>
      <c r="E1870" s="14" t="str">
        <f t="shared" si="235"/>
        <v>ジェイアール西日本コンサルタンツ（株）</v>
      </c>
      <c r="F1870" s="14" t="str">
        <f t="shared" si="236"/>
        <v>ジェイアールニシニホンコンサルタンツ</v>
      </c>
      <c r="G1870" s="13" t="str">
        <f t="shared" si="237"/>
        <v>加藤　勇樹</v>
      </c>
      <c r="H1870" s="13" t="str">
        <f t="shared" si="238"/>
        <v>532-0011</v>
      </c>
      <c r="I1870" s="13" t="str">
        <f t="shared" si="239"/>
        <v>大阪市淀川区西中島５丁目４番２０号</v>
      </c>
      <c r="J1870" s="17" t="s">
        <v>19</v>
      </c>
    </row>
    <row r="1871" spans="1:10" s="2" customFormat="1" ht="19.5" customHeight="1">
      <c r="A1871" s="10">
        <f t="shared" si="232"/>
        <v>1869</v>
      </c>
      <c r="B1871" s="16" t="s">
        <v>342</v>
      </c>
      <c r="C1871" s="12">
        <f t="shared" si="233"/>
        <v>50000371</v>
      </c>
      <c r="D1871" s="13">
        <f t="shared" si="234"/>
        <v>3</v>
      </c>
      <c r="E1871" s="14" t="str">
        <f t="shared" si="235"/>
        <v>ジェイアール西日本コンサルタンツ（株）</v>
      </c>
      <c r="F1871" s="14" t="str">
        <f t="shared" si="236"/>
        <v>ジェイアールニシニホンコンサルタンツ</v>
      </c>
      <c r="G1871" s="13" t="str">
        <f t="shared" si="237"/>
        <v>加藤　勇樹</v>
      </c>
      <c r="H1871" s="13" t="str">
        <f t="shared" si="238"/>
        <v>532-0011</v>
      </c>
      <c r="I1871" s="13" t="str">
        <f t="shared" si="239"/>
        <v>大阪市淀川区西中島５丁目４番２０号</v>
      </c>
      <c r="J1871" s="17" t="s">
        <v>20</v>
      </c>
    </row>
    <row r="1872" spans="1:10" s="2" customFormat="1" ht="19.5" customHeight="1">
      <c r="A1872" s="10">
        <f t="shared" si="232"/>
        <v>1870</v>
      </c>
      <c r="B1872" s="16" t="s">
        <v>342</v>
      </c>
      <c r="C1872" s="12">
        <f t="shared" si="233"/>
        <v>50000371</v>
      </c>
      <c r="D1872" s="13">
        <f t="shared" si="234"/>
        <v>3</v>
      </c>
      <c r="E1872" s="14" t="str">
        <f t="shared" si="235"/>
        <v>ジェイアール西日本コンサルタンツ（株）</v>
      </c>
      <c r="F1872" s="14" t="str">
        <f t="shared" si="236"/>
        <v>ジェイアールニシニホンコンサルタンツ</v>
      </c>
      <c r="G1872" s="13" t="str">
        <f t="shared" si="237"/>
        <v>加藤　勇樹</v>
      </c>
      <c r="H1872" s="13" t="str">
        <f t="shared" si="238"/>
        <v>532-0011</v>
      </c>
      <c r="I1872" s="13" t="str">
        <f t="shared" si="239"/>
        <v>大阪市淀川区西中島５丁目４番２０号</v>
      </c>
      <c r="J1872" s="17" t="s">
        <v>31</v>
      </c>
    </row>
    <row r="1873" spans="1:10" s="2" customFormat="1" ht="19.5" customHeight="1">
      <c r="A1873" s="10">
        <f t="shared" si="232"/>
        <v>1871</v>
      </c>
      <c r="B1873" s="16" t="s">
        <v>342</v>
      </c>
      <c r="C1873" s="12">
        <f t="shared" si="233"/>
        <v>50000371</v>
      </c>
      <c r="D1873" s="13">
        <f t="shared" si="234"/>
        <v>3</v>
      </c>
      <c r="E1873" s="14" t="str">
        <f t="shared" si="235"/>
        <v>ジェイアール西日本コンサルタンツ（株）</v>
      </c>
      <c r="F1873" s="14" t="str">
        <f t="shared" si="236"/>
        <v>ジェイアールニシニホンコンサルタンツ</v>
      </c>
      <c r="G1873" s="13" t="str">
        <f t="shared" si="237"/>
        <v>加藤　勇樹</v>
      </c>
      <c r="H1873" s="13" t="str">
        <f t="shared" si="238"/>
        <v>532-0011</v>
      </c>
      <c r="I1873" s="13" t="str">
        <f t="shared" si="239"/>
        <v>大阪市淀川区西中島５丁目４番２０号</v>
      </c>
      <c r="J1873" s="17" t="s">
        <v>22</v>
      </c>
    </row>
    <row r="1874" spans="1:10" s="2" customFormat="1" ht="19.5" customHeight="1">
      <c r="A1874" s="10">
        <f t="shared" si="232"/>
        <v>1872</v>
      </c>
      <c r="B1874" s="16" t="s">
        <v>342</v>
      </c>
      <c r="C1874" s="12">
        <f t="shared" si="233"/>
        <v>50000371</v>
      </c>
      <c r="D1874" s="13">
        <f t="shared" si="234"/>
        <v>3</v>
      </c>
      <c r="E1874" s="14" t="str">
        <f t="shared" si="235"/>
        <v>ジェイアール西日本コンサルタンツ（株）</v>
      </c>
      <c r="F1874" s="14" t="str">
        <f t="shared" si="236"/>
        <v>ジェイアールニシニホンコンサルタンツ</v>
      </c>
      <c r="G1874" s="13" t="str">
        <f t="shared" si="237"/>
        <v>加藤　勇樹</v>
      </c>
      <c r="H1874" s="13" t="str">
        <f t="shared" si="238"/>
        <v>532-0011</v>
      </c>
      <c r="I1874" s="13" t="str">
        <f t="shared" si="239"/>
        <v>大阪市淀川区西中島５丁目４番２０号</v>
      </c>
      <c r="J1874" s="17" t="s">
        <v>28</v>
      </c>
    </row>
    <row r="1875" spans="1:10" s="2" customFormat="1" ht="19.5" customHeight="1">
      <c r="A1875" s="10">
        <f t="shared" si="232"/>
        <v>1873</v>
      </c>
      <c r="B1875" s="16" t="s">
        <v>342</v>
      </c>
      <c r="C1875" s="12">
        <f t="shared" si="233"/>
        <v>50000371</v>
      </c>
      <c r="D1875" s="13">
        <f t="shared" si="234"/>
        <v>3</v>
      </c>
      <c r="E1875" s="14" t="str">
        <f t="shared" si="235"/>
        <v>ジェイアール西日本コンサルタンツ（株）</v>
      </c>
      <c r="F1875" s="14" t="str">
        <f t="shared" si="236"/>
        <v>ジェイアールニシニホンコンサルタンツ</v>
      </c>
      <c r="G1875" s="13" t="str">
        <f t="shared" si="237"/>
        <v>加藤　勇樹</v>
      </c>
      <c r="H1875" s="13" t="str">
        <f t="shared" si="238"/>
        <v>532-0011</v>
      </c>
      <c r="I1875" s="13" t="str">
        <f t="shared" si="239"/>
        <v>大阪市淀川区西中島５丁目４番２０号</v>
      </c>
      <c r="J1875" s="17" t="s">
        <v>40</v>
      </c>
    </row>
    <row r="1876" spans="1:10" s="2" customFormat="1" ht="19.5" customHeight="1">
      <c r="A1876" s="10">
        <f t="shared" si="232"/>
        <v>1874</v>
      </c>
      <c r="B1876" s="16" t="s">
        <v>342</v>
      </c>
      <c r="C1876" s="12">
        <f t="shared" si="233"/>
        <v>50000371</v>
      </c>
      <c r="D1876" s="13">
        <f t="shared" si="234"/>
        <v>3</v>
      </c>
      <c r="E1876" s="14" t="str">
        <f t="shared" si="235"/>
        <v>ジェイアール西日本コンサルタンツ（株）</v>
      </c>
      <c r="F1876" s="14" t="str">
        <f t="shared" si="236"/>
        <v>ジェイアールニシニホンコンサルタンツ</v>
      </c>
      <c r="G1876" s="13" t="str">
        <f t="shared" si="237"/>
        <v>加藤　勇樹</v>
      </c>
      <c r="H1876" s="13" t="str">
        <f t="shared" si="238"/>
        <v>532-0011</v>
      </c>
      <c r="I1876" s="13" t="str">
        <f t="shared" si="239"/>
        <v>大阪市淀川区西中島５丁目４番２０号</v>
      </c>
      <c r="J1876" s="17" t="s">
        <v>66</v>
      </c>
    </row>
    <row r="1877" spans="1:10" s="2" customFormat="1" ht="19.5" customHeight="1">
      <c r="A1877" s="10">
        <f t="shared" si="232"/>
        <v>1875</v>
      </c>
      <c r="B1877" s="16" t="s">
        <v>342</v>
      </c>
      <c r="C1877" s="12">
        <f t="shared" si="233"/>
        <v>50000371</v>
      </c>
      <c r="D1877" s="13">
        <f t="shared" si="234"/>
        <v>3</v>
      </c>
      <c r="E1877" s="14" t="str">
        <f t="shared" si="235"/>
        <v>ジェイアール西日本コンサルタンツ（株）</v>
      </c>
      <c r="F1877" s="14" t="str">
        <f t="shared" si="236"/>
        <v>ジェイアールニシニホンコンサルタンツ</v>
      </c>
      <c r="G1877" s="13" t="str">
        <f t="shared" si="237"/>
        <v>加藤　勇樹</v>
      </c>
      <c r="H1877" s="13" t="str">
        <f t="shared" si="238"/>
        <v>532-0011</v>
      </c>
      <c r="I1877" s="13" t="str">
        <f t="shared" si="239"/>
        <v>大阪市淀川区西中島５丁目４番２０号</v>
      </c>
      <c r="J1877" s="17" t="s">
        <v>23</v>
      </c>
    </row>
    <row r="1878" spans="1:10" s="2" customFormat="1" ht="19.5" customHeight="1">
      <c r="A1878" s="10">
        <f t="shared" si="232"/>
        <v>1876</v>
      </c>
      <c r="B1878" s="16" t="s">
        <v>342</v>
      </c>
      <c r="C1878" s="12">
        <f t="shared" si="233"/>
        <v>50000371</v>
      </c>
      <c r="D1878" s="13">
        <f t="shared" si="234"/>
        <v>3</v>
      </c>
      <c r="E1878" s="14" t="str">
        <f t="shared" si="235"/>
        <v>ジェイアール西日本コンサルタンツ（株）</v>
      </c>
      <c r="F1878" s="14" t="str">
        <f t="shared" si="236"/>
        <v>ジェイアールニシニホンコンサルタンツ</v>
      </c>
      <c r="G1878" s="13" t="str">
        <f t="shared" si="237"/>
        <v>加藤　勇樹</v>
      </c>
      <c r="H1878" s="13" t="str">
        <f t="shared" si="238"/>
        <v>532-0011</v>
      </c>
      <c r="I1878" s="13" t="str">
        <f t="shared" si="239"/>
        <v>大阪市淀川区西中島５丁目４番２０号</v>
      </c>
      <c r="J1878" s="17" t="s">
        <v>24</v>
      </c>
    </row>
    <row r="1879" spans="1:10" s="2" customFormat="1" ht="19.5" customHeight="1">
      <c r="A1879" s="10">
        <f t="shared" si="232"/>
        <v>1877</v>
      </c>
      <c r="B1879" s="16" t="s">
        <v>342</v>
      </c>
      <c r="C1879" s="12">
        <f t="shared" si="233"/>
        <v>50000371</v>
      </c>
      <c r="D1879" s="13">
        <f t="shared" si="234"/>
        <v>3</v>
      </c>
      <c r="E1879" s="14" t="str">
        <f t="shared" si="235"/>
        <v>ジェイアール西日本コンサルタンツ（株）</v>
      </c>
      <c r="F1879" s="14" t="str">
        <f t="shared" si="236"/>
        <v>ジェイアールニシニホンコンサルタンツ</v>
      </c>
      <c r="G1879" s="13" t="str">
        <f t="shared" si="237"/>
        <v>加藤　勇樹</v>
      </c>
      <c r="H1879" s="13" t="str">
        <f t="shared" si="238"/>
        <v>532-0011</v>
      </c>
      <c r="I1879" s="13" t="str">
        <f t="shared" si="239"/>
        <v>大阪市淀川区西中島５丁目４番２０号</v>
      </c>
      <c r="J1879" s="17" t="s">
        <v>34</v>
      </c>
    </row>
    <row r="1880" spans="1:10" s="2" customFormat="1" ht="19.5" customHeight="1">
      <c r="A1880" s="10">
        <f t="shared" si="232"/>
        <v>1878</v>
      </c>
      <c r="B1880" s="16" t="s">
        <v>342</v>
      </c>
      <c r="C1880" s="12">
        <f t="shared" si="233"/>
        <v>50000371</v>
      </c>
      <c r="D1880" s="13">
        <f t="shared" si="234"/>
        <v>3</v>
      </c>
      <c r="E1880" s="14" t="str">
        <f t="shared" si="235"/>
        <v>ジェイアール西日本コンサルタンツ（株）</v>
      </c>
      <c r="F1880" s="14" t="str">
        <f t="shared" si="236"/>
        <v>ジェイアールニシニホンコンサルタンツ</v>
      </c>
      <c r="G1880" s="13" t="str">
        <f t="shared" si="237"/>
        <v>加藤　勇樹</v>
      </c>
      <c r="H1880" s="13" t="str">
        <f t="shared" si="238"/>
        <v>532-0011</v>
      </c>
      <c r="I1880" s="13" t="str">
        <f t="shared" si="239"/>
        <v>大阪市淀川区西中島５丁目４番２０号</v>
      </c>
      <c r="J1880" s="17" t="s">
        <v>35</v>
      </c>
    </row>
    <row r="1881" spans="1:10" s="2" customFormat="1" ht="19.5" customHeight="1">
      <c r="A1881" s="10">
        <f t="shared" si="232"/>
        <v>1879</v>
      </c>
      <c r="B1881" s="16" t="s">
        <v>342</v>
      </c>
      <c r="C1881" s="12">
        <f t="shared" si="233"/>
        <v>50000371</v>
      </c>
      <c r="D1881" s="13">
        <f t="shared" si="234"/>
        <v>3</v>
      </c>
      <c r="E1881" s="14" t="str">
        <f t="shared" si="235"/>
        <v>ジェイアール西日本コンサルタンツ（株）</v>
      </c>
      <c r="F1881" s="14" t="str">
        <f t="shared" si="236"/>
        <v>ジェイアールニシニホンコンサルタンツ</v>
      </c>
      <c r="G1881" s="13" t="str">
        <f t="shared" si="237"/>
        <v>加藤　勇樹</v>
      </c>
      <c r="H1881" s="13" t="str">
        <f t="shared" si="238"/>
        <v>532-0011</v>
      </c>
      <c r="I1881" s="13" t="str">
        <f t="shared" si="239"/>
        <v>大阪市淀川区西中島５丁目４番２０号</v>
      </c>
      <c r="J1881" s="17" t="s">
        <v>12</v>
      </c>
    </row>
    <row r="1882" spans="1:10" s="2" customFormat="1" ht="19.5" customHeight="1">
      <c r="A1882" s="10">
        <f t="shared" si="232"/>
        <v>1880</v>
      </c>
      <c r="B1882" s="16" t="s">
        <v>342</v>
      </c>
      <c r="C1882" s="12">
        <f t="shared" si="233"/>
        <v>50000371</v>
      </c>
      <c r="D1882" s="13">
        <f t="shared" si="234"/>
        <v>3</v>
      </c>
      <c r="E1882" s="14" t="str">
        <f t="shared" si="235"/>
        <v>ジェイアール西日本コンサルタンツ（株）</v>
      </c>
      <c r="F1882" s="14" t="str">
        <f t="shared" si="236"/>
        <v>ジェイアールニシニホンコンサルタンツ</v>
      </c>
      <c r="G1882" s="13" t="str">
        <f t="shared" si="237"/>
        <v>加藤　勇樹</v>
      </c>
      <c r="H1882" s="13" t="str">
        <f t="shared" si="238"/>
        <v>532-0011</v>
      </c>
      <c r="I1882" s="13" t="str">
        <f t="shared" si="239"/>
        <v>大阪市淀川区西中島５丁目４番２０号</v>
      </c>
      <c r="J1882" s="17" t="s">
        <v>37</v>
      </c>
    </row>
    <row r="1883" spans="1:10" s="2" customFormat="1" ht="19.5" customHeight="1">
      <c r="A1883" s="10">
        <f t="shared" si="232"/>
        <v>1881</v>
      </c>
      <c r="B1883" s="16" t="s">
        <v>343</v>
      </c>
      <c r="C1883" s="12">
        <f t="shared" si="233"/>
        <v>50000605</v>
      </c>
      <c r="D1883" s="13">
        <f t="shared" si="234"/>
        <v>3</v>
      </c>
      <c r="E1883" s="14" t="str">
        <f t="shared" si="235"/>
        <v>（株）ＧＥＯソリューションズ</v>
      </c>
      <c r="F1883" s="14" t="str">
        <f t="shared" si="236"/>
        <v>ジオソリューションズ</v>
      </c>
      <c r="G1883" s="13" t="str">
        <f t="shared" si="237"/>
        <v>藤井　達司</v>
      </c>
      <c r="H1883" s="13" t="str">
        <f t="shared" si="238"/>
        <v>662-0971</v>
      </c>
      <c r="I1883" s="13" t="str">
        <f t="shared" si="239"/>
        <v>兵庫県西宮市和上町１番３１号</v>
      </c>
      <c r="J1883" s="17" t="s">
        <v>15</v>
      </c>
    </row>
    <row r="1884" spans="1:10" s="2" customFormat="1" ht="19.5" customHeight="1">
      <c r="A1884" s="10">
        <f t="shared" si="232"/>
        <v>1882</v>
      </c>
      <c r="B1884" s="16" t="s">
        <v>343</v>
      </c>
      <c r="C1884" s="12">
        <f t="shared" si="233"/>
        <v>50000605</v>
      </c>
      <c r="D1884" s="13">
        <f t="shared" si="234"/>
        <v>3</v>
      </c>
      <c r="E1884" s="14" t="str">
        <f t="shared" si="235"/>
        <v>（株）ＧＥＯソリューションズ</v>
      </c>
      <c r="F1884" s="14" t="str">
        <f t="shared" si="236"/>
        <v>ジオソリューションズ</v>
      </c>
      <c r="G1884" s="13" t="str">
        <f t="shared" si="237"/>
        <v>藤井　達司</v>
      </c>
      <c r="H1884" s="13" t="str">
        <f t="shared" si="238"/>
        <v>662-0971</v>
      </c>
      <c r="I1884" s="13" t="str">
        <f t="shared" si="239"/>
        <v>兵庫県西宮市和上町１番３１号</v>
      </c>
      <c r="J1884" s="17" t="s">
        <v>16</v>
      </c>
    </row>
    <row r="1885" spans="1:10" s="2" customFormat="1" ht="19.5" customHeight="1">
      <c r="A1885" s="10">
        <f t="shared" si="232"/>
        <v>1883</v>
      </c>
      <c r="B1885" s="16" t="s">
        <v>343</v>
      </c>
      <c r="C1885" s="12">
        <f t="shared" si="233"/>
        <v>50000605</v>
      </c>
      <c r="D1885" s="13">
        <f t="shared" si="234"/>
        <v>3</v>
      </c>
      <c r="E1885" s="14" t="str">
        <f t="shared" si="235"/>
        <v>（株）ＧＥＯソリューションズ</v>
      </c>
      <c r="F1885" s="14" t="str">
        <f t="shared" si="236"/>
        <v>ジオソリューションズ</v>
      </c>
      <c r="G1885" s="13" t="str">
        <f t="shared" si="237"/>
        <v>藤井　達司</v>
      </c>
      <c r="H1885" s="13" t="str">
        <f t="shared" si="238"/>
        <v>662-0971</v>
      </c>
      <c r="I1885" s="13" t="str">
        <f t="shared" si="239"/>
        <v>兵庫県西宮市和上町１番３１号</v>
      </c>
      <c r="J1885" s="17" t="s">
        <v>17</v>
      </c>
    </row>
    <row r="1886" spans="1:10" s="2" customFormat="1" ht="19.5" customHeight="1">
      <c r="A1886" s="10">
        <f t="shared" si="232"/>
        <v>1884</v>
      </c>
      <c r="B1886" s="16" t="s">
        <v>344</v>
      </c>
      <c r="C1886" s="12">
        <f t="shared" si="233"/>
        <v>50000016</v>
      </c>
      <c r="D1886" s="13">
        <f t="shared" si="234"/>
        <v>3</v>
      </c>
      <c r="E1886" s="14" t="str">
        <f t="shared" si="235"/>
        <v>ジオテクニカル（株）</v>
      </c>
      <c r="F1886" s="14" t="str">
        <f t="shared" si="236"/>
        <v>ジオテクニカル</v>
      </c>
      <c r="G1886" s="13" t="str">
        <f t="shared" si="237"/>
        <v>岡田　陽介</v>
      </c>
      <c r="H1886" s="13" t="str">
        <f t="shared" si="238"/>
        <v>580-0033</v>
      </c>
      <c r="I1886" s="13" t="str">
        <f t="shared" si="239"/>
        <v>大阪府松原市天美南１丁目２２６番１</v>
      </c>
      <c r="J1886" s="17" t="s">
        <v>15</v>
      </c>
    </row>
    <row r="1887" spans="1:10" s="2" customFormat="1" ht="19.5" customHeight="1">
      <c r="A1887" s="10">
        <f t="shared" si="232"/>
        <v>1885</v>
      </c>
      <c r="B1887" s="16" t="s">
        <v>344</v>
      </c>
      <c r="C1887" s="12">
        <f t="shared" si="233"/>
        <v>50000016</v>
      </c>
      <c r="D1887" s="13">
        <f t="shared" si="234"/>
        <v>3</v>
      </c>
      <c r="E1887" s="14" t="str">
        <f t="shared" si="235"/>
        <v>ジオテクニカル（株）</v>
      </c>
      <c r="F1887" s="14" t="str">
        <f t="shared" si="236"/>
        <v>ジオテクニカル</v>
      </c>
      <c r="G1887" s="13" t="str">
        <f t="shared" si="237"/>
        <v>岡田　陽介</v>
      </c>
      <c r="H1887" s="13" t="str">
        <f t="shared" si="238"/>
        <v>580-0033</v>
      </c>
      <c r="I1887" s="13" t="str">
        <f t="shared" si="239"/>
        <v>大阪府松原市天美南１丁目２２６番１</v>
      </c>
      <c r="J1887" s="17" t="s">
        <v>16</v>
      </c>
    </row>
    <row r="1888" spans="1:10" s="2" customFormat="1" ht="19.5" customHeight="1">
      <c r="A1888" s="10">
        <f t="shared" si="232"/>
        <v>1886</v>
      </c>
      <c r="B1888" s="16" t="s">
        <v>344</v>
      </c>
      <c r="C1888" s="12">
        <f t="shared" si="233"/>
        <v>50000016</v>
      </c>
      <c r="D1888" s="13">
        <f t="shared" si="234"/>
        <v>3</v>
      </c>
      <c r="E1888" s="14" t="str">
        <f t="shared" si="235"/>
        <v>ジオテクニカル（株）</v>
      </c>
      <c r="F1888" s="14" t="str">
        <f t="shared" si="236"/>
        <v>ジオテクニカル</v>
      </c>
      <c r="G1888" s="13" t="str">
        <f t="shared" si="237"/>
        <v>岡田　陽介</v>
      </c>
      <c r="H1888" s="13" t="str">
        <f t="shared" si="238"/>
        <v>580-0033</v>
      </c>
      <c r="I1888" s="13" t="str">
        <f t="shared" si="239"/>
        <v>大阪府松原市天美南１丁目２２６番１</v>
      </c>
      <c r="J1888" s="17" t="s">
        <v>17</v>
      </c>
    </row>
    <row r="1889" spans="1:10" s="2" customFormat="1" ht="19.5" customHeight="1">
      <c r="A1889" s="10">
        <f t="shared" si="232"/>
        <v>1887</v>
      </c>
      <c r="B1889" s="16" t="s">
        <v>345</v>
      </c>
      <c r="C1889" s="12">
        <f t="shared" si="233"/>
        <v>50000546</v>
      </c>
      <c r="D1889" s="13">
        <f t="shared" si="234"/>
        <v>3</v>
      </c>
      <c r="E1889" s="14" t="str">
        <f t="shared" si="235"/>
        <v>（株）滋賀測量設計事務所</v>
      </c>
      <c r="F1889" s="14" t="str">
        <f t="shared" si="236"/>
        <v>シガソクリョウセッケイジムショ</v>
      </c>
      <c r="G1889" s="13" t="str">
        <f t="shared" si="237"/>
        <v>福本　三朗</v>
      </c>
      <c r="H1889" s="13" t="str">
        <f t="shared" si="238"/>
        <v>520-3435</v>
      </c>
      <c r="I1889" s="13" t="str">
        <f t="shared" si="239"/>
        <v>滋賀県甲賀市甲賀町相模４９０番地１</v>
      </c>
      <c r="J1889" s="17" t="s">
        <v>15</v>
      </c>
    </row>
    <row r="1890" spans="1:10" s="2" customFormat="1" ht="19.5" customHeight="1">
      <c r="A1890" s="10">
        <f t="shared" si="232"/>
        <v>1888</v>
      </c>
      <c r="B1890" s="16" t="s">
        <v>345</v>
      </c>
      <c r="C1890" s="12">
        <f t="shared" si="233"/>
        <v>50000546</v>
      </c>
      <c r="D1890" s="13">
        <f t="shared" si="234"/>
        <v>3</v>
      </c>
      <c r="E1890" s="14" t="str">
        <f t="shared" si="235"/>
        <v>（株）滋賀測量設計事務所</v>
      </c>
      <c r="F1890" s="14" t="str">
        <f t="shared" si="236"/>
        <v>シガソクリョウセッケイジムショ</v>
      </c>
      <c r="G1890" s="13" t="str">
        <f t="shared" si="237"/>
        <v>福本　三朗</v>
      </c>
      <c r="H1890" s="13" t="str">
        <f t="shared" si="238"/>
        <v>520-3435</v>
      </c>
      <c r="I1890" s="13" t="str">
        <f t="shared" si="239"/>
        <v>滋賀県甲賀市甲賀町相模４９０番地１</v>
      </c>
      <c r="J1890" s="17" t="s">
        <v>17</v>
      </c>
    </row>
    <row r="1891" spans="1:10" s="2" customFormat="1" ht="19.5" customHeight="1">
      <c r="A1891" s="10">
        <f t="shared" si="232"/>
        <v>1889</v>
      </c>
      <c r="B1891" s="16" t="s">
        <v>345</v>
      </c>
      <c r="C1891" s="12">
        <f t="shared" si="233"/>
        <v>50000546</v>
      </c>
      <c r="D1891" s="13">
        <f t="shared" si="234"/>
        <v>3</v>
      </c>
      <c r="E1891" s="14" t="str">
        <f t="shared" si="235"/>
        <v>（株）滋賀測量設計事務所</v>
      </c>
      <c r="F1891" s="14" t="str">
        <f t="shared" si="236"/>
        <v>シガソクリョウセッケイジムショ</v>
      </c>
      <c r="G1891" s="13" t="str">
        <f t="shared" si="237"/>
        <v>福本　三朗</v>
      </c>
      <c r="H1891" s="13" t="str">
        <f t="shared" si="238"/>
        <v>520-3435</v>
      </c>
      <c r="I1891" s="13" t="str">
        <f t="shared" si="239"/>
        <v>滋賀県甲賀市甲賀町相模４９０番地１</v>
      </c>
      <c r="J1891" s="17" t="s">
        <v>19</v>
      </c>
    </row>
    <row r="1892" spans="1:10" s="2" customFormat="1" ht="19.5" customHeight="1">
      <c r="A1892" s="10">
        <f t="shared" si="232"/>
        <v>1890</v>
      </c>
      <c r="B1892" s="16" t="s">
        <v>345</v>
      </c>
      <c r="C1892" s="12">
        <f t="shared" si="233"/>
        <v>50000546</v>
      </c>
      <c r="D1892" s="13">
        <f t="shared" si="234"/>
        <v>3</v>
      </c>
      <c r="E1892" s="14" t="str">
        <f t="shared" si="235"/>
        <v>（株）滋賀測量設計事務所</v>
      </c>
      <c r="F1892" s="14" t="str">
        <f t="shared" si="236"/>
        <v>シガソクリョウセッケイジムショ</v>
      </c>
      <c r="G1892" s="13" t="str">
        <f t="shared" si="237"/>
        <v>福本　三朗</v>
      </c>
      <c r="H1892" s="13" t="str">
        <f t="shared" si="238"/>
        <v>520-3435</v>
      </c>
      <c r="I1892" s="13" t="str">
        <f t="shared" si="239"/>
        <v>滋賀県甲賀市甲賀町相模４９０番地１</v>
      </c>
      <c r="J1892" s="17" t="s">
        <v>20</v>
      </c>
    </row>
    <row r="1893" spans="1:10" s="2" customFormat="1" ht="19.5" customHeight="1">
      <c r="A1893" s="10">
        <f t="shared" si="232"/>
        <v>1891</v>
      </c>
      <c r="B1893" s="16" t="s">
        <v>345</v>
      </c>
      <c r="C1893" s="12">
        <f t="shared" si="233"/>
        <v>50000546</v>
      </c>
      <c r="D1893" s="13">
        <f t="shared" si="234"/>
        <v>3</v>
      </c>
      <c r="E1893" s="14" t="str">
        <f t="shared" si="235"/>
        <v>（株）滋賀測量設計事務所</v>
      </c>
      <c r="F1893" s="14" t="str">
        <f t="shared" si="236"/>
        <v>シガソクリョウセッケイジムショ</v>
      </c>
      <c r="G1893" s="13" t="str">
        <f t="shared" si="237"/>
        <v>福本　三朗</v>
      </c>
      <c r="H1893" s="13" t="str">
        <f t="shared" si="238"/>
        <v>520-3435</v>
      </c>
      <c r="I1893" s="13" t="str">
        <f t="shared" si="239"/>
        <v>滋賀県甲賀市甲賀町相模４９０番地１</v>
      </c>
      <c r="J1893" s="17" t="s">
        <v>21</v>
      </c>
    </row>
    <row r="1894" spans="1:10" s="2" customFormat="1" ht="19.5" customHeight="1">
      <c r="A1894" s="10">
        <f t="shared" si="232"/>
        <v>1892</v>
      </c>
      <c r="B1894" s="16" t="s">
        <v>345</v>
      </c>
      <c r="C1894" s="12">
        <f t="shared" si="233"/>
        <v>50000546</v>
      </c>
      <c r="D1894" s="13">
        <f t="shared" si="234"/>
        <v>3</v>
      </c>
      <c r="E1894" s="14" t="str">
        <f t="shared" si="235"/>
        <v>（株）滋賀測量設計事務所</v>
      </c>
      <c r="F1894" s="14" t="str">
        <f t="shared" si="236"/>
        <v>シガソクリョウセッケイジムショ</v>
      </c>
      <c r="G1894" s="13" t="str">
        <f t="shared" si="237"/>
        <v>福本　三朗</v>
      </c>
      <c r="H1894" s="13" t="str">
        <f t="shared" si="238"/>
        <v>520-3435</v>
      </c>
      <c r="I1894" s="13" t="str">
        <f t="shared" si="239"/>
        <v>滋賀県甲賀市甲賀町相模４９０番地１</v>
      </c>
      <c r="J1894" s="17" t="s">
        <v>22</v>
      </c>
    </row>
    <row r="1895" spans="1:10" s="2" customFormat="1" ht="19.5" customHeight="1">
      <c r="A1895" s="10">
        <f t="shared" si="232"/>
        <v>1893</v>
      </c>
      <c r="B1895" s="16" t="s">
        <v>345</v>
      </c>
      <c r="C1895" s="12">
        <f t="shared" si="233"/>
        <v>50000546</v>
      </c>
      <c r="D1895" s="13">
        <f t="shared" si="234"/>
        <v>3</v>
      </c>
      <c r="E1895" s="14" t="str">
        <f t="shared" si="235"/>
        <v>（株）滋賀測量設計事務所</v>
      </c>
      <c r="F1895" s="14" t="str">
        <f t="shared" si="236"/>
        <v>シガソクリョウセッケイジムショ</v>
      </c>
      <c r="G1895" s="13" t="str">
        <f t="shared" si="237"/>
        <v>福本　三朗</v>
      </c>
      <c r="H1895" s="13" t="str">
        <f t="shared" si="238"/>
        <v>520-3435</v>
      </c>
      <c r="I1895" s="13" t="str">
        <f t="shared" si="239"/>
        <v>滋賀県甲賀市甲賀町相模４９０番地１</v>
      </c>
      <c r="J1895" s="17" t="s">
        <v>24</v>
      </c>
    </row>
    <row r="1896" spans="1:10" s="2" customFormat="1" ht="19.5" customHeight="1">
      <c r="A1896" s="10">
        <f t="shared" si="232"/>
        <v>1894</v>
      </c>
      <c r="B1896" s="16" t="s">
        <v>346</v>
      </c>
      <c r="C1896" s="12">
        <f t="shared" si="233"/>
        <v>50000545</v>
      </c>
      <c r="D1896" s="13">
        <f t="shared" si="234"/>
        <v>3</v>
      </c>
      <c r="E1896" s="14" t="str">
        <f t="shared" si="235"/>
        <v>（株）施設工学研究所</v>
      </c>
      <c r="F1896" s="14" t="str">
        <f t="shared" si="236"/>
        <v>シセツコウガクケンキュウショ</v>
      </c>
      <c r="G1896" s="13" t="str">
        <f t="shared" si="237"/>
        <v>吉住　則明</v>
      </c>
      <c r="H1896" s="13" t="str">
        <f t="shared" si="238"/>
        <v>530-0028</v>
      </c>
      <c r="I1896" s="13" t="str">
        <f t="shared" si="239"/>
        <v>大阪市北区万歳町４番１２号</v>
      </c>
      <c r="J1896" s="17" t="s">
        <v>34</v>
      </c>
    </row>
    <row r="1897" spans="1:10" s="2" customFormat="1" ht="19.5" customHeight="1">
      <c r="A1897" s="10">
        <f t="shared" si="232"/>
        <v>1895</v>
      </c>
      <c r="B1897" s="16" t="s">
        <v>347</v>
      </c>
      <c r="C1897" s="12">
        <f t="shared" si="233"/>
        <v>50000796</v>
      </c>
      <c r="D1897" s="13">
        <f t="shared" si="234"/>
        <v>3</v>
      </c>
      <c r="E1897" s="14" t="str">
        <f t="shared" si="235"/>
        <v>（株）シティ・プランニング　関西支店</v>
      </c>
      <c r="F1897" s="14" t="str">
        <f t="shared" si="236"/>
        <v>シティ・プランニング　カンサイシテン</v>
      </c>
      <c r="G1897" s="13" t="str">
        <f t="shared" si="237"/>
        <v>橋本　美仁</v>
      </c>
      <c r="H1897" s="13" t="str">
        <f t="shared" si="238"/>
        <v>630-0221</v>
      </c>
      <c r="I1897" s="13" t="str">
        <f t="shared" si="239"/>
        <v>奈良県生駒市さつき台２-４５１-２０４ハイファッションビル１０２号</v>
      </c>
      <c r="J1897" s="17" t="s">
        <v>20</v>
      </c>
    </row>
    <row r="1898" spans="1:10" s="2" customFormat="1" ht="19.5" customHeight="1">
      <c r="A1898" s="10">
        <f t="shared" si="232"/>
        <v>1896</v>
      </c>
      <c r="B1898" s="16" t="s">
        <v>347</v>
      </c>
      <c r="C1898" s="12">
        <f t="shared" si="233"/>
        <v>50000796</v>
      </c>
      <c r="D1898" s="13">
        <f t="shared" si="234"/>
        <v>3</v>
      </c>
      <c r="E1898" s="14" t="str">
        <f t="shared" si="235"/>
        <v>（株）シティ・プランニング　関西支店</v>
      </c>
      <c r="F1898" s="14" t="str">
        <f t="shared" si="236"/>
        <v>シティ・プランニング　カンサイシテン</v>
      </c>
      <c r="G1898" s="13" t="str">
        <f t="shared" si="237"/>
        <v>橋本　美仁</v>
      </c>
      <c r="H1898" s="13" t="str">
        <f t="shared" si="238"/>
        <v>630-0221</v>
      </c>
      <c r="I1898" s="13" t="str">
        <f t="shared" si="239"/>
        <v>奈良県生駒市さつき台２-４５１-２０４ハイファッションビル１０２号</v>
      </c>
      <c r="J1898" s="17" t="s">
        <v>28</v>
      </c>
    </row>
    <row r="1899" spans="1:10" s="2" customFormat="1" ht="19.5" customHeight="1">
      <c r="A1899" s="10">
        <f t="shared" si="232"/>
        <v>1897</v>
      </c>
      <c r="B1899" s="16" t="s">
        <v>347</v>
      </c>
      <c r="C1899" s="12">
        <f t="shared" si="233"/>
        <v>50000796</v>
      </c>
      <c r="D1899" s="13">
        <f t="shared" si="234"/>
        <v>3</v>
      </c>
      <c r="E1899" s="14" t="str">
        <f t="shared" si="235"/>
        <v>（株）シティ・プランニング　関西支店</v>
      </c>
      <c r="F1899" s="14" t="str">
        <f t="shared" si="236"/>
        <v>シティ・プランニング　カンサイシテン</v>
      </c>
      <c r="G1899" s="13" t="str">
        <f t="shared" si="237"/>
        <v>橋本　美仁</v>
      </c>
      <c r="H1899" s="13" t="str">
        <f t="shared" si="238"/>
        <v>630-0221</v>
      </c>
      <c r="I1899" s="13" t="str">
        <f t="shared" si="239"/>
        <v>奈良県生駒市さつき台２-４５１-２０４ハイファッションビル１０２号</v>
      </c>
      <c r="J1899" s="17" t="s">
        <v>23</v>
      </c>
    </row>
    <row r="1900" spans="1:10" s="2" customFormat="1" ht="19.5" customHeight="1">
      <c r="A1900" s="10">
        <f t="shared" si="232"/>
        <v>1898</v>
      </c>
      <c r="B1900" s="16" t="s">
        <v>348</v>
      </c>
      <c r="C1900" s="12">
        <f t="shared" si="233"/>
        <v>50000794</v>
      </c>
      <c r="D1900" s="13">
        <f t="shared" si="234"/>
        <v>3</v>
      </c>
      <c r="E1900" s="14" t="str">
        <f t="shared" si="235"/>
        <v>（株）ジャスト</v>
      </c>
      <c r="F1900" s="14" t="str">
        <f t="shared" si="236"/>
        <v>ジャスト</v>
      </c>
      <c r="G1900" s="13" t="str">
        <f t="shared" si="237"/>
        <v>下村　忠顕</v>
      </c>
      <c r="H1900" s="13" t="str">
        <f t="shared" si="238"/>
        <v>564-0044</v>
      </c>
      <c r="I1900" s="13" t="str">
        <f t="shared" si="239"/>
        <v>吹田市南金田２-１９-３５</v>
      </c>
      <c r="J1900" s="17" t="s">
        <v>20</v>
      </c>
    </row>
    <row r="1901" spans="1:10" s="2" customFormat="1" ht="19.5" customHeight="1">
      <c r="A1901" s="10">
        <f t="shared" si="232"/>
        <v>1899</v>
      </c>
      <c r="B1901" s="16" t="s">
        <v>348</v>
      </c>
      <c r="C1901" s="12">
        <f t="shared" si="233"/>
        <v>50000794</v>
      </c>
      <c r="D1901" s="13">
        <f t="shared" si="234"/>
        <v>3</v>
      </c>
      <c r="E1901" s="14" t="str">
        <f t="shared" si="235"/>
        <v>（株）ジャスト</v>
      </c>
      <c r="F1901" s="14" t="str">
        <f t="shared" si="236"/>
        <v>ジャスト</v>
      </c>
      <c r="G1901" s="13" t="str">
        <f t="shared" si="237"/>
        <v>下村　忠顕</v>
      </c>
      <c r="H1901" s="13" t="str">
        <f t="shared" si="238"/>
        <v>564-0044</v>
      </c>
      <c r="I1901" s="13" t="str">
        <f t="shared" si="239"/>
        <v>吹田市南金田２-１９-３５</v>
      </c>
      <c r="J1901" s="17" t="s">
        <v>21</v>
      </c>
    </row>
    <row r="1902" spans="1:10" s="2" customFormat="1" ht="19.5" customHeight="1">
      <c r="A1902" s="10">
        <f t="shared" si="232"/>
        <v>1900</v>
      </c>
      <c r="B1902" s="16" t="s">
        <v>348</v>
      </c>
      <c r="C1902" s="12">
        <f t="shared" si="233"/>
        <v>50000794</v>
      </c>
      <c r="D1902" s="13">
        <f t="shared" si="234"/>
        <v>3</v>
      </c>
      <c r="E1902" s="14" t="str">
        <f t="shared" si="235"/>
        <v>（株）ジャスト</v>
      </c>
      <c r="F1902" s="14" t="str">
        <f t="shared" si="236"/>
        <v>ジャスト</v>
      </c>
      <c r="G1902" s="13" t="str">
        <f t="shared" si="237"/>
        <v>下村　忠顕</v>
      </c>
      <c r="H1902" s="13" t="str">
        <f t="shared" si="238"/>
        <v>564-0044</v>
      </c>
      <c r="I1902" s="13" t="str">
        <f t="shared" si="239"/>
        <v>吹田市南金田２-１９-３５</v>
      </c>
      <c r="J1902" s="17" t="s">
        <v>34</v>
      </c>
    </row>
    <row r="1903" spans="1:10" s="2" customFormat="1" ht="19.5" customHeight="1">
      <c r="A1903" s="10">
        <f t="shared" si="232"/>
        <v>1901</v>
      </c>
      <c r="B1903" s="16" t="s">
        <v>349</v>
      </c>
      <c r="C1903" s="12">
        <f t="shared" si="233"/>
        <v>50000148</v>
      </c>
      <c r="D1903" s="13">
        <f t="shared" si="234"/>
        <v>3</v>
      </c>
      <c r="E1903" s="14" t="str">
        <f t="shared" si="235"/>
        <v>（株）昭和設計</v>
      </c>
      <c r="F1903" s="14" t="str">
        <f t="shared" si="236"/>
        <v>ショウワセッケイ</v>
      </c>
      <c r="G1903" s="13" t="str">
        <f t="shared" si="237"/>
        <v>鳥居　久人</v>
      </c>
      <c r="H1903" s="13" t="str">
        <f t="shared" si="238"/>
        <v>531-0072</v>
      </c>
      <c r="I1903" s="13" t="str">
        <f t="shared" si="239"/>
        <v>大阪市北区豊崎４-１２-１０</v>
      </c>
      <c r="J1903" s="17" t="s">
        <v>31</v>
      </c>
    </row>
    <row r="1904" spans="1:10" s="2" customFormat="1" ht="19.5" customHeight="1">
      <c r="A1904" s="10">
        <f t="shared" si="232"/>
        <v>1902</v>
      </c>
      <c r="B1904" s="16" t="s">
        <v>349</v>
      </c>
      <c r="C1904" s="12">
        <f t="shared" si="233"/>
        <v>50000148</v>
      </c>
      <c r="D1904" s="13">
        <f t="shared" si="234"/>
        <v>3</v>
      </c>
      <c r="E1904" s="14" t="str">
        <f t="shared" si="235"/>
        <v>（株）昭和設計</v>
      </c>
      <c r="F1904" s="14" t="str">
        <f t="shared" si="236"/>
        <v>ショウワセッケイ</v>
      </c>
      <c r="G1904" s="13" t="str">
        <f t="shared" si="237"/>
        <v>鳥居　久人</v>
      </c>
      <c r="H1904" s="13" t="str">
        <f t="shared" si="238"/>
        <v>531-0072</v>
      </c>
      <c r="I1904" s="13" t="str">
        <f t="shared" si="239"/>
        <v>大阪市北区豊崎４-１２-１０</v>
      </c>
      <c r="J1904" s="17" t="s">
        <v>22</v>
      </c>
    </row>
    <row r="1905" spans="1:10" s="2" customFormat="1" ht="19.5" customHeight="1">
      <c r="A1905" s="10">
        <f t="shared" si="232"/>
        <v>1903</v>
      </c>
      <c r="B1905" s="16" t="s">
        <v>349</v>
      </c>
      <c r="C1905" s="12">
        <f t="shared" si="233"/>
        <v>50000148</v>
      </c>
      <c r="D1905" s="13">
        <f t="shared" si="234"/>
        <v>3</v>
      </c>
      <c r="E1905" s="14" t="str">
        <f t="shared" si="235"/>
        <v>（株）昭和設計</v>
      </c>
      <c r="F1905" s="14" t="str">
        <f t="shared" si="236"/>
        <v>ショウワセッケイ</v>
      </c>
      <c r="G1905" s="13" t="str">
        <f t="shared" si="237"/>
        <v>鳥居　久人</v>
      </c>
      <c r="H1905" s="13" t="str">
        <f t="shared" si="238"/>
        <v>531-0072</v>
      </c>
      <c r="I1905" s="13" t="str">
        <f t="shared" si="239"/>
        <v>大阪市北区豊崎４-１２-１０</v>
      </c>
      <c r="J1905" s="17" t="s">
        <v>28</v>
      </c>
    </row>
    <row r="1906" spans="1:10" s="2" customFormat="1" ht="19.5" customHeight="1">
      <c r="A1906" s="10">
        <f t="shared" si="232"/>
        <v>1904</v>
      </c>
      <c r="B1906" s="16" t="s">
        <v>349</v>
      </c>
      <c r="C1906" s="12">
        <f t="shared" si="233"/>
        <v>50000148</v>
      </c>
      <c r="D1906" s="13">
        <f t="shared" si="234"/>
        <v>3</v>
      </c>
      <c r="E1906" s="14" t="str">
        <f t="shared" si="235"/>
        <v>（株）昭和設計</v>
      </c>
      <c r="F1906" s="14" t="str">
        <f t="shared" si="236"/>
        <v>ショウワセッケイ</v>
      </c>
      <c r="G1906" s="13" t="str">
        <f t="shared" si="237"/>
        <v>鳥居　久人</v>
      </c>
      <c r="H1906" s="13" t="str">
        <f t="shared" si="238"/>
        <v>531-0072</v>
      </c>
      <c r="I1906" s="13" t="str">
        <f t="shared" si="239"/>
        <v>大阪市北区豊崎４-１２-１０</v>
      </c>
      <c r="J1906" s="17" t="s">
        <v>34</v>
      </c>
    </row>
    <row r="1907" spans="1:10" s="2" customFormat="1" ht="19.5" customHeight="1">
      <c r="A1907" s="10">
        <f t="shared" si="232"/>
        <v>1905</v>
      </c>
      <c r="B1907" s="16" t="s">
        <v>350</v>
      </c>
      <c r="C1907" s="12">
        <f t="shared" si="233"/>
        <v>50000668</v>
      </c>
      <c r="D1907" s="13">
        <f t="shared" si="234"/>
        <v>3</v>
      </c>
      <c r="E1907" s="14" t="str">
        <f t="shared" si="235"/>
        <v>（株）昭和設計コンサルタント</v>
      </c>
      <c r="F1907" s="14" t="str">
        <f t="shared" si="236"/>
        <v>ショウワセッケイコンサルタント</v>
      </c>
      <c r="G1907" s="13" t="str">
        <f t="shared" si="237"/>
        <v>木村　靖彦</v>
      </c>
      <c r="H1907" s="13" t="str">
        <f t="shared" si="238"/>
        <v>530-0044</v>
      </c>
      <c r="I1907" s="13" t="str">
        <f t="shared" si="239"/>
        <v>大阪市北区東天満２丁目９番４号</v>
      </c>
      <c r="J1907" s="17" t="s">
        <v>15</v>
      </c>
    </row>
    <row r="1908" spans="1:10" s="2" customFormat="1" ht="19.5" customHeight="1">
      <c r="A1908" s="10">
        <f t="shared" si="232"/>
        <v>1906</v>
      </c>
      <c r="B1908" s="16" t="s">
        <v>350</v>
      </c>
      <c r="C1908" s="12">
        <f t="shared" si="233"/>
        <v>50000668</v>
      </c>
      <c r="D1908" s="13">
        <f t="shared" si="234"/>
        <v>3</v>
      </c>
      <c r="E1908" s="14" t="str">
        <f t="shared" si="235"/>
        <v>（株）昭和設計コンサルタント</v>
      </c>
      <c r="F1908" s="14" t="str">
        <f t="shared" si="236"/>
        <v>ショウワセッケイコンサルタント</v>
      </c>
      <c r="G1908" s="13" t="str">
        <f t="shared" si="237"/>
        <v>木村　靖彦</v>
      </c>
      <c r="H1908" s="13" t="str">
        <f t="shared" si="238"/>
        <v>530-0044</v>
      </c>
      <c r="I1908" s="13" t="str">
        <f t="shared" si="239"/>
        <v>大阪市北区東天満２丁目９番４号</v>
      </c>
      <c r="J1908" s="17" t="s">
        <v>22</v>
      </c>
    </row>
    <row r="1909" spans="1:10" s="2" customFormat="1" ht="19.5" customHeight="1">
      <c r="A1909" s="10">
        <f t="shared" si="232"/>
        <v>1907</v>
      </c>
      <c r="B1909" s="16" t="s">
        <v>351</v>
      </c>
      <c r="C1909" s="12">
        <f t="shared" si="233"/>
        <v>50000213</v>
      </c>
      <c r="D1909" s="13">
        <f t="shared" si="234"/>
        <v>3</v>
      </c>
      <c r="E1909" s="14" t="str">
        <f t="shared" si="235"/>
        <v>（株）新大阪設計事務所</v>
      </c>
      <c r="F1909" s="14" t="str">
        <f t="shared" si="236"/>
        <v>シンオオサカセッケイジムショ</v>
      </c>
      <c r="G1909" s="13" t="str">
        <f t="shared" si="237"/>
        <v>浅田　昌孝</v>
      </c>
      <c r="H1909" s="13" t="str">
        <f t="shared" si="238"/>
        <v>558-0004</v>
      </c>
      <c r="I1909" s="13" t="str">
        <f t="shared" si="239"/>
        <v>大阪市住吉区長居東４丁目２番６号　</v>
      </c>
      <c r="J1909" s="17" t="s">
        <v>15</v>
      </c>
    </row>
    <row r="1910" spans="1:10" s="2" customFormat="1" ht="19.5" customHeight="1">
      <c r="A1910" s="10">
        <f t="shared" si="232"/>
        <v>1908</v>
      </c>
      <c r="B1910" s="16" t="s">
        <v>351</v>
      </c>
      <c r="C1910" s="12">
        <f t="shared" si="233"/>
        <v>50000213</v>
      </c>
      <c r="D1910" s="13">
        <f t="shared" si="234"/>
        <v>3</v>
      </c>
      <c r="E1910" s="14" t="str">
        <f t="shared" si="235"/>
        <v>（株）新大阪設計事務所</v>
      </c>
      <c r="F1910" s="14" t="str">
        <f t="shared" si="236"/>
        <v>シンオオサカセッケイジムショ</v>
      </c>
      <c r="G1910" s="13" t="str">
        <f t="shared" si="237"/>
        <v>浅田　昌孝</v>
      </c>
      <c r="H1910" s="13" t="str">
        <f t="shared" si="238"/>
        <v>558-0004</v>
      </c>
      <c r="I1910" s="13" t="str">
        <f t="shared" si="239"/>
        <v>大阪市住吉区長居東４丁目２番６号　</v>
      </c>
      <c r="J1910" s="17" t="s">
        <v>34</v>
      </c>
    </row>
    <row r="1911" spans="1:10" s="2" customFormat="1" ht="19.5" customHeight="1">
      <c r="A1911" s="10">
        <f t="shared" si="232"/>
        <v>1909</v>
      </c>
      <c r="B1911" s="16" t="s">
        <v>352</v>
      </c>
      <c r="C1911" s="12" t="str">
        <f t="shared" si="233"/>
        <v>50000719</v>
      </c>
      <c r="D1911" s="13">
        <f t="shared" si="234"/>
        <v>3</v>
      </c>
      <c r="E1911" s="14" t="str">
        <f t="shared" si="235"/>
        <v>新建築設計事業（協）</v>
      </c>
      <c r="F1911" s="14" t="str">
        <f t="shared" si="236"/>
        <v>シンケンチクセッケイジギョウ</v>
      </c>
      <c r="G1911" s="13" t="str">
        <f t="shared" si="237"/>
        <v>出崎　裕三</v>
      </c>
      <c r="H1911" s="13" t="str">
        <f t="shared" si="238"/>
        <v>540-0037</v>
      </c>
      <c r="I1911" s="13" t="str">
        <f t="shared" si="239"/>
        <v>大阪市中央区内平野町１-１-６-８０５</v>
      </c>
      <c r="J1911" s="17" t="s">
        <v>34</v>
      </c>
    </row>
    <row r="1912" spans="1:10" s="2" customFormat="1" ht="19.5" customHeight="1">
      <c r="A1912" s="10">
        <f t="shared" si="232"/>
        <v>1910</v>
      </c>
      <c r="B1912" s="16" t="s">
        <v>353</v>
      </c>
      <c r="C1912" s="12">
        <f t="shared" si="233"/>
        <v>50000190</v>
      </c>
      <c r="D1912" s="13">
        <f t="shared" si="234"/>
        <v>3</v>
      </c>
      <c r="E1912" s="14" t="str">
        <f t="shared" si="235"/>
        <v>（株）新都市二十一</v>
      </c>
      <c r="F1912" s="14" t="str">
        <f t="shared" si="236"/>
        <v>シントシニジュウイチ</v>
      </c>
      <c r="G1912" s="13" t="str">
        <f t="shared" si="237"/>
        <v>髙岡　正輔</v>
      </c>
      <c r="H1912" s="13" t="str">
        <f t="shared" si="238"/>
        <v>630-8012</v>
      </c>
      <c r="I1912" s="13" t="str">
        <f t="shared" si="239"/>
        <v>奈良県奈良市二条大路南一丁目２-７</v>
      </c>
      <c r="J1912" s="17" t="s">
        <v>28</v>
      </c>
    </row>
    <row r="1913" spans="1:10" s="2" customFormat="1" ht="19.5" customHeight="1">
      <c r="A1913" s="10">
        <f t="shared" si="232"/>
        <v>1911</v>
      </c>
      <c r="B1913" s="16" t="s">
        <v>354</v>
      </c>
      <c r="C1913" s="12">
        <f t="shared" si="233"/>
        <v>50000538</v>
      </c>
      <c r="D1913" s="13">
        <f t="shared" si="234"/>
        <v>3</v>
      </c>
      <c r="E1913" s="14" t="str">
        <f t="shared" si="235"/>
        <v>（株）新土木開発コンサルタント</v>
      </c>
      <c r="F1913" s="14" t="str">
        <f t="shared" si="236"/>
        <v>シンドボクカイハツコンサルタント</v>
      </c>
      <c r="G1913" s="13" t="str">
        <f t="shared" si="237"/>
        <v>吉光　茂規</v>
      </c>
      <c r="H1913" s="13" t="str">
        <f t="shared" si="238"/>
        <v>650-0032</v>
      </c>
      <c r="I1913" s="13" t="str">
        <f t="shared" si="239"/>
        <v>兵庫県神戸市中央区伊藤町１１９</v>
      </c>
      <c r="J1913" s="17" t="s">
        <v>15</v>
      </c>
    </row>
    <row r="1914" spans="1:10" s="2" customFormat="1" ht="19.5" customHeight="1">
      <c r="A1914" s="10">
        <f t="shared" si="232"/>
        <v>1912</v>
      </c>
      <c r="B1914" s="16" t="s">
        <v>354</v>
      </c>
      <c r="C1914" s="12">
        <f t="shared" si="233"/>
        <v>50000538</v>
      </c>
      <c r="D1914" s="13">
        <f t="shared" si="234"/>
        <v>3</v>
      </c>
      <c r="E1914" s="14" t="str">
        <f t="shared" si="235"/>
        <v>（株）新土木開発コンサルタント</v>
      </c>
      <c r="F1914" s="14" t="str">
        <f t="shared" si="236"/>
        <v>シンドボクカイハツコンサルタント</v>
      </c>
      <c r="G1914" s="13" t="str">
        <f t="shared" si="237"/>
        <v>吉光　茂規</v>
      </c>
      <c r="H1914" s="13" t="str">
        <f t="shared" si="238"/>
        <v>650-0032</v>
      </c>
      <c r="I1914" s="13" t="str">
        <f t="shared" si="239"/>
        <v>兵庫県神戸市中央区伊藤町１１９</v>
      </c>
      <c r="J1914" s="17" t="s">
        <v>18</v>
      </c>
    </row>
    <row r="1915" spans="1:10" s="2" customFormat="1" ht="19.5" customHeight="1">
      <c r="A1915" s="10">
        <f t="shared" si="232"/>
        <v>1913</v>
      </c>
      <c r="B1915" s="16" t="s">
        <v>354</v>
      </c>
      <c r="C1915" s="12">
        <f t="shared" si="233"/>
        <v>50000538</v>
      </c>
      <c r="D1915" s="13">
        <f t="shared" si="234"/>
        <v>3</v>
      </c>
      <c r="E1915" s="14" t="str">
        <f t="shared" si="235"/>
        <v>（株）新土木開発コンサルタント</v>
      </c>
      <c r="F1915" s="14" t="str">
        <f t="shared" si="236"/>
        <v>シンドボクカイハツコンサルタント</v>
      </c>
      <c r="G1915" s="13" t="str">
        <f t="shared" si="237"/>
        <v>吉光　茂規</v>
      </c>
      <c r="H1915" s="13" t="str">
        <f t="shared" si="238"/>
        <v>650-0032</v>
      </c>
      <c r="I1915" s="13" t="str">
        <f t="shared" si="239"/>
        <v>兵庫県神戸市中央区伊藤町１１９</v>
      </c>
      <c r="J1915" s="17" t="s">
        <v>19</v>
      </c>
    </row>
    <row r="1916" spans="1:10" s="2" customFormat="1" ht="19.5" customHeight="1">
      <c r="A1916" s="10">
        <f t="shared" si="232"/>
        <v>1914</v>
      </c>
      <c r="B1916" s="16" t="s">
        <v>354</v>
      </c>
      <c r="C1916" s="12">
        <f t="shared" si="233"/>
        <v>50000538</v>
      </c>
      <c r="D1916" s="13">
        <f t="shared" si="234"/>
        <v>3</v>
      </c>
      <c r="E1916" s="14" t="str">
        <f t="shared" si="235"/>
        <v>（株）新土木開発コンサルタント</v>
      </c>
      <c r="F1916" s="14" t="str">
        <f t="shared" si="236"/>
        <v>シンドボクカイハツコンサルタント</v>
      </c>
      <c r="G1916" s="13" t="str">
        <f t="shared" si="237"/>
        <v>吉光　茂規</v>
      </c>
      <c r="H1916" s="13" t="str">
        <f t="shared" si="238"/>
        <v>650-0032</v>
      </c>
      <c r="I1916" s="13" t="str">
        <f t="shared" si="239"/>
        <v>兵庫県神戸市中央区伊藤町１１９</v>
      </c>
      <c r="J1916" s="17" t="s">
        <v>20</v>
      </c>
    </row>
    <row r="1917" spans="1:10" s="2" customFormat="1" ht="19.5" customHeight="1">
      <c r="A1917" s="10">
        <f t="shared" si="232"/>
        <v>1915</v>
      </c>
      <c r="B1917" s="16" t="s">
        <v>354</v>
      </c>
      <c r="C1917" s="12">
        <f t="shared" si="233"/>
        <v>50000538</v>
      </c>
      <c r="D1917" s="13">
        <f t="shared" si="234"/>
        <v>3</v>
      </c>
      <c r="E1917" s="14" t="str">
        <f t="shared" si="235"/>
        <v>（株）新土木開発コンサルタント</v>
      </c>
      <c r="F1917" s="14" t="str">
        <f t="shared" si="236"/>
        <v>シンドボクカイハツコンサルタント</v>
      </c>
      <c r="G1917" s="13" t="str">
        <f t="shared" si="237"/>
        <v>吉光　茂規</v>
      </c>
      <c r="H1917" s="13" t="str">
        <f t="shared" si="238"/>
        <v>650-0032</v>
      </c>
      <c r="I1917" s="13" t="str">
        <f t="shared" si="239"/>
        <v>兵庫県神戸市中央区伊藤町１１９</v>
      </c>
      <c r="J1917" s="17" t="s">
        <v>21</v>
      </c>
    </row>
    <row r="1918" spans="1:10" s="2" customFormat="1" ht="19.5" customHeight="1">
      <c r="A1918" s="10">
        <f t="shared" si="232"/>
        <v>1916</v>
      </c>
      <c r="B1918" s="16" t="s">
        <v>354</v>
      </c>
      <c r="C1918" s="12">
        <f t="shared" si="233"/>
        <v>50000538</v>
      </c>
      <c r="D1918" s="13">
        <f t="shared" si="234"/>
        <v>3</v>
      </c>
      <c r="E1918" s="14" t="str">
        <f t="shared" si="235"/>
        <v>（株）新土木開発コンサルタント</v>
      </c>
      <c r="F1918" s="14" t="str">
        <f t="shared" si="236"/>
        <v>シンドボクカイハツコンサルタント</v>
      </c>
      <c r="G1918" s="13" t="str">
        <f t="shared" si="237"/>
        <v>吉光　茂規</v>
      </c>
      <c r="H1918" s="13" t="str">
        <f t="shared" si="238"/>
        <v>650-0032</v>
      </c>
      <c r="I1918" s="13" t="str">
        <f t="shared" si="239"/>
        <v>兵庫県神戸市中央区伊藤町１１９</v>
      </c>
      <c r="J1918" s="17" t="s">
        <v>31</v>
      </c>
    </row>
    <row r="1919" spans="1:10" s="2" customFormat="1" ht="19.5" customHeight="1">
      <c r="A1919" s="10">
        <f t="shared" si="232"/>
        <v>1917</v>
      </c>
      <c r="B1919" s="16" t="s">
        <v>354</v>
      </c>
      <c r="C1919" s="12">
        <f t="shared" si="233"/>
        <v>50000538</v>
      </c>
      <c r="D1919" s="13">
        <f t="shared" si="234"/>
        <v>3</v>
      </c>
      <c r="E1919" s="14" t="str">
        <f t="shared" si="235"/>
        <v>（株）新土木開発コンサルタント</v>
      </c>
      <c r="F1919" s="14" t="str">
        <f t="shared" si="236"/>
        <v>シンドボクカイハツコンサルタント</v>
      </c>
      <c r="G1919" s="13" t="str">
        <f t="shared" si="237"/>
        <v>吉光　茂規</v>
      </c>
      <c r="H1919" s="13" t="str">
        <f t="shared" si="238"/>
        <v>650-0032</v>
      </c>
      <c r="I1919" s="13" t="str">
        <f t="shared" si="239"/>
        <v>兵庫県神戸市中央区伊藤町１１９</v>
      </c>
      <c r="J1919" s="17" t="s">
        <v>22</v>
      </c>
    </row>
    <row r="1920" spans="1:10" s="2" customFormat="1" ht="19.5" customHeight="1">
      <c r="A1920" s="10">
        <f t="shared" si="232"/>
        <v>1918</v>
      </c>
      <c r="B1920" s="16" t="s">
        <v>354</v>
      </c>
      <c r="C1920" s="12">
        <f t="shared" si="233"/>
        <v>50000538</v>
      </c>
      <c r="D1920" s="13">
        <f t="shared" si="234"/>
        <v>3</v>
      </c>
      <c r="E1920" s="14" t="str">
        <f t="shared" si="235"/>
        <v>（株）新土木開発コンサルタント</v>
      </c>
      <c r="F1920" s="14" t="str">
        <f t="shared" si="236"/>
        <v>シンドボクカイハツコンサルタント</v>
      </c>
      <c r="G1920" s="13" t="str">
        <f t="shared" si="237"/>
        <v>吉光　茂規</v>
      </c>
      <c r="H1920" s="13" t="str">
        <f t="shared" si="238"/>
        <v>650-0032</v>
      </c>
      <c r="I1920" s="13" t="str">
        <f t="shared" si="239"/>
        <v>兵庫県神戸市中央区伊藤町１１９</v>
      </c>
      <c r="J1920" s="17" t="s">
        <v>28</v>
      </c>
    </row>
    <row r="1921" spans="1:10" s="2" customFormat="1" ht="19.5" customHeight="1">
      <c r="A1921" s="10">
        <f t="shared" si="232"/>
        <v>1919</v>
      </c>
      <c r="B1921" s="16" t="s">
        <v>354</v>
      </c>
      <c r="C1921" s="12">
        <f t="shared" si="233"/>
        <v>50000538</v>
      </c>
      <c r="D1921" s="13">
        <f t="shared" si="234"/>
        <v>3</v>
      </c>
      <c r="E1921" s="14" t="str">
        <f t="shared" si="235"/>
        <v>（株）新土木開発コンサルタント</v>
      </c>
      <c r="F1921" s="14" t="str">
        <f t="shared" si="236"/>
        <v>シンドボクカイハツコンサルタント</v>
      </c>
      <c r="G1921" s="13" t="str">
        <f t="shared" si="237"/>
        <v>吉光　茂規</v>
      </c>
      <c r="H1921" s="13" t="str">
        <f t="shared" si="238"/>
        <v>650-0032</v>
      </c>
      <c r="I1921" s="13" t="str">
        <f t="shared" si="239"/>
        <v>兵庫県神戸市中央区伊藤町１１９</v>
      </c>
      <c r="J1921" s="17" t="s">
        <v>40</v>
      </c>
    </row>
    <row r="1922" spans="1:10" s="2" customFormat="1" ht="19.5" customHeight="1">
      <c r="A1922" s="10">
        <f t="shared" si="232"/>
        <v>1920</v>
      </c>
      <c r="B1922" s="16" t="s">
        <v>354</v>
      </c>
      <c r="C1922" s="12">
        <f t="shared" si="233"/>
        <v>50000538</v>
      </c>
      <c r="D1922" s="13">
        <f t="shared" si="234"/>
        <v>3</v>
      </c>
      <c r="E1922" s="14" t="str">
        <f t="shared" si="235"/>
        <v>（株）新土木開発コンサルタント</v>
      </c>
      <c r="F1922" s="14" t="str">
        <f t="shared" si="236"/>
        <v>シンドボクカイハツコンサルタント</v>
      </c>
      <c r="G1922" s="13" t="str">
        <f t="shared" si="237"/>
        <v>吉光　茂規</v>
      </c>
      <c r="H1922" s="13" t="str">
        <f t="shared" si="238"/>
        <v>650-0032</v>
      </c>
      <c r="I1922" s="13" t="str">
        <f t="shared" si="239"/>
        <v>兵庫県神戸市中央区伊藤町１１９</v>
      </c>
      <c r="J1922" s="17" t="s">
        <v>23</v>
      </c>
    </row>
    <row r="1923" spans="1:10" s="2" customFormat="1" ht="19.5" customHeight="1">
      <c r="A1923" s="10">
        <f t="shared" ref="A1923:A1986" si="240">ROW()-2</f>
        <v>1921</v>
      </c>
      <c r="B1923" s="16" t="s">
        <v>354</v>
      </c>
      <c r="C1923" s="12">
        <f t="shared" ref="C1923:C1986" si="241">IF($B1923="","",VLOOKUP($B1923,索引簿,17,0))</f>
        <v>50000538</v>
      </c>
      <c r="D1923" s="13">
        <f t="shared" ref="D1923:D1986" si="242">IF($B1923="","",VLOOKUP($B1923,索引簿,2,0))</f>
        <v>3</v>
      </c>
      <c r="E1923" s="14" t="str">
        <f t="shared" ref="E1923:E1986" si="243">IF($B1923="","",VLOOKUP($B1923,索引簿,3,0))</f>
        <v>（株）新土木開発コンサルタント</v>
      </c>
      <c r="F1923" s="14" t="str">
        <f t="shared" ref="F1923:F1986" si="244">IF($B1923="","",VLOOKUP($B1923,索引簿,4,0))</f>
        <v>シンドボクカイハツコンサルタント</v>
      </c>
      <c r="G1923" s="13" t="str">
        <f t="shared" ref="G1923:G1986" si="245">IF($B1923="","",VLOOKUP($B1923,索引簿,5,0))</f>
        <v>吉光　茂規</v>
      </c>
      <c r="H1923" s="13" t="str">
        <f t="shared" ref="H1923:H1986" si="246">IF($B1923="","",VLOOKUP($B1923,索引簿,8,0))</f>
        <v>650-0032</v>
      </c>
      <c r="I1923" s="13" t="str">
        <f t="shared" ref="I1923:I1986" si="247">IF($B1923="","",VLOOKUP($B1923,索引簿,9,0))</f>
        <v>兵庫県神戸市中央区伊藤町１１９</v>
      </c>
      <c r="J1923" s="17" t="s">
        <v>35</v>
      </c>
    </row>
    <row r="1924" spans="1:10" s="2" customFormat="1" ht="19.5" customHeight="1">
      <c r="A1924" s="10">
        <f t="shared" si="240"/>
        <v>1922</v>
      </c>
      <c r="B1924" s="16" t="s">
        <v>354</v>
      </c>
      <c r="C1924" s="12">
        <f t="shared" si="241"/>
        <v>50000538</v>
      </c>
      <c r="D1924" s="13">
        <f t="shared" si="242"/>
        <v>3</v>
      </c>
      <c r="E1924" s="14" t="str">
        <f t="shared" si="243"/>
        <v>（株）新土木開発コンサルタント</v>
      </c>
      <c r="F1924" s="14" t="str">
        <f t="shared" si="244"/>
        <v>シンドボクカイハツコンサルタント</v>
      </c>
      <c r="G1924" s="13" t="str">
        <f t="shared" si="245"/>
        <v>吉光　茂規</v>
      </c>
      <c r="H1924" s="13" t="str">
        <f t="shared" si="246"/>
        <v>650-0032</v>
      </c>
      <c r="I1924" s="13" t="str">
        <f t="shared" si="247"/>
        <v>兵庫県神戸市中央区伊藤町１１９</v>
      </c>
      <c r="J1924" s="17" t="s">
        <v>13</v>
      </c>
    </row>
    <row r="1925" spans="1:10" s="2" customFormat="1" ht="19.5" customHeight="1">
      <c r="A1925" s="10">
        <f t="shared" si="240"/>
        <v>1923</v>
      </c>
      <c r="B1925" s="16" t="s">
        <v>354</v>
      </c>
      <c r="C1925" s="12">
        <f t="shared" si="241"/>
        <v>50000538</v>
      </c>
      <c r="D1925" s="13">
        <f t="shared" si="242"/>
        <v>3</v>
      </c>
      <c r="E1925" s="14" t="str">
        <f t="shared" si="243"/>
        <v>（株）新土木開発コンサルタント</v>
      </c>
      <c r="F1925" s="14" t="str">
        <f t="shared" si="244"/>
        <v>シンドボクカイハツコンサルタント</v>
      </c>
      <c r="G1925" s="13" t="str">
        <f t="shared" si="245"/>
        <v>吉光　茂規</v>
      </c>
      <c r="H1925" s="13" t="str">
        <f t="shared" si="246"/>
        <v>650-0032</v>
      </c>
      <c r="I1925" s="13" t="str">
        <f t="shared" si="247"/>
        <v>兵庫県神戸市中央区伊藤町１１９</v>
      </c>
      <c r="J1925" s="17" t="s">
        <v>37</v>
      </c>
    </row>
    <row r="1926" spans="1:10" s="2" customFormat="1" ht="19.5" customHeight="1">
      <c r="A1926" s="10">
        <f t="shared" si="240"/>
        <v>1924</v>
      </c>
      <c r="B1926" s="16" t="s">
        <v>354</v>
      </c>
      <c r="C1926" s="12">
        <f t="shared" si="241"/>
        <v>50000538</v>
      </c>
      <c r="D1926" s="13">
        <f t="shared" si="242"/>
        <v>3</v>
      </c>
      <c r="E1926" s="14" t="str">
        <f t="shared" si="243"/>
        <v>（株）新土木開発コンサルタント</v>
      </c>
      <c r="F1926" s="14" t="str">
        <f t="shared" si="244"/>
        <v>シンドボクカイハツコンサルタント</v>
      </c>
      <c r="G1926" s="13" t="str">
        <f t="shared" si="245"/>
        <v>吉光　茂規</v>
      </c>
      <c r="H1926" s="13" t="str">
        <f t="shared" si="246"/>
        <v>650-0032</v>
      </c>
      <c r="I1926" s="13" t="str">
        <f t="shared" si="247"/>
        <v>兵庫県神戸市中央区伊藤町１１９</v>
      </c>
      <c r="J1926" s="17" t="s">
        <v>87</v>
      </c>
    </row>
    <row r="1927" spans="1:10" s="2" customFormat="1" ht="19.5" customHeight="1">
      <c r="A1927" s="10">
        <f t="shared" si="240"/>
        <v>1925</v>
      </c>
      <c r="B1927" s="16" t="s">
        <v>355</v>
      </c>
      <c r="C1927" s="12">
        <f t="shared" si="241"/>
        <v>50000144</v>
      </c>
      <c r="D1927" s="13">
        <f t="shared" si="242"/>
        <v>3</v>
      </c>
      <c r="E1927" s="14" t="str">
        <f t="shared" si="243"/>
        <v>（株）杉原設計事務所　大阪事務所</v>
      </c>
      <c r="F1927" s="14" t="str">
        <f t="shared" si="244"/>
        <v>スギハラセッケイジムショ　オオサカジムショ</v>
      </c>
      <c r="G1927" s="13" t="str">
        <f t="shared" si="245"/>
        <v>村上　哲生</v>
      </c>
      <c r="H1927" s="13" t="str">
        <f t="shared" si="246"/>
        <v>532-0011</v>
      </c>
      <c r="I1927" s="13" t="str">
        <f t="shared" si="247"/>
        <v>大阪市淀川区西中島３-８-１４　犬飼ビル</v>
      </c>
      <c r="J1927" s="17" t="s">
        <v>28</v>
      </c>
    </row>
    <row r="1928" spans="1:10" s="2" customFormat="1" ht="19.5" customHeight="1">
      <c r="A1928" s="10">
        <f t="shared" si="240"/>
        <v>1926</v>
      </c>
      <c r="B1928" s="16" t="s">
        <v>355</v>
      </c>
      <c r="C1928" s="12">
        <f t="shared" si="241"/>
        <v>50000144</v>
      </c>
      <c r="D1928" s="13">
        <f t="shared" si="242"/>
        <v>3</v>
      </c>
      <c r="E1928" s="14" t="str">
        <f t="shared" si="243"/>
        <v>（株）杉原設計事務所　大阪事務所</v>
      </c>
      <c r="F1928" s="14" t="str">
        <f t="shared" si="244"/>
        <v>スギハラセッケイジムショ　オオサカジムショ</v>
      </c>
      <c r="G1928" s="13" t="str">
        <f t="shared" si="245"/>
        <v>村上　哲生</v>
      </c>
      <c r="H1928" s="13" t="str">
        <f t="shared" si="246"/>
        <v>532-0011</v>
      </c>
      <c r="I1928" s="13" t="str">
        <f t="shared" si="247"/>
        <v>大阪市淀川区西中島３-８-１４　犬飼ビル</v>
      </c>
      <c r="J1928" s="17" t="s">
        <v>34</v>
      </c>
    </row>
    <row r="1929" spans="1:10" s="2" customFormat="1" ht="19.5" customHeight="1">
      <c r="A1929" s="10">
        <f t="shared" si="240"/>
        <v>1927</v>
      </c>
      <c r="B1929" s="16" t="s">
        <v>356</v>
      </c>
      <c r="C1929" s="12">
        <f t="shared" si="241"/>
        <v>50000153</v>
      </c>
      <c r="D1929" s="13">
        <f t="shared" si="242"/>
        <v>3</v>
      </c>
      <c r="E1929" s="14" t="str">
        <f t="shared" si="243"/>
        <v>（株）スペースビジョン研究所</v>
      </c>
      <c r="F1929" s="14" t="str">
        <f t="shared" si="244"/>
        <v>スペースビジョンケンキュウショ</v>
      </c>
      <c r="G1929" s="13" t="str">
        <f t="shared" si="245"/>
        <v>徳勢　貴彦</v>
      </c>
      <c r="H1929" s="13" t="str">
        <f t="shared" si="246"/>
        <v>540-6591</v>
      </c>
      <c r="I1929" s="13" t="str">
        <f t="shared" si="247"/>
        <v>大阪市中央区大手前一丁目７番３１号</v>
      </c>
      <c r="J1929" s="17" t="s">
        <v>33</v>
      </c>
    </row>
    <row r="1930" spans="1:10" s="2" customFormat="1" ht="19.5" customHeight="1">
      <c r="A1930" s="10">
        <f t="shared" si="240"/>
        <v>1928</v>
      </c>
      <c r="B1930" s="16" t="s">
        <v>356</v>
      </c>
      <c r="C1930" s="12">
        <f t="shared" si="241"/>
        <v>50000153</v>
      </c>
      <c r="D1930" s="13">
        <f t="shared" si="242"/>
        <v>3</v>
      </c>
      <c r="E1930" s="14" t="str">
        <f t="shared" si="243"/>
        <v>（株）スペースビジョン研究所</v>
      </c>
      <c r="F1930" s="14" t="str">
        <f t="shared" si="244"/>
        <v>スペースビジョンケンキュウショ</v>
      </c>
      <c r="G1930" s="13" t="str">
        <f t="shared" si="245"/>
        <v>徳勢　貴彦</v>
      </c>
      <c r="H1930" s="13" t="str">
        <f t="shared" si="246"/>
        <v>540-6591</v>
      </c>
      <c r="I1930" s="13" t="str">
        <f t="shared" si="247"/>
        <v>大阪市中央区大手前一丁目７番３１号</v>
      </c>
      <c r="J1930" s="17" t="s">
        <v>28</v>
      </c>
    </row>
    <row r="1931" spans="1:10" s="2" customFormat="1" ht="19.5" customHeight="1">
      <c r="A1931" s="10">
        <f t="shared" si="240"/>
        <v>1929</v>
      </c>
      <c r="B1931" s="16" t="s">
        <v>357</v>
      </c>
      <c r="C1931" s="12">
        <f t="shared" si="241"/>
        <v>50000543</v>
      </c>
      <c r="D1931" s="13">
        <f t="shared" si="242"/>
        <v>3</v>
      </c>
      <c r="E1931" s="14" t="str">
        <f t="shared" si="243"/>
        <v>（株）セリオス</v>
      </c>
      <c r="F1931" s="14" t="str">
        <f t="shared" si="244"/>
        <v>セリオス</v>
      </c>
      <c r="G1931" s="13" t="str">
        <f t="shared" si="245"/>
        <v>須﨑　恭弘</v>
      </c>
      <c r="H1931" s="13" t="str">
        <f t="shared" si="246"/>
        <v>541-0048</v>
      </c>
      <c r="I1931" s="13" t="str">
        <f t="shared" si="247"/>
        <v>大阪市中央区瓦町二丁目４番１０号</v>
      </c>
      <c r="J1931" s="17" t="s">
        <v>15</v>
      </c>
    </row>
    <row r="1932" spans="1:10" s="2" customFormat="1" ht="19.5" customHeight="1">
      <c r="A1932" s="10">
        <f t="shared" si="240"/>
        <v>1930</v>
      </c>
      <c r="B1932" s="16" t="s">
        <v>357</v>
      </c>
      <c r="C1932" s="12">
        <f t="shared" si="241"/>
        <v>50000543</v>
      </c>
      <c r="D1932" s="13">
        <f t="shared" si="242"/>
        <v>3</v>
      </c>
      <c r="E1932" s="14" t="str">
        <f t="shared" si="243"/>
        <v>（株）セリオス</v>
      </c>
      <c r="F1932" s="14" t="str">
        <f t="shared" si="244"/>
        <v>セリオス</v>
      </c>
      <c r="G1932" s="13" t="str">
        <f t="shared" si="245"/>
        <v>須﨑　恭弘</v>
      </c>
      <c r="H1932" s="13" t="str">
        <f t="shared" si="246"/>
        <v>541-0048</v>
      </c>
      <c r="I1932" s="13" t="str">
        <f t="shared" si="247"/>
        <v>大阪市中央区瓦町二丁目４番１０号</v>
      </c>
      <c r="J1932" s="17" t="s">
        <v>18</v>
      </c>
    </row>
    <row r="1933" spans="1:10" s="2" customFormat="1" ht="19.5" customHeight="1">
      <c r="A1933" s="10">
        <f t="shared" si="240"/>
        <v>1931</v>
      </c>
      <c r="B1933" s="16" t="s">
        <v>357</v>
      </c>
      <c r="C1933" s="12">
        <f t="shared" si="241"/>
        <v>50000543</v>
      </c>
      <c r="D1933" s="13">
        <f t="shared" si="242"/>
        <v>3</v>
      </c>
      <c r="E1933" s="14" t="str">
        <f t="shared" si="243"/>
        <v>（株）セリオス</v>
      </c>
      <c r="F1933" s="14" t="str">
        <f t="shared" si="244"/>
        <v>セリオス</v>
      </c>
      <c r="G1933" s="13" t="str">
        <f t="shared" si="245"/>
        <v>須﨑　恭弘</v>
      </c>
      <c r="H1933" s="13" t="str">
        <f t="shared" si="246"/>
        <v>541-0048</v>
      </c>
      <c r="I1933" s="13" t="str">
        <f t="shared" si="247"/>
        <v>大阪市中央区瓦町二丁目４番１０号</v>
      </c>
      <c r="J1933" s="17" t="s">
        <v>19</v>
      </c>
    </row>
    <row r="1934" spans="1:10" s="2" customFormat="1" ht="19.5" customHeight="1">
      <c r="A1934" s="10">
        <f t="shared" si="240"/>
        <v>1932</v>
      </c>
      <c r="B1934" s="16" t="s">
        <v>357</v>
      </c>
      <c r="C1934" s="12">
        <f t="shared" si="241"/>
        <v>50000543</v>
      </c>
      <c r="D1934" s="13">
        <f t="shared" si="242"/>
        <v>3</v>
      </c>
      <c r="E1934" s="14" t="str">
        <f t="shared" si="243"/>
        <v>（株）セリオス</v>
      </c>
      <c r="F1934" s="14" t="str">
        <f t="shared" si="244"/>
        <v>セリオス</v>
      </c>
      <c r="G1934" s="13" t="str">
        <f t="shared" si="245"/>
        <v>須﨑　恭弘</v>
      </c>
      <c r="H1934" s="13" t="str">
        <f t="shared" si="246"/>
        <v>541-0048</v>
      </c>
      <c r="I1934" s="13" t="str">
        <f t="shared" si="247"/>
        <v>大阪市中央区瓦町二丁目４番１０号</v>
      </c>
      <c r="J1934" s="17" t="s">
        <v>20</v>
      </c>
    </row>
    <row r="1935" spans="1:10" s="2" customFormat="1" ht="19.5" customHeight="1">
      <c r="A1935" s="10">
        <f t="shared" si="240"/>
        <v>1933</v>
      </c>
      <c r="B1935" s="16" t="s">
        <v>357</v>
      </c>
      <c r="C1935" s="12">
        <f t="shared" si="241"/>
        <v>50000543</v>
      </c>
      <c r="D1935" s="13">
        <f t="shared" si="242"/>
        <v>3</v>
      </c>
      <c r="E1935" s="14" t="str">
        <f t="shared" si="243"/>
        <v>（株）セリオス</v>
      </c>
      <c r="F1935" s="14" t="str">
        <f t="shared" si="244"/>
        <v>セリオス</v>
      </c>
      <c r="G1935" s="13" t="str">
        <f t="shared" si="245"/>
        <v>須﨑　恭弘</v>
      </c>
      <c r="H1935" s="13" t="str">
        <f t="shared" si="246"/>
        <v>541-0048</v>
      </c>
      <c r="I1935" s="13" t="str">
        <f t="shared" si="247"/>
        <v>大阪市中央区瓦町二丁目４番１０号</v>
      </c>
      <c r="J1935" s="17" t="s">
        <v>21</v>
      </c>
    </row>
    <row r="1936" spans="1:10" s="2" customFormat="1" ht="19.5" customHeight="1">
      <c r="A1936" s="10">
        <f t="shared" si="240"/>
        <v>1934</v>
      </c>
      <c r="B1936" s="16" t="s">
        <v>357</v>
      </c>
      <c r="C1936" s="12">
        <f t="shared" si="241"/>
        <v>50000543</v>
      </c>
      <c r="D1936" s="13">
        <f t="shared" si="242"/>
        <v>3</v>
      </c>
      <c r="E1936" s="14" t="str">
        <f t="shared" si="243"/>
        <v>（株）セリオス</v>
      </c>
      <c r="F1936" s="14" t="str">
        <f t="shared" si="244"/>
        <v>セリオス</v>
      </c>
      <c r="G1936" s="13" t="str">
        <f t="shared" si="245"/>
        <v>須﨑　恭弘</v>
      </c>
      <c r="H1936" s="13" t="str">
        <f t="shared" si="246"/>
        <v>541-0048</v>
      </c>
      <c r="I1936" s="13" t="str">
        <f t="shared" si="247"/>
        <v>大阪市中央区瓦町二丁目４番１０号</v>
      </c>
      <c r="J1936" s="17" t="s">
        <v>33</v>
      </c>
    </row>
    <row r="1937" spans="1:10" s="2" customFormat="1" ht="19.5" customHeight="1">
      <c r="A1937" s="10">
        <f t="shared" si="240"/>
        <v>1935</v>
      </c>
      <c r="B1937" s="16" t="s">
        <v>357</v>
      </c>
      <c r="C1937" s="12">
        <f t="shared" si="241"/>
        <v>50000543</v>
      </c>
      <c r="D1937" s="13">
        <f t="shared" si="242"/>
        <v>3</v>
      </c>
      <c r="E1937" s="14" t="str">
        <f t="shared" si="243"/>
        <v>（株）セリオス</v>
      </c>
      <c r="F1937" s="14" t="str">
        <f t="shared" si="244"/>
        <v>セリオス</v>
      </c>
      <c r="G1937" s="13" t="str">
        <f t="shared" si="245"/>
        <v>須﨑　恭弘</v>
      </c>
      <c r="H1937" s="13" t="str">
        <f t="shared" si="246"/>
        <v>541-0048</v>
      </c>
      <c r="I1937" s="13" t="str">
        <f t="shared" si="247"/>
        <v>大阪市中央区瓦町二丁目４番１０号</v>
      </c>
      <c r="J1937" s="17" t="s">
        <v>22</v>
      </c>
    </row>
    <row r="1938" spans="1:10" s="2" customFormat="1" ht="19.5" customHeight="1">
      <c r="A1938" s="10">
        <f t="shared" si="240"/>
        <v>1936</v>
      </c>
      <c r="B1938" s="16" t="s">
        <v>357</v>
      </c>
      <c r="C1938" s="12">
        <f t="shared" si="241"/>
        <v>50000543</v>
      </c>
      <c r="D1938" s="13">
        <f t="shared" si="242"/>
        <v>3</v>
      </c>
      <c r="E1938" s="14" t="str">
        <f t="shared" si="243"/>
        <v>（株）セリオス</v>
      </c>
      <c r="F1938" s="14" t="str">
        <f t="shared" si="244"/>
        <v>セリオス</v>
      </c>
      <c r="G1938" s="13" t="str">
        <f t="shared" si="245"/>
        <v>須﨑　恭弘</v>
      </c>
      <c r="H1938" s="13" t="str">
        <f t="shared" si="246"/>
        <v>541-0048</v>
      </c>
      <c r="I1938" s="13" t="str">
        <f t="shared" si="247"/>
        <v>大阪市中央区瓦町二丁目４番１０号</v>
      </c>
      <c r="J1938" s="17" t="s">
        <v>28</v>
      </c>
    </row>
    <row r="1939" spans="1:10" s="2" customFormat="1" ht="19.5" customHeight="1">
      <c r="A1939" s="10">
        <f t="shared" si="240"/>
        <v>1937</v>
      </c>
      <c r="B1939" s="16" t="s">
        <v>357</v>
      </c>
      <c r="C1939" s="12">
        <f t="shared" si="241"/>
        <v>50000543</v>
      </c>
      <c r="D1939" s="13">
        <f t="shared" si="242"/>
        <v>3</v>
      </c>
      <c r="E1939" s="14" t="str">
        <f t="shared" si="243"/>
        <v>（株）セリオス</v>
      </c>
      <c r="F1939" s="14" t="str">
        <f t="shared" si="244"/>
        <v>セリオス</v>
      </c>
      <c r="G1939" s="13" t="str">
        <f t="shared" si="245"/>
        <v>須﨑　恭弘</v>
      </c>
      <c r="H1939" s="13" t="str">
        <f t="shared" si="246"/>
        <v>541-0048</v>
      </c>
      <c r="I1939" s="13" t="str">
        <f t="shared" si="247"/>
        <v>大阪市中央区瓦町二丁目４番１０号</v>
      </c>
      <c r="J1939" s="17" t="s">
        <v>40</v>
      </c>
    </row>
    <row r="1940" spans="1:10" s="2" customFormat="1" ht="19.5" customHeight="1">
      <c r="A1940" s="10">
        <f t="shared" si="240"/>
        <v>1938</v>
      </c>
      <c r="B1940" s="16" t="s">
        <v>357</v>
      </c>
      <c r="C1940" s="12">
        <f t="shared" si="241"/>
        <v>50000543</v>
      </c>
      <c r="D1940" s="13">
        <f t="shared" si="242"/>
        <v>3</v>
      </c>
      <c r="E1940" s="14" t="str">
        <f t="shared" si="243"/>
        <v>（株）セリオス</v>
      </c>
      <c r="F1940" s="14" t="str">
        <f t="shared" si="244"/>
        <v>セリオス</v>
      </c>
      <c r="G1940" s="13" t="str">
        <f t="shared" si="245"/>
        <v>須﨑　恭弘</v>
      </c>
      <c r="H1940" s="13" t="str">
        <f t="shared" si="246"/>
        <v>541-0048</v>
      </c>
      <c r="I1940" s="13" t="str">
        <f t="shared" si="247"/>
        <v>大阪市中央区瓦町二丁目４番１０号</v>
      </c>
      <c r="J1940" s="17" t="s">
        <v>23</v>
      </c>
    </row>
    <row r="1941" spans="1:10" s="2" customFormat="1" ht="19.5" customHeight="1">
      <c r="A1941" s="10">
        <f t="shared" si="240"/>
        <v>1939</v>
      </c>
      <c r="B1941" s="16" t="s">
        <v>357</v>
      </c>
      <c r="C1941" s="12">
        <f t="shared" si="241"/>
        <v>50000543</v>
      </c>
      <c r="D1941" s="13">
        <f t="shared" si="242"/>
        <v>3</v>
      </c>
      <c r="E1941" s="14" t="str">
        <f t="shared" si="243"/>
        <v>（株）セリオス</v>
      </c>
      <c r="F1941" s="14" t="str">
        <f t="shared" si="244"/>
        <v>セリオス</v>
      </c>
      <c r="G1941" s="13" t="str">
        <f t="shared" si="245"/>
        <v>須﨑　恭弘</v>
      </c>
      <c r="H1941" s="13" t="str">
        <f t="shared" si="246"/>
        <v>541-0048</v>
      </c>
      <c r="I1941" s="13" t="str">
        <f t="shared" si="247"/>
        <v>大阪市中央区瓦町二丁目４番１０号</v>
      </c>
      <c r="J1941" s="17" t="s">
        <v>34</v>
      </c>
    </row>
    <row r="1942" spans="1:10" s="2" customFormat="1" ht="19.5" customHeight="1">
      <c r="A1942" s="10">
        <f t="shared" si="240"/>
        <v>1940</v>
      </c>
      <c r="B1942" s="16" t="s">
        <v>357</v>
      </c>
      <c r="C1942" s="12">
        <f t="shared" si="241"/>
        <v>50000543</v>
      </c>
      <c r="D1942" s="13">
        <f t="shared" si="242"/>
        <v>3</v>
      </c>
      <c r="E1942" s="14" t="str">
        <f t="shared" si="243"/>
        <v>（株）セリオス</v>
      </c>
      <c r="F1942" s="14" t="str">
        <f t="shared" si="244"/>
        <v>セリオス</v>
      </c>
      <c r="G1942" s="13" t="str">
        <f t="shared" si="245"/>
        <v>須﨑　恭弘</v>
      </c>
      <c r="H1942" s="13" t="str">
        <f t="shared" si="246"/>
        <v>541-0048</v>
      </c>
      <c r="I1942" s="13" t="str">
        <f t="shared" si="247"/>
        <v>大阪市中央区瓦町二丁目４番１０号</v>
      </c>
      <c r="J1942" s="17" t="s">
        <v>35</v>
      </c>
    </row>
    <row r="1943" spans="1:10" s="2" customFormat="1" ht="19.5" customHeight="1">
      <c r="A1943" s="10">
        <f t="shared" si="240"/>
        <v>1941</v>
      </c>
      <c r="B1943" s="16" t="s">
        <v>358</v>
      </c>
      <c r="C1943" s="12">
        <f t="shared" si="241"/>
        <v>50000648</v>
      </c>
      <c r="D1943" s="13">
        <f t="shared" si="242"/>
        <v>3</v>
      </c>
      <c r="E1943" s="14" t="str">
        <f t="shared" si="243"/>
        <v>泉州測地（株）</v>
      </c>
      <c r="F1943" s="14" t="str">
        <f t="shared" si="244"/>
        <v>センシュウソクチ</v>
      </c>
      <c r="G1943" s="13" t="str">
        <f t="shared" si="245"/>
        <v>藤田　和秀</v>
      </c>
      <c r="H1943" s="13" t="str">
        <f t="shared" si="246"/>
        <v>596-0825</v>
      </c>
      <c r="I1943" s="13" t="str">
        <f t="shared" si="247"/>
        <v>大阪府岸和田市土生町１６１番地</v>
      </c>
      <c r="J1943" s="17" t="s">
        <v>15</v>
      </c>
    </row>
    <row r="1944" spans="1:10" s="2" customFormat="1" ht="19.5" customHeight="1">
      <c r="A1944" s="10">
        <f t="shared" si="240"/>
        <v>1942</v>
      </c>
      <c r="B1944" s="16" t="s">
        <v>359</v>
      </c>
      <c r="C1944" s="12">
        <f t="shared" si="241"/>
        <v>50000622</v>
      </c>
      <c r="D1944" s="13">
        <f t="shared" si="242"/>
        <v>3</v>
      </c>
      <c r="E1944" s="14" t="str">
        <f t="shared" si="243"/>
        <v>（株）ゼンリン　関西支社</v>
      </c>
      <c r="F1944" s="14" t="str">
        <f t="shared" si="244"/>
        <v>ゼンリン　カンサイシシャ</v>
      </c>
      <c r="G1944" s="13" t="str">
        <f t="shared" si="245"/>
        <v>神尾　龍也</v>
      </c>
      <c r="H1944" s="13" t="str">
        <f t="shared" si="246"/>
        <v>532-0004</v>
      </c>
      <c r="I1944" s="13" t="str">
        <f t="shared" si="247"/>
        <v>大阪市淀川区西宮原１丁目８-１０</v>
      </c>
      <c r="J1944" s="17" t="s">
        <v>17</v>
      </c>
    </row>
    <row r="1945" spans="1:10" s="2" customFormat="1" ht="19.5" customHeight="1">
      <c r="A1945" s="10">
        <f t="shared" si="240"/>
        <v>1943</v>
      </c>
      <c r="B1945" s="16" t="s">
        <v>360</v>
      </c>
      <c r="C1945" s="12">
        <f t="shared" si="241"/>
        <v>50000370</v>
      </c>
      <c r="D1945" s="13">
        <f t="shared" si="242"/>
        <v>3</v>
      </c>
      <c r="E1945" s="14" t="str">
        <f t="shared" si="243"/>
        <v>（株）綜合技術コンサルタント　大阪支社</v>
      </c>
      <c r="F1945" s="14" t="str">
        <f t="shared" si="244"/>
        <v>ソウゴウギジュツコンサルタント　オオサカシシャ</v>
      </c>
      <c r="G1945" s="13" t="str">
        <f t="shared" si="245"/>
        <v>宋　華文</v>
      </c>
      <c r="H1945" s="13" t="str">
        <f t="shared" si="246"/>
        <v>533-0033</v>
      </c>
      <c r="I1945" s="13" t="str">
        <f t="shared" si="247"/>
        <v>大阪市東淀川区東中島３-５-９</v>
      </c>
      <c r="J1945" s="17" t="s">
        <v>15</v>
      </c>
    </row>
    <row r="1946" spans="1:10" s="2" customFormat="1" ht="19.5" customHeight="1">
      <c r="A1946" s="10">
        <f t="shared" si="240"/>
        <v>1944</v>
      </c>
      <c r="B1946" s="16" t="s">
        <v>360</v>
      </c>
      <c r="C1946" s="12">
        <f t="shared" si="241"/>
        <v>50000370</v>
      </c>
      <c r="D1946" s="13">
        <f t="shared" si="242"/>
        <v>3</v>
      </c>
      <c r="E1946" s="14" t="str">
        <f t="shared" si="243"/>
        <v>（株）綜合技術コンサルタント　大阪支社</v>
      </c>
      <c r="F1946" s="14" t="str">
        <f t="shared" si="244"/>
        <v>ソウゴウギジュツコンサルタント　オオサカシシャ</v>
      </c>
      <c r="G1946" s="13" t="str">
        <f t="shared" si="245"/>
        <v>宋　華文</v>
      </c>
      <c r="H1946" s="13" t="str">
        <f t="shared" si="246"/>
        <v>533-0033</v>
      </c>
      <c r="I1946" s="13" t="str">
        <f t="shared" si="247"/>
        <v>大阪市東淀川区東中島３-５-９</v>
      </c>
      <c r="J1946" s="17" t="s">
        <v>18</v>
      </c>
    </row>
    <row r="1947" spans="1:10" s="2" customFormat="1" ht="19.5" customHeight="1">
      <c r="A1947" s="10">
        <f t="shared" si="240"/>
        <v>1945</v>
      </c>
      <c r="B1947" s="16" t="s">
        <v>360</v>
      </c>
      <c r="C1947" s="12">
        <f t="shared" si="241"/>
        <v>50000370</v>
      </c>
      <c r="D1947" s="13">
        <f t="shared" si="242"/>
        <v>3</v>
      </c>
      <c r="E1947" s="14" t="str">
        <f t="shared" si="243"/>
        <v>（株）綜合技術コンサルタント　大阪支社</v>
      </c>
      <c r="F1947" s="14" t="str">
        <f t="shared" si="244"/>
        <v>ソウゴウギジュツコンサルタント　オオサカシシャ</v>
      </c>
      <c r="G1947" s="13" t="str">
        <f t="shared" si="245"/>
        <v>宋　華文</v>
      </c>
      <c r="H1947" s="13" t="str">
        <f t="shared" si="246"/>
        <v>533-0033</v>
      </c>
      <c r="I1947" s="13" t="str">
        <f t="shared" si="247"/>
        <v>大阪市東淀川区東中島３-５-９</v>
      </c>
      <c r="J1947" s="17" t="s">
        <v>19</v>
      </c>
    </row>
    <row r="1948" spans="1:10" s="2" customFormat="1" ht="19.5" customHeight="1">
      <c r="A1948" s="10">
        <f t="shared" si="240"/>
        <v>1946</v>
      </c>
      <c r="B1948" s="16" t="s">
        <v>360</v>
      </c>
      <c r="C1948" s="12">
        <f t="shared" si="241"/>
        <v>50000370</v>
      </c>
      <c r="D1948" s="13">
        <f t="shared" si="242"/>
        <v>3</v>
      </c>
      <c r="E1948" s="14" t="str">
        <f t="shared" si="243"/>
        <v>（株）綜合技術コンサルタント　大阪支社</v>
      </c>
      <c r="F1948" s="14" t="str">
        <f t="shared" si="244"/>
        <v>ソウゴウギジュツコンサルタント　オオサカシシャ</v>
      </c>
      <c r="G1948" s="13" t="str">
        <f t="shared" si="245"/>
        <v>宋　華文</v>
      </c>
      <c r="H1948" s="13" t="str">
        <f t="shared" si="246"/>
        <v>533-0033</v>
      </c>
      <c r="I1948" s="13" t="str">
        <f t="shared" si="247"/>
        <v>大阪市東淀川区東中島３-５-９</v>
      </c>
      <c r="J1948" s="17" t="s">
        <v>20</v>
      </c>
    </row>
    <row r="1949" spans="1:10" s="2" customFormat="1" ht="19.5" customHeight="1">
      <c r="A1949" s="10">
        <f t="shared" si="240"/>
        <v>1947</v>
      </c>
      <c r="B1949" s="16" t="s">
        <v>360</v>
      </c>
      <c r="C1949" s="12">
        <f t="shared" si="241"/>
        <v>50000370</v>
      </c>
      <c r="D1949" s="13">
        <f t="shared" si="242"/>
        <v>3</v>
      </c>
      <c r="E1949" s="14" t="str">
        <f t="shared" si="243"/>
        <v>（株）綜合技術コンサルタント　大阪支社</v>
      </c>
      <c r="F1949" s="14" t="str">
        <f t="shared" si="244"/>
        <v>ソウゴウギジュツコンサルタント　オオサカシシャ</v>
      </c>
      <c r="G1949" s="13" t="str">
        <f t="shared" si="245"/>
        <v>宋　華文</v>
      </c>
      <c r="H1949" s="13" t="str">
        <f t="shared" si="246"/>
        <v>533-0033</v>
      </c>
      <c r="I1949" s="13" t="str">
        <f t="shared" si="247"/>
        <v>大阪市東淀川区東中島３-５-９</v>
      </c>
      <c r="J1949" s="17" t="s">
        <v>21</v>
      </c>
    </row>
    <row r="1950" spans="1:10" s="2" customFormat="1" ht="19.5" customHeight="1">
      <c r="A1950" s="10">
        <f t="shared" si="240"/>
        <v>1948</v>
      </c>
      <c r="B1950" s="16" t="s">
        <v>360</v>
      </c>
      <c r="C1950" s="12">
        <f t="shared" si="241"/>
        <v>50000370</v>
      </c>
      <c r="D1950" s="13">
        <f t="shared" si="242"/>
        <v>3</v>
      </c>
      <c r="E1950" s="14" t="str">
        <f t="shared" si="243"/>
        <v>（株）綜合技術コンサルタント　大阪支社</v>
      </c>
      <c r="F1950" s="14" t="str">
        <f t="shared" si="244"/>
        <v>ソウゴウギジュツコンサルタント　オオサカシシャ</v>
      </c>
      <c r="G1950" s="13" t="str">
        <f t="shared" si="245"/>
        <v>宋　華文</v>
      </c>
      <c r="H1950" s="13" t="str">
        <f t="shared" si="246"/>
        <v>533-0033</v>
      </c>
      <c r="I1950" s="13" t="str">
        <f t="shared" si="247"/>
        <v>大阪市東淀川区東中島３-５-９</v>
      </c>
      <c r="J1950" s="17" t="s">
        <v>40</v>
      </c>
    </row>
    <row r="1951" spans="1:10" s="2" customFormat="1" ht="19.5" customHeight="1">
      <c r="A1951" s="10">
        <f t="shared" si="240"/>
        <v>1949</v>
      </c>
      <c r="B1951" s="16" t="s">
        <v>360</v>
      </c>
      <c r="C1951" s="12">
        <f t="shared" si="241"/>
        <v>50000370</v>
      </c>
      <c r="D1951" s="13">
        <f t="shared" si="242"/>
        <v>3</v>
      </c>
      <c r="E1951" s="14" t="str">
        <f t="shared" si="243"/>
        <v>（株）綜合技術コンサルタント　大阪支社</v>
      </c>
      <c r="F1951" s="14" t="str">
        <f t="shared" si="244"/>
        <v>ソウゴウギジュツコンサルタント　オオサカシシャ</v>
      </c>
      <c r="G1951" s="13" t="str">
        <f t="shared" si="245"/>
        <v>宋　華文</v>
      </c>
      <c r="H1951" s="13" t="str">
        <f t="shared" si="246"/>
        <v>533-0033</v>
      </c>
      <c r="I1951" s="13" t="str">
        <f t="shared" si="247"/>
        <v>大阪市東淀川区東中島３-５-９</v>
      </c>
      <c r="J1951" s="17" t="s">
        <v>23</v>
      </c>
    </row>
    <row r="1952" spans="1:10" s="2" customFormat="1" ht="19.5" customHeight="1">
      <c r="A1952" s="10">
        <f t="shared" si="240"/>
        <v>1950</v>
      </c>
      <c r="B1952" s="16" t="s">
        <v>360</v>
      </c>
      <c r="C1952" s="12">
        <f t="shared" si="241"/>
        <v>50000370</v>
      </c>
      <c r="D1952" s="13">
        <f t="shared" si="242"/>
        <v>3</v>
      </c>
      <c r="E1952" s="14" t="str">
        <f t="shared" si="243"/>
        <v>（株）綜合技術コンサルタント　大阪支社</v>
      </c>
      <c r="F1952" s="14" t="str">
        <f t="shared" si="244"/>
        <v>ソウゴウギジュツコンサルタント　オオサカシシャ</v>
      </c>
      <c r="G1952" s="13" t="str">
        <f t="shared" si="245"/>
        <v>宋　華文</v>
      </c>
      <c r="H1952" s="13" t="str">
        <f t="shared" si="246"/>
        <v>533-0033</v>
      </c>
      <c r="I1952" s="13" t="str">
        <f t="shared" si="247"/>
        <v>大阪市東淀川区東中島３-５-９</v>
      </c>
      <c r="J1952" s="17" t="s">
        <v>24</v>
      </c>
    </row>
    <row r="1953" spans="1:10" s="2" customFormat="1" ht="19.5" customHeight="1">
      <c r="A1953" s="10">
        <f t="shared" si="240"/>
        <v>1951</v>
      </c>
      <c r="B1953" s="16" t="s">
        <v>361</v>
      </c>
      <c r="C1953" s="12">
        <f t="shared" si="241"/>
        <v>50000247</v>
      </c>
      <c r="D1953" s="13">
        <f t="shared" si="242"/>
        <v>3</v>
      </c>
      <c r="E1953" s="14" t="str">
        <f t="shared" si="243"/>
        <v>（株）総合計画機構</v>
      </c>
      <c r="F1953" s="14" t="str">
        <f t="shared" si="244"/>
        <v>ソウゴウケイカクキコウ</v>
      </c>
      <c r="G1953" s="13" t="str">
        <f t="shared" si="245"/>
        <v>水上　貴之</v>
      </c>
      <c r="H1953" s="13" t="str">
        <f t="shared" si="246"/>
        <v>540-0012</v>
      </c>
      <c r="I1953" s="13" t="str">
        <f t="shared" si="247"/>
        <v>大阪市中央区谷町２丁目２番２２号</v>
      </c>
      <c r="J1953" s="17" t="s">
        <v>15</v>
      </c>
    </row>
    <row r="1954" spans="1:10" s="2" customFormat="1" ht="19.5" customHeight="1">
      <c r="A1954" s="10">
        <f t="shared" si="240"/>
        <v>1952</v>
      </c>
      <c r="B1954" s="16" t="s">
        <v>361</v>
      </c>
      <c r="C1954" s="12">
        <f t="shared" si="241"/>
        <v>50000247</v>
      </c>
      <c r="D1954" s="13">
        <f t="shared" si="242"/>
        <v>3</v>
      </c>
      <c r="E1954" s="14" t="str">
        <f t="shared" si="243"/>
        <v>（株）総合計画機構</v>
      </c>
      <c r="F1954" s="14" t="str">
        <f t="shared" si="244"/>
        <v>ソウゴウケイカクキコウ</v>
      </c>
      <c r="G1954" s="13" t="str">
        <f t="shared" si="245"/>
        <v>水上　貴之</v>
      </c>
      <c r="H1954" s="13" t="str">
        <f t="shared" si="246"/>
        <v>540-0012</v>
      </c>
      <c r="I1954" s="13" t="str">
        <f t="shared" si="247"/>
        <v>大阪市中央区谷町２丁目２番２２号</v>
      </c>
      <c r="J1954" s="17" t="s">
        <v>33</v>
      </c>
    </row>
    <row r="1955" spans="1:10" s="2" customFormat="1" ht="19.5" customHeight="1">
      <c r="A1955" s="10">
        <f t="shared" si="240"/>
        <v>1953</v>
      </c>
      <c r="B1955" s="16" t="s">
        <v>361</v>
      </c>
      <c r="C1955" s="12">
        <f t="shared" si="241"/>
        <v>50000247</v>
      </c>
      <c r="D1955" s="13">
        <f t="shared" si="242"/>
        <v>3</v>
      </c>
      <c r="E1955" s="14" t="str">
        <f t="shared" si="243"/>
        <v>（株）総合計画機構</v>
      </c>
      <c r="F1955" s="14" t="str">
        <f t="shared" si="244"/>
        <v>ソウゴウケイカクキコウ</v>
      </c>
      <c r="G1955" s="13" t="str">
        <f t="shared" si="245"/>
        <v>水上　貴之</v>
      </c>
      <c r="H1955" s="13" t="str">
        <f t="shared" si="246"/>
        <v>540-0012</v>
      </c>
      <c r="I1955" s="13" t="str">
        <f t="shared" si="247"/>
        <v>大阪市中央区谷町２丁目２番２２号</v>
      </c>
      <c r="J1955" s="17" t="s">
        <v>28</v>
      </c>
    </row>
    <row r="1956" spans="1:10" s="2" customFormat="1" ht="19.5" customHeight="1">
      <c r="A1956" s="10">
        <f t="shared" si="240"/>
        <v>1954</v>
      </c>
      <c r="B1956" s="16" t="s">
        <v>361</v>
      </c>
      <c r="C1956" s="12">
        <f t="shared" si="241"/>
        <v>50000247</v>
      </c>
      <c r="D1956" s="13">
        <f t="shared" si="242"/>
        <v>3</v>
      </c>
      <c r="E1956" s="14" t="str">
        <f t="shared" si="243"/>
        <v>（株）総合計画機構</v>
      </c>
      <c r="F1956" s="14" t="str">
        <f t="shared" si="244"/>
        <v>ソウゴウケイカクキコウ</v>
      </c>
      <c r="G1956" s="13" t="str">
        <f t="shared" si="245"/>
        <v>水上　貴之</v>
      </c>
      <c r="H1956" s="13" t="str">
        <f t="shared" si="246"/>
        <v>540-0012</v>
      </c>
      <c r="I1956" s="13" t="str">
        <f t="shared" si="247"/>
        <v>大阪市中央区谷町２丁目２番２２号</v>
      </c>
      <c r="J1956" s="17" t="s">
        <v>34</v>
      </c>
    </row>
    <row r="1957" spans="1:10" s="2" customFormat="1" ht="19.5" customHeight="1">
      <c r="A1957" s="10">
        <f t="shared" si="240"/>
        <v>1955</v>
      </c>
      <c r="B1957" s="16" t="s">
        <v>362</v>
      </c>
      <c r="C1957" s="12">
        <f t="shared" si="241"/>
        <v>50000287</v>
      </c>
      <c r="D1957" s="13">
        <f t="shared" si="242"/>
        <v>3</v>
      </c>
      <c r="E1957" s="14" t="str">
        <f t="shared" si="243"/>
        <v>（株）双星設計</v>
      </c>
      <c r="F1957" s="14" t="str">
        <f t="shared" si="244"/>
        <v>ソウセイセッケイ</v>
      </c>
      <c r="G1957" s="13" t="str">
        <f t="shared" si="245"/>
        <v>中村　武嗣</v>
      </c>
      <c r="H1957" s="13" t="str">
        <f t="shared" si="246"/>
        <v>531-0072</v>
      </c>
      <c r="I1957" s="13" t="str">
        <f t="shared" si="247"/>
        <v>大阪市北区豊崎２丁目７番５号</v>
      </c>
      <c r="J1957" s="17" t="s">
        <v>34</v>
      </c>
    </row>
    <row r="1958" spans="1:10" s="2" customFormat="1" ht="19.5" customHeight="1">
      <c r="A1958" s="10">
        <f t="shared" si="240"/>
        <v>1956</v>
      </c>
      <c r="B1958" s="18" t="s">
        <v>363</v>
      </c>
      <c r="C1958" s="12">
        <f t="shared" si="241"/>
        <v>50000626</v>
      </c>
      <c r="D1958" s="13">
        <f t="shared" si="242"/>
        <v>3</v>
      </c>
      <c r="E1958" s="14" t="str">
        <f t="shared" si="243"/>
        <v>（株）相和技術研究所　大阪事務所</v>
      </c>
      <c r="F1958" s="14" t="str">
        <f t="shared" si="244"/>
        <v>ソウワギジュツケンキュウショ　オオサカジムショ</v>
      </c>
      <c r="G1958" s="13" t="str">
        <f t="shared" si="245"/>
        <v>池本　正明</v>
      </c>
      <c r="H1958" s="13" t="str">
        <f t="shared" si="246"/>
        <v>550-0015</v>
      </c>
      <c r="I1958" s="13" t="str">
        <f t="shared" si="247"/>
        <v>大阪市西区南堀江４丁目３番２７-１０８号</v>
      </c>
      <c r="J1958" s="19" t="s">
        <v>34</v>
      </c>
    </row>
    <row r="1959" spans="1:10" s="2" customFormat="1" ht="19.5" customHeight="1">
      <c r="A1959" s="10">
        <f t="shared" si="240"/>
        <v>1957</v>
      </c>
      <c r="B1959" s="16" t="s">
        <v>364</v>
      </c>
      <c r="C1959" s="12">
        <f t="shared" si="241"/>
        <v>50000002</v>
      </c>
      <c r="D1959" s="13">
        <f t="shared" si="242"/>
        <v>3</v>
      </c>
      <c r="E1959" s="14" t="str">
        <f t="shared" si="243"/>
        <v>（株）第一技術コンサルタント</v>
      </c>
      <c r="F1959" s="14" t="str">
        <f t="shared" si="244"/>
        <v>ダイイチギジュツコンサルタント</v>
      </c>
      <c r="G1959" s="13" t="str">
        <f t="shared" si="245"/>
        <v>岩崎　喜太郎</v>
      </c>
      <c r="H1959" s="13" t="str">
        <f t="shared" si="246"/>
        <v>537-0025</v>
      </c>
      <c r="I1959" s="13" t="str">
        <f t="shared" si="247"/>
        <v>大阪市東成区中道３丁目１５番１６号</v>
      </c>
      <c r="J1959" s="17" t="s">
        <v>15</v>
      </c>
    </row>
    <row r="1960" spans="1:10" s="2" customFormat="1" ht="19.5" customHeight="1">
      <c r="A1960" s="10">
        <f t="shared" si="240"/>
        <v>1958</v>
      </c>
      <c r="B1960" s="16" t="s">
        <v>364</v>
      </c>
      <c r="C1960" s="12">
        <f t="shared" si="241"/>
        <v>50000002</v>
      </c>
      <c r="D1960" s="13">
        <f t="shared" si="242"/>
        <v>3</v>
      </c>
      <c r="E1960" s="14" t="str">
        <f t="shared" si="243"/>
        <v>（株）第一技術コンサルタント</v>
      </c>
      <c r="F1960" s="14" t="str">
        <f t="shared" si="244"/>
        <v>ダイイチギジュツコンサルタント</v>
      </c>
      <c r="G1960" s="13" t="str">
        <f t="shared" si="245"/>
        <v>岩崎　喜太郎</v>
      </c>
      <c r="H1960" s="13" t="str">
        <f t="shared" si="246"/>
        <v>537-0025</v>
      </c>
      <c r="I1960" s="13" t="str">
        <f t="shared" si="247"/>
        <v>大阪市東成区中道３丁目１５番１６号</v>
      </c>
      <c r="J1960" s="17" t="s">
        <v>31</v>
      </c>
    </row>
    <row r="1961" spans="1:10" s="2" customFormat="1" ht="19.5" customHeight="1">
      <c r="A1961" s="10">
        <f t="shared" si="240"/>
        <v>1959</v>
      </c>
      <c r="B1961" s="16" t="s">
        <v>364</v>
      </c>
      <c r="C1961" s="12">
        <f t="shared" si="241"/>
        <v>50000002</v>
      </c>
      <c r="D1961" s="13">
        <f t="shared" si="242"/>
        <v>3</v>
      </c>
      <c r="E1961" s="14" t="str">
        <f t="shared" si="243"/>
        <v>（株）第一技術コンサルタント</v>
      </c>
      <c r="F1961" s="14" t="str">
        <f t="shared" si="244"/>
        <v>ダイイチギジュツコンサルタント</v>
      </c>
      <c r="G1961" s="13" t="str">
        <f t="shared" si="245"/>
        <v>岩崎　喜太郎</v>
      </c>
      <c r="H1961" s="13" t="str">
        <f t="shared" si="246"/>
        <v>537-0025</v>
      </c>
      <c r="I1961" s="13" t="str">
        <f t="shared" si="247"/>
        <v>大阪市東成区中道３丁目１５番１６号</v>
      </c>
      <c r="J1961" s="17" t="s">
        <v>22</v>
      </c>
    </row>
    <row r="1962" spans="1:10" s="2" customFormat="1" ht="19.5" customHeight="1">
      <c r="A1962" s="10">
        <f t="shared" si="240"/>
        <v>1960</v>
      </c>
      <c r="B1962" s="16" t="s">
        <v>365</v>
      </c>
      <c r="C1962" s="12">
        <f t="shared" si="241"/>
        <v>50000408</v>
      </c>
      <c r="D1962" s="13">
        <f t="shared" si="242"/>
        <v>3</v>
      </c>
      <c r="E1962" s="14" t="str">
        <f t="shared" si="243"/>
        <v>（株）大建設計　大阪事務所</v>
      </c>
      <c r="F1962" s="14" t="str">
        <f t="shared" si="244"/>
        <v>ダイケンセッケイ　オオサカジムショ</v>
      </c>
      <c r="G1962" s="13" t="str">
        <f t="shared" si="245"/>
        <v>大知　秀行</v>
      </c>
      <c r="H1962" s="13" t="str">
        <f t="shared" si="246"/>
        <v>550-0003</v>
      </c>
      <c r="I1962" s="13" t="str">
        <f t="shared" si="247"/>
        <v>大阪市西区京町堀一丁目１３番２０号</v>
      </c>
      <c r="J1962" s="17" t="s">
        <v>28</v>
      </c>
    </row>
    <row r="1963" spans="1:10" s="2" customFormat="1" ht="19.5" customHeight="1">
      <c r="A1963" s="10">
        <f t="shared" si="240"/>
        <v>1961</v>
      </c>
      <c r="B1963" s="16" t="s">
        <v>365</v>
      </c>
      <c r="C1963" s="12">
        <f t="shared" si="241"/>
        <v>50000408</v>
      </c>
      <c r="D1963" s="13">
        <f t="shared" si="242"/>
        <v>3</v>
      </c>
      <c r="E1963" s="14" t="str">
        <f t="shared" si="243"/>
        <v>（株）大建設計　大阪事務所</v>
      </c>
      <c r="F1963" s="14" t="str">
        <f t="shared" si="244"/>
        <v>ダイケンセッケイ　オオサカジムショ</v>
      </c>
      <c r="G1963" s="13" t="str">
        <f t="shared" si="245"/>
        <v>大知　秀行</v>
      </c>
      <c r="H1963" s="13" t="str">
        <f t="shared" si="246"/>
        <v>550-0003</v>
      </c>
      <c r="I1963" s="13" t="str">
        <f t="shared" si="247"/>
        <v>大阪市西区京町堀一丁目１３番２０号</v>
      </c>
      <c r="J1963" s="17" t="s">
        <v>34</v>
      </c>
    </row>
    <row r="1964" spans="1:10" s="2" customFormat="1" ht="19.5" customHeight="1">
      <c r="A1964" s="10">
        <f t="shared" si="240"/>
        <v>1962</v>
      </c>
      <c r="B1964" s="16" t="s">
        <v>366</v>
      </c>
      <c r="C1964" s="12">
        <f t="shared" si="241"/>
        <v>50000810</v>
      </c>
      <c r="D1964" s="13">
        <f t="shared" si="242"/>
        <v>3</v>
      </c>
      <c r="E1964" s="14" t="str">
        <f t="shared" si="243"/>
        <v>大日コンサルタント（株）　西日本支社</v>
      </c>
      <c r="F1964" s="14" t="str">
        <f t="shared" si="244"/>
        <v>ダイニチコンサルタント　ニシニホンシシャ</v>
      </c>
      <c r="G1964" s="13" t="str">
        <f t="shared" si="245"/>
        <v>牧野　徹</v>
      </c>
      <c r="H1964" s="13" t="str">
        <f t="shared" si="246"/>
        <v>532-0011</v>
      </c>
      <c r="I1964" s="13" t="str">
        <f t="shared" si="247"/>
        <v>大阪市淀川区西中島５-１２-８</v>
      </c>
      <c r="J1964" s="17" t="s">
        <v>18</v>
      </c>
    </row>
    <row r="1965" spans="1:10" s="2" customFormat="1" ht="19.5" customHeight="1">
      <c r="A1965" s="10">
        <f t="shared" si="240"/>
        <v>1963</v>
      </c>
      <c r="B1965" s="16" t="s">
        <v>366</v>
      </c>
      <c r="C1965" s="12">
        <f t="shared" si="241"/>
        <v>50000810</v>
      </c>
      <c r="D1965" s="13">
        <f t="shared" si="242"/>
        <v>3</v>
      </c>
      <c r="E1965" s="14" t="str">
        <f t="shared" si="243"/>
        <v>大日コンサルタント（株）　西日本支社</v>
      </c>
      <c r="F1965" s="14" t="str">
        <f t="shared" si="244"/>
        <v>ダイニチコンサルタント　ニシニホンシシャ</v>
      </c>
      <c r="G1965" s="13" t="str">
        <f t="shared" si="245"/>
        <v>牧野　徹</v>
      </c>
      <c r="H1965" s="13" t="str">
        <f t="shared" si="246"/>
        <v>532-0011</v>
      </c>
      <c r="I1965" s="13" t="str">
        <f t="shared" si="247"/>
        <v>大阪市淀川区西中島５-１２-８</v>
      </c>
      <c r="J1965" s="17" t="s">
        <v>43</v>
      </c>
    </row>
    <row r="1966" spans="1:10" s="2" customFormat="1" ht="19.5" customHeight="1">
      <c r="A1966" s="10">
        <f t="shared" si="240"/>
        <v>1964</v>
      </c>
      <c r="B1966" s="16" t="s">
        <v>366</v>
      </c>
      <c r="C1966" s="12">
        <f t="shared" si="241"/>
        <v>50000810</v>
      </c>
      <c r="D1966" s="13">
        <f t="shared" si="242"/>
        <v>3</v>
      </c>
      <c r="E1966" s="14" t="str">
        <f t="shared" si="243"/>
        <v>大日コンサルタント（株）　西日本支社</v>
      </c>
      <c r="F1966" s="14" t="str">
        <f t="shared" si="244"/>
        <v>ダイニチコンサルタント　ニシニホンシシャ</v>
      </c>
      <c r="G1966" s="13" t="str">
        <f t="shared" si="245"/>
        <v>牧野　徹</v>
      </c>
      <c r="H1966" s="13" t="str">
        <f t="shared" si="246"/>
        <v>532-0011</v>
      </c>
      <c r="I1966" s="13" t="str">
        <f t="shared" si="247"/>
        <v>大阪市淀川区西中島５-１２-８</v>
      </c>
      <c r="J1966" s="17" t="s">
        <v>19</v>
      </c>
    </row>
    <row r="1967" spans="1:10" s="2" customFormat="1" ht="19.5" customHeight="1">
      <c r="A1967" s="10">
        <f t="shared" si="240"/>
        <v>1965</v>
      </c>
      <c r="B1967" s="16" t="s">
        <v>366</v>
      </c>
      <c r="C1967" s="12">
        <f t="shared" si="241"/>
        <v>50000810</v>
      </c>
      <c r="D1967" s="13">
        <f t="shared" si="242"/>
        <v>3</v>
      </c>
      <c r="E1967" s="14" t="str">
        <f t="shared" si="243"/>
        <v>大日コンサルタント（株）　西日本支社</v>
      </c>
      <c r="F1967" s="14" t="str">
        <f t="shared" si="244"/>
        <v>ダイニチコンサルタント　ニシニホンシシャ</v>
      </c>
      <c r="G1967" s="13" t="str">
        <f t="shared" si="245"/>
        <v>牧野　徹</v>
      </c>
      <c r="H1967" s="13" t="str">
        <f t="shared" si="246"/>
        <v>532-0011</v>
      </c>
      <c r="I1967" s="13" t="str">
        <f t="shared" si="247"/>
        <v>大阪市淀川区西中島５-１２-８</v>
      </c>
      <c r="J1967" s="17" t="s">
        <v>20</v>
      </c>
    </row>
    <row r="1968" spans="1:10" s="2" customFormat="1" ht="19.5" customHeight="1">
      <c r="A1968" s="10">
        <f t="shared" si="240"/>
        <v>1966</v>
      </c>
      <c r="B1968" s="16" t="s">
        <v>366</v>
      </c>
      <c r="C1968" s="12">
        <f t="shared" si="241"/>
        <v>50000810</v>
      </c>
      <c r="D1968" s="13">
        <f t="shared" si="242"/>
        <v>3</v>
      </c>
      <c r="E1968" s="14" t="str">
        <f t="shared" si="243"/>
        <v>大日コンサルタント（株）　西日本支社</v>
      </c>
      <c r="F1968" s="14" t="str">
        <f t="shared" si="244"/>
        <v>ダイニチコンサルタント　ニシニホンシシャ</v>
      </c>
      <c r="G1968" s="13" t="str">
        <f t="shared" si="245"/>
        <v>牧野　徹</v>
      </c>
      <c r="H1968" s="13" t="str">
        <f t="shared" si="246"/>
        <v>532-0011</v>
      </c>
      <c r="I1968" s="13" t="str">
        <f t="shared" si="247"/>
        <v>大阪市淀川区西中島５-１２-８</v>
      </c>
      <c r="J1968" s="17" t="s">
        <v>21</v>
      </c>
    </row>
    <row r="1969" spans="1:10" s="2" customFormat="1" ht="19.5" customHeight="1">
      <c r="A1969" s="10">
        <f t="shared" si="240"/>
        <v>1967</v>
      </c>
      <c r="B1969" s="16" t="s">
        <v>366</v>
      </c>
      <c r="C1969" s="12">
        <f t="shared" si="241"/>
        <v>50000810</v>
      </c>
      <c r="D1969" s="13">
        <f t="shared" si="242"/>
        <v>3</v>
      </c>
      <c r="E1969" s="14" t="str">
        <f t="shared" si="243"/>
        <v>大日コンサルタント（株）　西日本支社</v>
      </c>
      <c r="F1969" s="14" t="str">
        <f t="shared" si="244"/>
        <v>ダイニチコンサルタント　ニシニホンシシャ</v>
      </c>
      <c r="G1969" s="13" t="str">
        <f t="shared" si="245"/>
        <v>牧野　徹</v>
      </c>
      <c r="H1969" s="13" t="str">
        <f t="shared" si="246"/>
        <v>532-0011</v>
      </c>
      <c r="I1969" s="13" t="str">
        <f t="shared" si="247"/>
        <v>大阪市淀川区西中島５-１２-８</v>
      </c>
      <c r="J1969" s="17" t="s">
        <v>33</v>
      </c>
    </row>
    <row r="1970" spans="1:10" s="2" customFormat="1" ht="19.5" customHeight="1">
      <c r="A1970" s="10">
        <f t="shared" si="240"/>
        <v>1968</v>
      </c>
      <c r="B1970" s="16" t="s">
        <v>366</v>
      </c>
      <c r="C1970" s="12">
        <f t="shared" si="241"/>
        <v>50000810</v>
      </c>
      <c r="D1970" s="13">
        <f t="shared" si="242"/>
        <v>3</v>
      </c>
      <c r="E1970" s="14" t="str">
        <f t="shared" si="243"/>
        <v>大日コンサルタント（株）　西日本支社</v>
      </c>
      <c r="F1970" s="14" t="str">
        <f t="shared" si="244"/>
        <v>ダイニチコンサルタント　ニシニホンシシャ</v>
      </c>
      <c r="G1970" s="13" t="str">
        <f t="shared" si="245"/>
        <v>牧野　徹</v>
      </c>
      <c r="H1970" s="13" t="str">
        <f t="shared" si="246"/>
        <v>532-0011</v>
      </c>
      <c r="I1970" s="13" t="str">
        <f t="shared" si="247"/>
        <v>大阪市淀川区西中島５-１２-８</v>
      </c>
      <c r="J1970" s="17" t="s">
        <v>27</v>
      </c>
    </row>
    <row r="1971" spans="1:10" s="2" customFormat="1" ht="19.5" customHeight="1">
      <c r="A1971" s="10">
        <f t="shared" si="240"/>
        <v>1969</v>
      </c>
      <c r="B1971" s="16" t="s">
        <v>366</v>
      </c>
      <c r="C1971" s="12">
        <f t="shared" si="241"/>
        <v>50000810</v>
      </c>
      <c r="D1971" s="13">
        <f t="shared" si="242"/>
        <v>3</v>
      </c>
      <c r="E1971" s="14" t="str">
        <f t="shared" si="243"/>
        <v>大日コンサルタント（株）　西日本支社</v>
      </c>
      <c r="F1971" s="14" t="str">
        <f t="shared" si="244"/>
        <v>ダイニチコンサルタント　ニシニホンシシャ</v>
      </c>
      <c r="G1971" s="13" t="str">
        <f t="shared" si="245"/>
        <v>牧野　徹</v>
      </c>
      <c r="H1971" s="13" t="str">
        <f t="shared" si="246"/>
        <v>532-0011</v>
      </c>
      <c r="I1971" s="13" t="str">
        <f t="shared" si="247"/>
        <v>大阪市淀川区西中島５-１２-８</v>
      </c>
      <c r="J1971" s="17" t="s">
        <v>28</v>
      </c>
    </row>
    <row r="1972" spans="1:10" s="2" customFormat="1" ht="19.5" customHeight="1">
      <c r="A1972" s="10">
        <f t="shared" si="240"/>
        <v>1970</v>
      </c>
      <c r="B1972" s="16" t="s">
        <v>366</v>
      </c>
      <c r="C1972" s="12">
        <f t="shared" si="241"/>
        <v>50000810</v>
      </c>
      <c r="D1972" s="13">
        <f t="shared" si="242"/>
        <v>3</v>
      </c>
      <c r="E1972" s="14" t="str">
        <f t="shared" si="243"/>
        <v>大日コンサルタント（株）　西日本支社</v>
      </c>
      <c r="F1972" s="14" t="str">
        <f t="shared" si="244"/>
        <v>ダイニチコンサルタント　ニシニホンシシャ</v>
      </c>
      <c r="G1972" s="13" t="str">
        <f t="shared" si="245"/>
        <v>牧野　徹</v>
      </c>
      <c r="H1972" s="13" t="str">
        <f t="shared" si="246"/>
        <v>532-0011</v>
      </c>
      <c r="I1972" s="13" t="str">
        <f t="shared" si="247"/>
        <v>大阪市淀川区西中島５-１２-８</v>
      </c>
      <c r="J1972" s="17" t="s">
        <v>40</v>
      </c>
    </row>
    <row r="1973" spans="1:10" s="2" customFormat="1" ht="19.5" customHeight="1">
      <c r="A1973" s="10">
        <f t="shared" si="240"/>
        <v>1971</v>
      </c>
      <c r="B1973" s="16" t="s">
        <v>366</v>
      </c>
      <c r="C1973" s="12">
        <f t="shared" si="241"/>
        <v>50000810</v>
      </c>
      <c r="D1973" s="13">
        <f t="shared" si="242"/>
        <v>3</v>
      </c>
      <c r="E1973" s="14" t="str">
        <f t="shared" si="243"/>
        <v>大日コンサルタント（株）　西日本支社</v>
      </c>
      <c r="F1973" s="14" t="str">
        <f t="shared" si="244"/>
        <v>ダイニチコンサルタント　ニシニホンシシャ</v>
      </c>
      <c r="G1973" s="13" t="str">
        <f t="shared" si="245"/>
        <v>牧野　徹</v>
      </c>
      <c r="H1973" s="13" t="str">
        <f t="shared" si="246"/>
        <v>532-0011</v>
      </c>
      <c r="I1973" s="13" t="str">
        <f t="shared" si="247"/>
        <v>大阪市淀川区西中島５-１２-８</v>
      </c>
      <c r="J1973" s="17" t="s">
        <v>24</v>
      </c>
    </row>
    <row r="1974" spans="1:10" s="2" customFormat="1" ht="19.5" customHeight="1">
      <c r="A1974" s="10">
        <f t="shared" si="240"/>
        <v>1972</v>
      </c>
      <c r="B1974" s="16" t="s">
        <v>366</v>
      </c>
      <c r="C1974" s="12">
        <f t="shared" si="241"/>
        <v>50000810</v>
      </c>
      <c r="D1974" s="13">
        <f t="shared" si="242"/>
        <v>3</v>
      </c>
      <c r="E1974" s="14" t="str">
        <f t="shared" si="243"/>
        <v>大日コンサルタント（株）　西日本支社</v>
      </c>
      <c r="F1974" s="14" t="str">
        <f t="shared" si="244"/>
        <v>ダイニチコンサルタント　ニシニホンシシャ</v>
      </c>
      <c r="G1974" s="13" t="str">
        <f t="shared" si="245"/>
        <v>牧野　徹</v>
      </c>
      <c r="H1974" s="13" t="str">
        <f t="shared" si="246"/>
        <v>532-0011</v>
      </c>
      <c r="I1974" s="13" t="str">
        <f t="shared" si="247"/>
        <v>大阪市淀川区西中島５-１２-８</v>
      </c>
      <c r="J1974" s="17" t="s">
        <v>35</v>
      </c>
    </row>
    <row r="1975" spans="1:10" s="2" customFormat="1" ht="19.5" customHeight="1">
      <c r="A1975" s="10">
        <f t="shared" si="240"/>
        <v>1973</v>
      </c>
      <c r="B1975" s="16" t="s">
        <v>366</v>
      </c>
      <c r="C1975" s="12">
        <f t="shared" si="241"/>
        <v>50000810</v>
      </c>
      <c r="D1975" s="13">
        <f t="shared" si="242"/>
        <v>3</v>
      </c>
      <c r="E1975" s="14" t="str">
        <f t="shared" si="243"/>
        <v>大日コンサルタント（株）　西日本支社</v>
      </c>
      <c r="F1975" s="14" t="str">
        <f t="shared" si="244"/>
        <v>ダイニチコンサルタント　ニシニホンシシャ</v>
      </c>
      <c r="G1975" s="13" t="str">
        <f t="shared" si="245"/>
        <v>牧野　徹</v>
      </c>
      <c r="H1975" s="13" t="str">
        <f t="shared" si="246"/>
        <v>532-0011</v>
      </c>
      <c r="I1975" s="13" t="str">
        <f t="shared" si="247"/>
        <v>大阪市淀川区西中島５-１２-８</v>
      </c>
      <c r="J1975" s="17" t="s">
        <v>12</v>
      </c>
    </row>
    <row r="1976" spans="1:10" s="2" customFormat="1" ht="19.5" customHeight="1">
      <c r="A1976" s="10">
        <f t="shared" si="240"/>
        <v>1974</v>
      </c>
      <c r="B1976" s="16" t="s">
        <v>366</v>
      </c>
      <c r="C1976" s="12">
        <f t="shared" si="241"/>
        <v>50000810</v>
      </c>
      <c r="D1976" s="13">
        <f t="shared" si="242"/>
        <v>3</v>
      </c>
      <c r="E1976" s="14" t="str">
        <f t="shared" si="243"/>
        <v>大日コンサルタント（株）　西日本支社</v>
      </c>
      <c r="F1976" s="14" t="str">
        <f t="shared" si="244"/>
        <v>ダイニチコンサルタント　ニシニホンシシャ</v>
      </c>
      <c r="G1976" s="13" t="str">
        <f t="shared" si="245"/>
        <v>牧野　徹</v>
      </c>
      <c r="H1976" s="13" t="str">
        <f t="shared" si="246"/>
        <v>532-0011</v>
      </c>
      <c r="I1976" s="13" t="str">
        <f t="shared" si="247"/>
        <v>大阪市淀川区西中島５-１２-８</v>
      </c>
      <c r="J1976" s="17" t="s">
        <v>13</v>
      </c>
    </row>
    <row r="1977" spans="1:10" s="2" customFormat="1" ht="19.5" customHeight="1">
      <c r="A1977" s="10">
        <f t="shared" si="240"/>
        <v>1975</v>
      </c>
      <c r="B1977" s="16" t="s">
        <v>367</v>
      </c>
      <c r="C1977" s="12">
        <f t="shared" si="241"/>
        <v>50000714</v>
      </c>
      <c r="D1977" s="13">
        <f t="shared" si="242"/>
        <v>3</v>
      </c>
      <c r="E1977" s="14" t="str">
        <f t="shared" si="243"/>
        <v>（株）ＴＡＵ設計事務所</v>
      </c>
      <c r="F1977" s="14" t="str">
        <f t="shared" si="244"/>
        <v>タウセッケイジムショ</v>
      </c>
      <c r="G1977" s="13" t="str">
        <f t="shared" si="245"/>
        <v>西村　京宗</v>
      </c>
      <c r="H1977" s="13" t="str">
        <f t="shared" si="246"/>
        <v>540-0012</v>
      </c>
      <c r="I1977" s="13" t="str">
        <f t="shared" si="247"/>
        <v>大阪市中央区谷町１丁目４番地２号　大阪オルガンビル４０３</v>
      </c>
      <c r="J1977" s="17" t="s">
        <v>34</v>
      </c>
    </row>
    <row r="1978" spans="1:10" s="2" customFormat="1" ht="19.5" customHeight="1">
      <c r="A1978" s="10">
        <f t="shared" si="240"/>
        <v>1976</v>
      </c>
      <c r="B1978" s="16" t="s">
        <v>368</v>
      </c>
      <c r="C1978" s="12">
        <f t="shared" si="241"/>
        <v>50000634</v>
      </c>
      <c r="D1978" s="13">
        <f t="shared" si="242"/>
        <v>3</v>
      </c>
      <c r="E1978" s="14" t="str">
        <f t="shared" si="243"/>
        <v>（株）壇建築計画事務所</v>
      </c>
      <c r="F1978" s="14" t="str">
        <f t="shared" si="244"/>
        <v>ダンケンチクケイカクジムショ</v>
      </c>
      <c r="G1978" s="13" t="str">
        <f t="shared" si="245"/>
        <v>北野　健太郎</v>
      </c>
      <c r="H1978" s="13" t="str">
        <f t="shared" si="246"/>
        <v>596-0044</v>
      </c>
      <c r="I1978" s="13" t="str">
        <f t="shared" si="247"/>
        <v>大阪府岸和田市西之内町２７番５号</v>
      </c>
      <c r="J1978" s="17" t="s">
        <v>34</v>
      </c>
    </row>
    <row r="1979" spans="1:10" s="2" customFormat="1" ht="19.5" customHeight="1">
      <c r="A1979" s="10">
        <f t="shared" si="240"/>
        <v>1977</v>
      </c>
      <c r="B1979" s="16" t="s">
        <v>369</v>
      </c>
      <c r="C1979" s="12">
        <f t="shared" si="241"/>
        <v>50000442</v>
      </c>
      <c r="D1979" s="13">
        <f t="shared" si="242"/>
        <v>3</v>
      </c>
      <c r="E1979" s="14" t="str">
        <f t="shared" si="243"/>
        <v>（株）丹青社　関西支店</v>
      </c>
      <c r="F1979" s="14" t="str">
        <f t="shared" si="244"/>
        <v>タンセイシャ　カンサイシテン</v>
      </c>
      <c r="G1979" s="13" t="str">
        <f t="shared" si="245"/>
        <v>辰巳　奉弘</v>
      </c>
      <c r="H1979" s="13" t="str">
        <f t="shared" si="246"/>
        <v>530-0011</v>
      </c>
      <c r="I1979" s="13" t="str">
        <f t="shared" si="247"/>
        <v>大阪市北区大深町３番１号</v>
      </c>
      <c r="J1979" s="17" t="s">
        <v>34</v>
      </c>
    </row>
    <row r="1980" spans="1:10" s="2" customFormat="1" ht="19.5" customHeight="1">
      <c r="A1980" s="10">
        <f t="shared" si="240"/>
        <v>1978</v>
      </c>
      <c r="B1980" s="16" t="s">
        <v>370</v>
      </c>
      <c r="C1980" s="12">
        <f t="shared" si="241"/>
        <v>50000094</v>
      </c>
      <c r="D1980" s="13">
        <f t="shared" si="242"/>
        <v>3</v>
      </c>
      <c r="E1980" s="14" t="str">
        <f t="shared" si="243"/>
        <v>（株）地域経済研究所</v>
      </c>
      <c r="F1980" s="14" t="str">
        <f t="shared" si="244"/>
        <v>チイキケイザイケンキュウショ</v>
      </c>
      <c r="G1980" s="13" t="str">
        <f t="shared" si="245"/>
        <v>三木　健治</v>
      </c>
      <c r="H1980" s="13" t="str">
        <f t="shared" si="246"/>
        <v>540-0033</v>
      </c>
      <c r="I1980" s="13" t="str">
        <f t="shared" si="247"/>
        <v>大阪市中央区石町一丁目１番１号　天満橋千代田ビル２号館５階</v>
      </c>
      <c r="J1980" s="17" t="s">
        <v>28</v>
      </c>
    </row>
    <row r="1981" spans="1:10" s="2" customFormat="1" ht="19.5" customHeight="1">
      <c r="A1981" s="10">
        <f t="shared" si="240"/>
        <v>1979</v>
      </c>
      <c r="B1981" s="16" t="s">
        <v>370</v>
      </c>
      <c r="C1981" s="12">
        <f t="shared" si="241"/>
        <v>50000094</v>
      </c>
      <c r="D1981" s="13">
        <f t="shared" si="242"/>
        <v>3</v>
      </c>
      <c r="E1981" s="14" t="str">
        <f t="shared" si="243"/>
        <v>（株）地域経済研究所</v>
      </c>
      <c r="F1981" s="14" t="str">
        <f t="shared" si="244"/>
        <v>チイキケイザイケンキュウショ</v>
      </c>
      <c r="G1981" s="13" t="str">
        <f t="shared" si="245"/>
        <v>三木　健治</v>
      </c>
      <c r="H1981" s="13" t="str">
        <f t="shared" si="246"/>
        <v>540-0033</v>
      </c>
      <c r="I1981" s="13" t="str">
        <f t="shared" si="247"/>
        <v>大阪市中央区石町一丁目１番１号　天満橋千代田ビル２号館５階</v>
      </c>
      <c r="J1981" s="17" t="s">
        <v>34</v>
      </c>
    </row>
    <row r="1982" spans="1:10" s="2" customFormat="1" ht="19.5" customHeight="1">
      <c r="A1982" s="10">
        <f t="shared" si="240"/>
        <v>1980</v>
      </c>
      <c r="B1982" s="16" t="s">
        <v>371</v>
      </c>
      <c r="C1982" s="12">
        <f t="shared" si="241"/>
        <v>50000200</v>
      </c>
      <c r="D1982" s="13">
        <f t="shared" si="242"/>
        <v>3</v>
      </c>
      <c r="E1982" s="14" t="str">
        <f t="shared" si="243"/>
        <v>（株）地球号</v>
      </c>
      <c r="F1982" s="14" t="str">
        <f t="shared" si="244"/>
        <v>チキュウゴウ</v>
      </c>
      <c r="G1982" s="13" t="str">
        <f t="shared" si="245"/>
        <v>中見　哲</v>
      </c>
      <c r="H1982" s="13" t="str">
        <f t="shared" si="246"/>
        <v>540-0031</v>
      </c>
      <c r="I1982" s="13" t="str">
        <f t="shared" si="247"/>
        <v>大阪市中央区北浜東６-６</v>
      </c>
      <c r="J1982" s="17" t="s">
        <v>33</v>
      </c>
    </row>
    <row r="1983" spans="1:10" s="2" customFormat="1" ht="19.5" customHeight="1">
      <c r="A1983" s="10">
        <f t="shared" si="240"/>
        <v>1981</v>
      </c>
      <c r="B1983" s="16" t="s">
        <v>371</v>
      </c>
      <c r="C1983" s="12">
        <f t="shared" si="241"/>
        <v>50000200</v>
      </c>
      <c r="D1983" s="13">
        <f t="shared" si="242"/>
        <v>3</v>
      </c>
      <c r="E1983" s="14" t="str">
        <f t="shared" si="243"/>
        <v>（株）地球号</v>
      </c>
      <c r="F1983" s="14" t="str">
        <f t="shared" si="244"/>
        <v>チキュウゴウ</v>
      </c>
      <c r="G1983" s="13" t="str">
        <f t="shared" si="245"/>
        <v>中見　哲</v>
      </c>
      <c r="H1983" s="13" t="str">
        <f t="shared" si="246"/>
        <v>540-0031</v>
      </c>
      <c r="I1983" s="13" t="str">
        <f t="shared" si="247"/>
        <v>大阪市中央区北浜東６-６</v>
      </c>
      <c r="J1983" s="17" t="s">
        <v>28</v>
      </c>
    </row>
    <row r="1984" spans="1:10" s="2" customFormat="1" ht="19.5" customHeight="1">
      <c r="A1984" s="10">
        <f t="shared" si="240"/>
        <v>1982</v>
      </c>
      <c r="B1984" s="16" t="s">
        <v>371</v>
      </c>
      <c r="C1984" s="12">
        <f t="shared" si="241"/>
        <v>50000200</v>
      </c>
      <c r="D1984" s="13">
        <f t="shared" si="242"/>
        <v>3</v>
      </c>
      <c r="E1984" s="14" t="str">
        <f t="shared" si="243"/>
        <v>（株）地球号</v>
      </c>
      <c r="F1984" s="14" t="str">
        <f t="shared" si="244"/>
        <v>チキュウゴウ</v>
      </c>
      <c r="G1984" s="13" t="str">
        <f t="shared" si="245"/>
        <v>中見　哲</v>
      </c>
      <c r="H1984" s="13" t="str">
        <f t="shared" si="246"/>
        <v>540-0031</v>
      </c>
      <c r="I1984" s="13" t="str">
        <f t="shared" si="247"/>
        <v>大阪市中央区北浜東６-６</v>
      </c>
      <c r="J1984" s="17" t="s">
        <v>23</v>
      </c>
    </row>
    <row r="1985" spans="1:10" s="2" customFormat="1" ht="19.5" customHeight="1">
      <c r="A1985" s="10">
        <f t="shared" si="240"/>
        <v>1983</v>
      </c>
      <c r="B1985" s="16" t="s">
        <v>372</v>
      </c>
      <c r="C1985" s="12">
        <f t="shared" si="241"/>
        <v>50000407</v>
      </c>
      <c r="D1985" s="13">
        <f t="shared" si="242"/>
        <v>3</v>
      </c>
      <c r="E1985" s="14" t="str">
        <f t="shared" si="243"/>
        <v>中央コンサルタンツ（株）　大阪支店</v>
      </c>
      <c r="F1985" s="14" t="str">
        <f t="shared" si="244"/>
        <v>チュウオウコンサルタンツ　オオサカシテン</v>
      </c>
      <c r="G1985" s="13" t="str">
        <f t="shared" si="245"/>
        <v>澤田　茂和</v>
      </c>
      <c r="H1985" s="13" t="str">
        <f t="shared" si="246"/>
        <v>541-0042</v>
      </c>
      <c r="I1985" s="13" t="str">
        <f t="shared" si="247"/>
        <v>大阪市中央区今橋四丁目１番１号</v>
      </c>
      <c r="J1985" s="17" t="s">
        <v>15</v>
      </c>
    </row>
    <row r="1986" spans="1:10" s="2" customFormat="1" ht="19.5" customHeight="1">
      <c r="A1986" s="10">
        <f t="shared" si="240"/>
        <v>1984</v>
      </c>
      <c r="B1986" s="16" t="s">
        <v>372</v>
      </c>
      <c r="C1986" s="12">
        <f t="shared" si="241"/>
        <v>50000407</v>
      </c>
      <c r="D1986" s="13">
        <f t="shared" si="242"/>
        <v>3</v>
      </c>
      <c r="E1986" s="14" t="str">
        <f t="shared" si="243"/>
        <v>中央コンサルタンツ（株）　大阪支店</v>
      </c>
      <c r="F1986" s="14" t="str">
        <f t="shared" si="244"/>
        <v>チュウオウコンサルタンツ　オオサカシテン</v>
      </c>
      <c r="G1986" s="13" t="str">
        <f t="shared" si="245"/>
        <v>澤田　茂和</v>
      </c>
      <c r="H1986" s="13" t="str">
        <f t="shared" si="246"/>
        <v>541-0042</v>
      </c>
      <c r="I1986" s="13" t="str">
        <f t="shared" si="247"/>
        <v>大阪市中央区今橋四丁目１番１号</v>
      </c>
      <c r="J1986" s="17" t="s">
        <v>18</v>
      </c>
    </row>
    <row r="1987" spans="1:10" s="2" customFormat="1" ht="19.5" customHeight="1">
      <c r="A1987" s="10">
        <f t="shared" ref="A1987:A2050" si="248">ROW()-2</f>
        <v>1985</v>
      </c>
      <c r="B1987" s="16" t="s">
        <v>372</v>
      </c>
      <c r="C1987" s="12">
        <f t="shared" ref="C1987:C2050" si="249">IF($B1987="","",VLOOKUP($B1987,索引簿,17,0))</f>
        <v>50000407</v>
      </c>
      <c r="D1987" s="13">
        <f t="shared" ref="D1987:D2050" si="250">IF($B1987="","",VLOOKUP($B1987,索引簿,2,0))</f>
        <v>3</v>
      </c>
      <c r="E1987" s="14" t="str">
        <f t="shared" ref="E1987:E2050" si="251">IF($B1987="","",VLOOKUP($B1987,索引簿,3,0))</f>
        <v>中央コンサルタンツ（株）　大阪支店</v>
      </c>
      <c r="F1987" s="14" t="str">
        <f t="shared" ref="F1987:F2050" si="252">IF($B1987="","",VLOOKUP($B1987,索引簿,4,0))</f>
        <v>チュウオウコンサルタンツ　オオサカシテン</v>
      </c>
      <c r="G1987" s="13" t="str">
        <f t="shared" ref="G1987:G2050" si="253">IF($B1987="","",VLOOKUP($B1987,索引簿,5,0))</f>
        <v>澤田　茂和</v>
      </c>
      <c r="H1987" s="13" t="str">
        <f t="shared" ref="H1987:H2050" si="254">IF($B1987="","",VLOOKUP($B1987,索引簿,8,0))</f>
        <v>541-0042</v>
      </c>
      <c r="I1987" s="13" t="str">
        <f t="shared" ref="I1987:I2050" si="255">IF($B1987="","",VLOOKUP($B1987,索引簿,9,0))</f>
        <v>大阪市中央区今橋四丁目１番１号</v>
      </c>
      <c r="J1987" s="17" t="s">
        <v>19</v>
      </c>
    </row>
    <row r="1988" spans="1:10" s="2" customFormat="1" ht="19.5" customHeight="1">
      <c r="A1988" s="10">
        <f t="shared" si="248"/>
        <v>1986</v>
      </c>
      <c r="B1988" s="16" t="s">
        <v>372</v>
      </c>
      <c r="C1988" s="12">
        <f t="shared" si="249"/>
        <v>50000407</v>
      </c>
      <c r="D1988" s="13">
        <f t="shared" si="250"/>
        <v>3</v>
      </c>
      <c r="E1988" s="14" t="str">
        <f t="shared" si="251"/>
        <v>中央コンサルタンツ（株）　大阪支店</v>
      </c>
      <c r="F1988" s="14" t="str">
        <f t="shared" si="252"/>
        <v>チュウオウコンサルタンツ　オオサカシテン</v>
      </c>
      <c r="G1988" s="13" t="str">
        <f t="shared" si="253"/>
        <v>澤田　茂和</v>
      </c>
      <c r="H1988" s="13" t="str">
        <f t="shared" si="254"/>
        <v>541-0042</v>
      </c>
      <c r="I1988" s="13" t="str">
        <f t="shared" si="255"/>
        <v>大阪市中央区今橋四丁目１番１号</v>
      </c>
      <c r="J1988" s="17" t="s">
        <v>20</v>
      </c>
    </row>
    <row r="1989" spans="1:10" s="2" customFormat="1" ht="19.5" customHeight="1">
      <c r="A1989" s="10">
        <f t="shared" si="248"/>
        <v>1987</v>
      </c>
      <c r="B1989" s="16" t="s">
        <v>372</v>
      </c>
      <c r="C1989" s="12">
        <f t="shared" si="249"/>
        <v>50000407</v>
      </c>
      <c r="D1989" s="13">
        <f t="shared" si="250"/>
        <v>3</v>
      </c>
      <c r="E1989" s="14" t="str">
        <f t="shared" si="251"/>
        <v>中央コンサルタンツ（株）　大阪支店</v>
      </c>
      <c r="F1989" s="14" t="str">
        <f t="shared" si="252"/>
        <v>チュウオウコンサルタンツ　オオサカシテン</v>
      </c>
      <c r="G1989" s="13" t="str">
        <f t="shared" si="253"/>
        <v>澤田　茂和</v>
      </c>
      <c r="H1989" s="13" t="str">
        <f t="shared" si="254"/>
        <v>541-0042</v>
      </c>
      <c r="I1989" s="13" t="str">
        <f t="shared" si="255"/>
        <v>大阪市中央区今橋四丁目１番１号</v>
      </c>
      <c r="J1989" s="17" t="s">
        <v>21</v>
      </c>
    </row>
    <row r="1990" spans="1:10" s="2" customFormat="1" ht="19.5" customHeight="1">
      <c r="A1990" s="10">
        <f t="shared" si="248"/>
        <v>1988</v>
      </c>
      <c r="B1990" s="16" t="s">
        <v>372</v>
      </c>
      <c r="C1990" s="12">
        <f t="shared" si="249"/>
        <v>50000407</v>
      </c>
      <c r="D1990" s="13">
        <f t="shared" si="250"/>
        <v>3</v>
      </c>
      <c r="E1990" s="14" t="str">
        <f t="shared" si="251"/>
        <v>中央コンサルタンツ（株）　大阪支店</v>
      </c>
      <c r="F1990" s="14" t="str">
        <f t="shared" si="252"/>
        <v>チュウオウコンサルタンツ　オオサカシテン</v>
      </c>
      <c r="G1990" s="13" t="str">
        <f t="shared" si="253"/>
        <v>澤田　茂和</v>
      </c>
      <c r="H1990" s="13" t="str">
        <f t="shared" si="254"/>
        <v>541-0042</v>
      </c>
      <c r="I1990" s="13" t="str">
        <f t="shared" si="255"/>
        <v>大阪市中央区今橋四丁目１番１号</v>
      </c>
      <c r="J1990" s="17" t="s">
        <v>33</v>
      </c>
    </row>
    <row r="1991" spans="1:10" s="2" customFormat="1" ht="19.5" customHeight="1">
      <c r="A1991" s="10">
        <f t="shared" si="248"/>
        <v>1989</v>
      </c>
      <c r="B1991" s="16" t="s">
        <v>372</v>
      </c>
      <c r="C1991" s="12">
        <f t="shared" si="249"/>
        <v>50000407</v>
      </c>
      <c r="D1991" s="13">
        <f t="shared" si="250"/>
        <v>3</v>
      </c>
      <c r="E1991" s="14" t="str">
        <f t="shared" si="251"/>
        <v>中央コンサルタンツ（株）　大阪支店</v>
      </c>
      <c r="F1991" s="14" t="str">
        <f t="shared" si="252"/>
        <v>チュウオウコンサルタンツ　オオサカシテン</v>
      </c>
      <c r="G1991" s="13" t="str">
        <f t="shared" si="253"/>
        <v>澤田　茂和</v>
      </c>
      <c r="H1991" s="13" t="str">
        <f t="shared" si="254"/>
        <v>541-0042</v>
      </c>
      <c r="I1991" s="13" t="str">
        <f t="shared" si="255"/>
        <v>大阪市中央区今橋四丁目１番１号</v>
      </c>
      <c r="J1991" s="17" t="s">
        <v>31</v>
      </c>
    </row>
    <row r="1992" spans="1:10" s="2" customFormat="1" ht="19.5" customHeight="1">
      <c r="A1992" s="10">
        <f t="shared" si="248"/>
        <v>1990</v>
      </c>
      <c r="B1992" s="16" t="s">
        <v>372</v>
      </c>
      <c r="C1992" s="12">
        <f t="shared" si="249"/>
        <v>50000407</v>
      </c>
      <c r="D1992" s="13">
        <f t="shared" si="250"/>
        <v>3</v>
      </c>
      <c r="E1992" s="14" t="str">
        <f t="shared" si="251"/>
        <v>中央コンサルタンツ（株）　大阪支店</v>
      </c>
      <c r="F1992" s="14" t="str">
        <f t="shared" si="252"/>
        <v>チュウオウコンサルタンツ　オオサカシテン</v>
      </c>
      <c r="G1992" s="13" t="str">
        <f t="shared" si="253"/>
        <v>澤田　茂和</v>
      </c>
      <c r="H1992" s="13" t="str">
        <f t="shared" si="254"/>
        <v>541-0042</v>
      </c>
      <c r="I1992" s="13" t="str">
        <f t="shared" si="255"/>
        <v>大阪市中央区今橋四丁目１番１号</v>
      </c>
      <c r="J1992" s="17" t="s">
        <v>22</v>
      </c>
    </row>
    <row r="1993" spans="1:10" s="2" customFormat="1" ht="19.5" customHeight="1">
      <c r="A1993" s="10">
        <f t="shared" si="248"/>
        <v>1991</v>
      </c>
      <c r="B1993" s="16" t="s">
        <v>372</v>
      </c>
      <c r="C1993" s="12">
        <f t="shared" si="249"/>
        <v>50000407</v>
      </c>
      <c r="D1993" s="13">
        <f t="shared" si="250"/>
        <v>3</v>
      </c>
      <c r="E1993" s="14" t="str">
        <f t="shared" si="251"/>
        <v>中央コンサルタンツ（株）　大阪支店</v>
      </c>
      <c r="F1993" s="14" t="str">
        <f t="shared" si="252"/>
        <v>チュウオウコンサルタンツ　オオサカシテン</v>
      </c>
      <c r="G1993" s="13" t="str">
        <f t="shared" si="253"/>
        <v>澤田　茂和</v>
      </c>
      <c r="H1993" s="13" t="str">
        <f t="shared" si="254"/>
        <v>541-0042</v>
      </c>
      <c r="I1993" s="13" t="str">
        <f t="shared" si="255"/>
        <v>大阪市中央区今橋四丁目１番１号</v>
      </c>
      <c r="J1993" s="17" t="s">
        <v>27</v>
      </c>
    </row>
    <row r="1994" spans="1:10" s="2" customFormat="1" ht="19.5" customHeight="1">
      <c r="A1994" s="10">
        <f t="shared" si="248"/>
        <v>1992</v>
      </c>
      <c r="B1994" s="16" t="s">
        <v>372</v>
      </c>
      <c r="C1994" s="12">
        <f t="shared" si="249"/>
        <v>50000407</v>
      </c>
      <c r="D1994" s="13">
        <f t="shared" si="250"/>
        <v>3</v>
      </c>
      <c r="E1994" s="14" t="str">
        <f t="shared" si="251"/>
        <v>中央コンサルタンツ（株）　大阪支店</v>
      </c>
      <c r="F1994" s="14" t="str">
        <f t="shared" si="252"/>
        <v>チュウオウコンサルタンツ　オオサカシテン</v>
      </c>
      <c r="G1994" s="13" t="str">
        <f t="shared" si="253"/>
        <v>澤田　茂和</v>
      </c>
      <c r="H1994" s="13" t="str">
        <f t="shared" si="254"/>
        <v>541-0042</v>
      </c>
      <c r="I1994" s="13" t="str">
        <f t="shared" si="255"/>
        <v>大阪市中央区今橋四丁目１番１号</v>
      </c>
      <c r="J1994" s="17" t="s">
        <v>28</v>
      </c>
    </row>
    <row r="1995" spans="1:10" s="2" customFormat="1" ht="19.5" customHeight="1">
      <c r="A1995" s="10">
        <f t="shared" si="248"/>
        <v>1993</v>
      </c>
      <c r="B1995" s="16" t="s">
        <v>372</v>
      </c>
      <c r="C1995" s="12">
        <f t="shared" si="249"/>
        <v>50000407</v>
      </c>
      <c r="D1995" s="13">
        <f t="shared" si="250"/>
        <v>3</v>
      </c>
      <c r="E1995" s="14" t="str">
        <f t="shared" si="251"/>
        <v>中央コンサルタンツ（株）　大阪支店</v>
      </c>
      <c r="F1995" s="14" t="str">
        <f t="shared" si="252"/>
        <v>チュウオウコンサルタンツ　オオサカシテン</v>
      </c>
      <c r="G1995" s="13" t="str">
        <f t="shared" si="253"/>
        <v>澤田　茂和</v>
      </c>
      <c r="H1995" s="13" t="str">
        <f t="shared" si="254"/>
        <v>541-0042</v>
      </c>
      <c r="I1995" s="13" t="str">
        <f t="shared" si="255"/>
        <v>大阪市中央区今橋四丁目１番１号</v>
      </c>
      <c r="J1995" s="17" t="s">
        <v>40</v>
      </c>
    </row>
    <row r="1996" spans="1:10" s="2" customFormat="1" ht="19.5" customHeight="1">
      <c r="A1996" s="10">
        <f t="shared" si="248"/>
        <v>1994</v>
      </c>
      <c r="B1996" s="16" t="s">
        <v>372</v>
      </c>
      <c r="C1996" s="12">
        <f t="shared" si="249"/>
        <v>50000407</v>
      </c>
      <c r="D1996" s="13">
        <f t="shared" si="250"/>
        <v>3</v>
      </c>
      <c r="E1996" s="14" t="str">
        <f t="shared" si="251"/>
        <v>中央コンサルタンツ（株）　大阪支店</v>
      </c>
      <c r="F1996" s="14" t="str">
        <f t="shared" si="252"/>
        <v>チュウオウコンサルタンツ　オオサカシテン</v>
      </c>
      <c r="G1996" s="13" t="str">
        <f t="shared" si="253"/>
        <v>澤田　茂和</v>
      </c>
      <c r="H1996" s="13" t="str">
        <f t="shared" si="254"/>
        <v>541-0042</v>
      </c>
      <c r="I1996" s="13" t="str">
        <f t="shared" si="255"/>
        <v>大阪市中央区今橋四丁目１番１号</v>
      </c>
      <c r="J1996" s="17" t="s">
        <v>66</v>
      </c>
    </row>
    <row r="1997" spans="1:10" s="2" customFormat="1" ht="19.5" customHeight="1">
      <c r="A1997" s="10">
        <f t="shared" si="248"/>
        <v>1995</v>
      </c>
      <c r="B1997" s="16" t="s">
        <v>372</v>
      </c>
      <c r="C1997" s="12">
        <f t="shared" si="249"/>
        <v>50000407</v>
      </c>
      <c r="D1997" s="13">
        <f t="shared" si="250"/>
        <v>3</v>
      </c>
      <c r="E1997" s="14" t="str">
        <f t="shared" si="251"/>
        <v>中央コンサルタンツ（株）　大阪支店</v>
      </c>
      <c r="F1997" s="14" t="str">
        <f t="shared" si="252"/>
        <v>チュウオウコンサルタンツ　オオサカシテン</v>
      </c>
      <c r="G1997" s="13" t="str">
        <f t="shared" si="253"/>
        <v>澤田　茂和</v>
      </c>
      <c r="H1997" s="13" t="str">
        <f t="shared" si="254"/>
        <v>541-0042</v>
      </c>
      <c r="I1997" s="13" t="str">
        <f t="shared" si="255"/>
        <v>大阪市中央区今橋四丁目１番１号</v>
      </c>
      <c r="J1997" s="17" t="s">
        <v>23</v>
      </c>
    </row>
    <row r="1998" spans="1:10" s="2" customFormat="1" ht="19.5" customHeight="1">
      <c r="A1998" s="10">
        <f t="shared" si="248"/>
        <v>1996</v>
      </c>
      <c r="B1998" s="16" t="s">
        <v>372</v>
      </c>
      <c r="C1998" s="12">
        <f t="shared" si="249"/>
        <v>50000407</v>
      </c>
      <c r="D1998" s="13">
        <f t="shared" si="250"/>
        <v>3</v>
      </c>
      <c r="E1998" s="14" t="str">
        <f t="shared" si="251"/>
        <v>中央コンサルタンツ（株）　大阪支店</v>
      </c>
      <c r="F1998" s="14" t="str">
        <f t="shared" si="252"/>
        <v>チュウオウコンサルタンツ　オオサカシテン</v>
      </c>
      <c r="G1998" s="13" t="str">
        <f t="shared" si="253"/>
        <v>澤田　茂和</v>
      </c>
      <c r="H1998" s="13" t="str">
        <f t="shared" si="254"/>
        <v>541-0042</v>
      </c>
      <c r="I1998" s="13" t="str">
        <f t="shared" si="255"/>
        <v>大阪市中央区今橋四丁目１番１号</v>
      </c>
      <c r="J1998" s="17" t="s">
        <v>24</v>
      </c>
    </row>
    <row r="1999" spans="1:10" s="2" customFormat="1" ht="19.5" customHeight="1">
      <c r="A1999" s="10">
        <f t="shared" si="248"/>
        <v>1997</v>
      </c>
      <c r="B1999" s="16" t="s">
        <v>373</v>
      </c>
      <c r="C1999" s="12">
        <f t="shared" si="249"/>
        <v>50000444</v>
      </c>
      <c r="D1999" s="13">
        <f t="shared" si="250"/>
        <v>3</v>
      </c>
      <c r="E1999" s="14" t="str">
        <f t="shared" si="251"/>
        <v>中外テクノス（株）　関西支社</v>
      </c>
      <c r="F1999" s="14" t="str">
        <f t="shared" si="252"/>
        <v>チュウガイテクノス　カンサイシシャ</v>
      </c>
      <c r="G1999" s="13" t="str">
        <f t="shared" si="253"/>
        <v>笹口　秀一</v>
      </c>
      <c r="H1999" s="13" t="str">
        <f t="shared" si="254"/>
        <v>532-0011</v>
      </c>
      <c r="I1999" s="13" t="str">
        <f t="shared" si="255"/>
        <v>大阪市淀川区西中島７丁目１-５</v>
      </c>
      <c r="J1999" s="17" t="s">
        <v>15</v>
      </c>
    </row>
    <row r="2000" spans="1:10" s="2" customFormat="1" ht="19.5" customHeight="1">
      <c r="A2000" s="10">
        <f t="shared" si="248"/>
        <v>1998</v>
      </c>
      <c r="B2000" s="16" t="s">
        <v>373</v>
      </c>
      <c r="C2000" s="12">
        <f t="shared" si="249"/>
        <v>50000444</v>
      </c>
      <c r="D2000" s="13">
        <f t="shared" si="250"/>
        <v>3</v>
      </c>
      <c r="E2000" s="14" t="str">
        <f t="shared" si="251"/>
        <v>中外テクノス（株）　関西支社</v>
      </c>
      <c r="F2000" s="14" t="str">
        <f t="shared" si="252"/>
        <v>チュウガイテクノス　カンサイシシャ</v>
      </c>
      <c r="G2000" s="13" t="str">
        <f t="shared" si="253"/>
        <v>笹口　秀一</v>
      </c>
      <c r="H2000" s="13" t="str">
        <f t="shared" si="254"/>
        <v>532-0011</v>
      </c>
      <c r="I2000" s="13" t="str">
        <f t="shared" si="255"/>
        <v>大阪市淀川区西中島７丁目１-５</v>
      </c>
      <c r="J2000" s="17" t="s">
        <v>20</v>
      </c>
    </row>
    <row r="2001" spans="1:10" s="2" customFormat="1" ht="19.5" customHeight="1">
      <c r="A2001" s="10">
        <f t="shared" si="248"/>
        <v>1999</v>
      </c>
      <c r="B2001" s="16" t="s">
        <v>373</v>
      </c>
      <c r="C2001" s="12">
        <f t="shared" si="249"/>
        <v>50000444</v>
      </c>
      <c r="D2001" s="13">
        <f t="shared" si="250"/>
        <v>3</v>
      </c>
      <c r="E2001" s="14" t="str">
        <f t="shared" si="251"/>
        <v>中外テクノス（株）　関西支社</v>
      </c>
      <c r="F2001" s="14" t="str">
        <f t="shared" si="252"/>
        <v>チュウガイテクノス　カンサイシシャ</v>
      </c>
      <c r="G2001" s="13" t="str">
        <f t="shared" si="253"/>
        <v>笹口　秀一</v>
      </c>
      <c r="H2001" s="13" t="str">
        <f t="shared" si="254"/>
        <v>532-0011</v>
      </c>
      <c r="I2001" s="13" t="str">
        <f t="shared" si="255"/>
        <v>大阪市淀川区西中島７丁目１-５</v>
      </c>
      <c r="J2001" s="17" t="s">
        <v>40</v>
      </c>
    </row>
    <row r="2002" spans="1:10" s="2" customFormat="1" ht="19.5" customHeight="1">
      <c r="A2002" s="10">
        <f t="shared" si="248"/>
        <v>2000</v>
      </c>
      <c r="B2002" s="16" t="s">
        <v>373</v>
      </c>
      <c r="C2002" s="12">
        <f t="shared" si="249"/>
        <v>50000444</v>
      </c>
      <c r="D2002" s="13">
        <f t="shared" si="250"/>
        <v>3</v>
      </c>
      <c r="E2002" s="14" t="str">
        <f t="shared" si="251"/>
        <v>中外テクノス（株）　関西支社</v>
      </c>
      <c r="F2002" s="14" t="str">
        <f t="shared" si="252"/>
        <v>チュウガイテクノス　カンサイシシャ</v>
      </c>
      <c r="G2002" s="13" t="str">
        <f t="shared" si="253"/>
        <v>笹口　秀一</v>
      </c>
      <c r="H2002" s="13" t="str">
        <f t="shared" si="254"/>
        <v>532-0011</v>
      </c>
      <c r="I2002" s="13" t="str">
        <f t="shared" si="255"/>
        <v>大阪市淀川区西中島７丁目１-５</v>
      </c>
      <c r="J2002" s="17" t="s">
        <v>62</v>
      </c>
    </row>
    <row r="2003" spans="1:10" s="2" customFormat="1" ht="19.5" customHeight="1">
      <c r="A2003" s="10">
        <f t="shared" si="248"/>
        <v>2001</v>
      </c>
      <c r="B2003" s="16" t="s">
        <v>373</v>
      </c>
      <c r="C2003" s="12">
        <f t="shared" si="249"/>
        <v>50000444</v>
      </c>
      <c r="D2003" s="13">
        <f t="shared" si="250"/>
        <v>3</v>
      </c>
      <c r="E2003" s="14" t="str">
        <f t="shared" si="251"/>
        <v>中外テクノス（株）　関西支社</v>
      </c>
      <c r="F2003" s="14" t="str">
        <f t="shared" si="252"/>
        <v>チュウガイテクノス　カンサイシシャ</v>
      </c>
      <c r="G2003" s="13" t="str">
        <f t="shared" si="253"/>
        <v>笹口　秀一</v>
      </c>
      <c r="H2003" s="13" t="str">
        <f t="shared" si="254"/>
        <v>532-0011</v>
      </c>
      <c r="I2003" s="13" t="str">
        <f t="shared" si="255"/>
        <v>大阪市淀川区西中島７丁目１-５</v>
      </c>
      <c r="J2003" s="17" t="s">
        <v>47</v>
      </c>
    </row>
    <row r="2004" spans="1:10" s="2" customFormat="1" ht="19.5" customHeight="1">
      <c r="A2004" s="10">
        <f t="shared" si="248"/>
        <v>2002</v>
      </c>
      <c r="B2004" s="16" t="s">
        <v>373</v>
      </c>
      <c r="C2004" s="12">
        <f t="shared" si="249"/>
        <v>50000444</v>
      </c>
      <c r="D2004" s="13">
        <f t="shared" si="250"/>
        <v>3</v>
      </c>
      <c r="E2004" s="14" t="str">
        <f t="shared" si="251"/>
        <v>中外テクノス（株）　関西支社</v>
      </c>
      <c r="F2004" s="14" t="str">
        <f t="shared" si="252"/>
        <v>チュウガイテクノス　カンサイシシャ</v>
      </c>
      <c r="G2004" s="13" t="str">
        <f t="shared" si="253"/>
        <v>笹口　秀一</v>
      </c>
      <c r="H2004" s="13" t="str">
        <f t="shared" si="254"/>
        <v>532-0011</v>
      </c>
      <c r="I2004" s="13" t="str">
        <f t="shared" si="255"/>
        <v>大阪市淀川区西中島７丁目１-５</v>
      </c>
      <c r="J2004" s="17" t="s">
        <v>23</v>
      </c>
    </row>
    <row r="2005" spans="1:10" s="2" customFormat="1" ht="19.5" customHeight="1">
      <c r="A2005" s="10">
        <f t="shared" si="248"/>
        <v>2003</v>
      </c>
      <c r="B2005" s="16" t="s">
        <v>374</v>
      </c>
      <c r="C2005" s="12">
        <f t="shared" si="249"/>
        <v>50000350</v>
      </c>
      <c r="D2005" s="13">
        <f t="shared" si="250"/>
        <v>3</v>
      </c>
      <c r="E2005" s="14" t="str">
        <f t="shared" si="251"/>
        <v>（株）長大　大阪支社</v>
      </c>
      <c r="F2005" s="14" t="str">
        <f t="shared" si="252"/>
        <v>チョウダイ　オオサカシシャ</v>
      </c>
      <c r="G2005" s="13" t="str">
        <f t="shared" si="253"/>
        <v>廣田　健二</v>
      </c>
      <c r="H2005" s="13" t="str">
        <f t="shared" si="254"/>
        <v>550-0013</v>
      </c>
      <c r="I2005" s="13" t="str">
        <f t="shared" si="255"/>
        <v>大阪市西区新町２丁目２０番６号</v>
      </c>
      <c r="J2005" s="17" t="s">
        <v>15</v>
      </c>
    </row>
    <row r="2006" spans="1:10" s="2" customFormat="1" ht="19.5" customHeight="1">
      <c r="A2006" s="10">
        <f t="shared" si="248"/>
        <v>2004</v>
      </c>
      <c r="B2006" s="16" t="s">
        <v>374</v>
      </c>
      <c r="C2006" s="12">
        <f t="shared" si="249"/>
        <v>50000350</v>
      </c>
      <c r="D2006" s="13">
        <f t="shared" si="250"/>
        <v>3</v>
      </c>
      <c r="E2006" s="14" t="str">
        <f t="shared" si="251"/>
        <v>（株）長大　大阪支社</v>
      </c>
      <c r="F2006" s="14" t="str">
        <f t="shared" si="252"/>
        <v>チョウダイ　オオサカシシャ</v>
      </c>
      <c r="G2006" s="13" t="str">
        <f t="shared" si="253"/>
        <v>廣田　健二</v>
      </c>
      <c r="H2006" s="13" t="str">
        <f t="shared" si="254"/>
        <v>550-0013</v>
      </c>
      <c r="I2006" s="13" t="str">
        <f t="shared" si="255"/>
        <v>大阪市西区新町２丁目２０番６号</v>
      </c>
      <c r="J2006" s="17" t="s">
        <v>18</v>
      </c>
    </row>
    <row r="2007" spans="1:10" s="2" customFormat="1" ht="19.5" customHeight="1">
      <c r="A2007" s="10">
        <f t="shared" si="248"/>
        <v>2005</v>
      </c>
      <c r="B2007" s="16" t="s">
        <v>374</v>
      </c>
      <c r="C2007" s="12">
        <f t="shared" si="249"/>
        <v>50000350</v>
      </c>
      <c r="D2007" s="13">
        <f t="shared" si="250"/>
        <v>3</v>
      </c>
      <c r="E2007" s="14" t="str">
        <f t="shared" si="251"/>
        <v>（株）長大　大阪支社</v>
      </c>
      <c r="F2007" s="14" t="str">
        <f t="shared" si="252"/>
        <v>チョウダイ　オオサカシシャ</v>
      </c>
      <c r="G2007" s="13" t="str">
        <f t="shared" si="253"/>
        <v>廣田　健二</v>
      </c>
      <c r="H2007" s="13" t="str">
        <f t="shared" si="254"/>
        <v>550-0013</v>
      </c>
      <c r="I2007" s="13" t="str">
        <f t="shared" si="255"/>
        <v>大阪市西区新町２丁目２０番６号</v>
      </c>
      <c r="J2007" s="17" t="s">
        <v>43</v>
      </c>
    </row>
    <row r="2008" spans="1:10" s="2" customFormat="1" ht="19.5" customHeight="1">
      <c r="A2008" s="10">
        <f t="shared" si="248"/>
        <v>2006</v>
      </c>
      <c r="B2008" s="16" t="s">
        <v>374</v>
      </c>
      <c r="C2008" s="12">
        <f t="shared" si="249"/>
        <v>50000350</v>
      </c>
      <c r="D2008" s="13">
        <f t="shared" si="250"/>
        <v>3</v>
      </c>
      <c r="E2008" s="14" t="str">
        <f t="shared" si="251"/>
        <v>（株）長大　大阪支社</v>
      </c>
      <c r="F2008" s="14" t="str">
        <f t="shared" si="252"/>
        <v>チョウダイ　オオサカシシャ</v>
      </c>
      <c r="G2008" s="13" t="str">
        <f t="shared" si="253"/>
        <v>廣田　健二</v>
      </c>
      <c r="H2008" s="13" t="str">
        <f t="shared" si="254"/>
        <v>550-0013</v>
      </c>
      <c r="I2008" s="13" t="str">
        <f t="shared" si="255"/>
        <v>大阪市西区新町２丁目２０番６号</v>
      </c>
      <c r="J2008" s="17" t="s">
        <v>19</v>
      </c>
    </row>
    <row r="2009" spans="1:10" s="2" customFormat="1" ht="19.5" customHeight="1">
      <c r="A2009" s="10">
        <f t="shared" si="248"/>
        <v>2007</v>
      </c>
      <c r="B2009" s="16" t="s">
        <v>374</v>
      </c>
      <c r="C2009" s="12">
        <f t="shared" si="249"/>
        <v>50000350</v>
      </c>
      <c r="D2009" s="13">
        <f t="shared" si="250"/>
        <v>3</v>
      </c>
      <c r="E2009" s="14" t="str">
        <f t="shared" si="251"/>
        <v>（株）長大　大阪支社</v>
      </c>
      <c r="F2009" s="14" t="str">
        <f t="shared" si="252"/>
        <v>チョウダイ　オオサカシシャ</v>
      </c>
      <c r="G2009" s="13" t="str">
        <f t="shared" si="253"/>
        <v>廣田　健二</v>
      </c>
      <c r="H2009" s="13" t="str">
        <f t="shared" si="254"/>
        <v>550-0013</v>
      </c>
      <c r="I2009" s="13" t="str">
        <f t="shared" si="255"/>
        <v>大阪市西区新町２丁目２０番６号</v>
      </c>
      <c r="J2009" s="17" t="s">
        <v>20</v>
      </c>
    </row>
    <row r="2010" spans="1:10" s="2" customFormat="1" ht="19.5" customHeight="1">
      <c r="A2010" s="10">
        <f t="shared" si="248"/>
        <v>2008</v>
      </c>
      <c r="B2010" s="16" t="s">
        <v>374</v>
      </c>
      <c r="C2010" s="12">
        <f t="shared" si="249"/>
        <v>50000350</v>
      </c>
      <c r="D2010" s="13">
        <f t="shared" si="250"/>
        <v>3</v>
      </c>
      <c r="E2010" s="14" t="str">
        <f t="shared" si="251"/>
        <v>（株）長大　大阪支社</v>
      </c>
      <c r="F2010" s="14" t="str">
        <f t="shared" si="252"/>
        <v>チョウダイ　オオサカシシャ</v>
      </c>
      <c r="G2010" s="13" t="str">
        <f t="shared" si="253"/>
        <v>廣田　健二</v>
      </c>
      <c r="H2010" s="13" t="str">
        <f t="shared" si="254"/>
        <v>550-0013</v>
      </c>
      <c r="I2010" s="13" t="str">
        <f t="shared" si="255"/>
        <v>大阪市西区新町２丁目２０番６号</v>
      </c>
      <c r="J2010" s="17" t="s">
        <v>21</v>
      </c>
    </row>
    <row r="2011" spans="1:10" s="2" customFormat="1" ht="19.5" customHeight="1">
      <c r="A2011" s="10">
        <f t="shared" si="248"/>
        <v>2009</v>
      </c>
      <c r="B2011" s="16" t="s">
        <v>374</v>
      </c>
      <c r="C2011" s="12">
        <f t="shared" si="249"/>
        <v>50000350</v>
      </c>
      <c r="D2011" s="13">
        <f t="shared" si="250"/>
        <v>3</v>
      </c>
      <c r="E2011" s="14" t="str">
        <f t="shared" si="251"/>
        <v>（株）長大　大阪支社</v>
      </c>
      <c r="F2011" s="14" t="str">
        <f t="shared" si="252"/>
        <v>チョウダイ　オオサカシシャ</v>
      </c>
      <c r="G2011" s="13" t="str">
        <f t="shared" si="253"/>
        <v>廣田　健二</v>
      </c>
      <c r="H2011" s="13" t="str">
        <f t="shared" si="254"/>
        <v>550-0013</v>
      </c>
      <c r="I2011" s="13" t="str">
        <f t="shared" si="255"/>
        <v>大阪市西区新町２丁目２０番６号</v>
      </c>
      <c r="J2011" s="17" t="s">
        <v>22</v>
      </c>
    </row>
    <row r="2012" spans="1:10" s="2" customFormat="1" ht="19.5" customHeight="1">
      <c r="A2012" s="10">
        <f t="shared" si="248"/>
        <v>2010</v>
      </c>
      <c r="B2012" s="16" t="s">
        <v>374</v>
      </c>
      <c r="C2012" s="12">
        <f t="shared" si="249"/>
        <v>50000350</v>
      </c>
      <c r="D2012" s="13">
        <f t="shared" si="250"/>
        <v>3</v>
      </c>
      <c r="E2012" s="14" t="str">
        <f t="shared" si="251"/>
        <v>（株）長大　大阪支社</v>
      </c>
      <c r="F2012" s="14" t="str">
        <f t="shared" si="252"/>
        <v>チョウダイ　オオサカシシャ</v>
      </c>
      <c r="G2012" s="13" t="str">
        <f t="shared" si="253"/>
        <v>廣田　健二</v>
      </c>
      <c r="H2012" s="13" t="str">
        <f t="shared" si="254"/>
        <v>550-0013</v>
      </c>
      <c r="I2012" s="13" t="str">
        <f t="shared" si="255"/>
        <v>大阪市西区新町２丁目２０番６号</v>
      </c>
      <c r="J2012" s="17" t="s">
        <v>28</v>
      </c>
    </row>
    <row r="2013" spans="1:10" s="2" customFormat="1" ht="19.5" customHeight="1">
      <c r="A2013" s="10">
        <f t="shared" si="248"/>
        <v>2011</v>
      </c>
      <c r="B2013" s="16" t="s">
        <v>374</v>
      </c>
      <c r="C2013" s="12">
        <f t="shared" si="249"/>
        <v>50000350</v>
      </c>
      <c r="D2013" s="13">
        <f t="shared" si="250"/>
        <v>3</v>
      </c>
      <c r="E2013" s="14" t="str">
        <f t="shared" si="251"/>
        <v>（株）長大　大阪支社</v>
      </c>
      <c r="F2013" s="14" t="str">
        <f t="shared" si="252"/>
        <v>チョウダイ　オオサカシシャ</v>
      </c>
      <c r="G2013" s="13" t="str">
        <f t="shared" si="253"/>
        <v>廣田　健二</v>
      </c>
      <c r="H2013" s="13" t="str">
        <f t="shared" si="254"/>
        <v>550-0013</v>
      </c>
      <c r="I2013" s="13" t="str">
        <f t="shared" si="255"/>
        <v>大阪市西区新町２丁目２０番６号</v>
      </c>
      <c r="J2013" s="17" t="s">
        <v>40</v>
      </c>
    </row>
    <row r="2014" spans="1:10" s="2" customFormat="1" ht="19.5" customHeight="1">
      <c r="A2014" s="10">
        <f t="shared" si="248"/>
        <v>2012</v>
      </c>
      <c r="B2014" s="16" t="s">
        <v>374</v>
      </c>
      <c r="C2014" s="12">
        <f t="shared" si="249"/>
        <v>50000350</v>
      </c>
      <c r="D2014" s="13">
        <f t="shared" si="250"/>
        <v>3</v>
      </c>
      <c r="E2014" s="14" t="str">
        <f t="shared" si="251"/>
        <v>（株）長大　大阪支社</v>
      </c>
      <c r="F2014" s="14" t="str">
        <f t="shared" si="252"/>
        <v>チョウダイ　オオサカシシャ</v>
      </c>
      <c r="G2014" s="13" t="str">
        <f t="shared" si="253"/>
        <v>廣田　健二</v>
      </c>
      <c r="H2014" s="13" t="str">
        <f t="shared" si="254"/>
        <v>550-0013</v>
      </c>
      <c r="I2014" s="13" t="str">
        <f t="shared" si="255"/>
        <v>大阪市西区新町２丁目２０番６号</v>
      </c>
      <c r="J2014" s="17" t="s">
        <v>66</v>
      </c>
    </row>
    <row r="2015" spans="1:10" s="2" customFormat="1" ht="19.5" customHeight="1">
      <c r="A2015" s="10">
        <f t="shared" si="248"/>
        <v>2013</v>
      </c>
      <c r="B2015" s="16" t="s">
        <v>374</v>
      </c>
      <c r="C2015" s="12">
        <f t="shared" si="249"/>
        <v>50000350</v>
      </c>
      <c r="D2015" s="13">
        <f t="shared" si="250"/>
        <v>3</v>
      </c>
      <c r="E2015" s="14" t="str">
        <f t="shared" si="251"/>
        <v>（株）長大　大阪支社</v>
      </c>
      <c r="F2015" s="14" t="str">
        <f t="shared" si="252"/>
        <v>チョウダイ　オオサカシシャ</v>
      </c>
      <c r="G2015" s="13" t="str">
        <f t="shared" si="253"/>
        <v>廣田　健二</v>
      </c>
      <c r="H2015" s="13" t="str">
        <f t="shared" si="254"/>
        <v>550-0013</v>
      </c>
      <c r="I2015" s="13" t="str">
        <f t="shared" si="255"/>
        <v>大阪市西区新町２丁目２０番６号</v>
      </c>
      <c r="J2015" s="17" t="s">
        <v>23</v>
      </c>
    </row>
    <row r="2016" spans="1:10" s="2" customFormat="1" ht="19.5" customHeight="1">
      <c r="A2016" s="10">
        <f t="shared" si="248"/>
        <v>2014</v>
      </c>
      <c r="B2016" s="16" t="s">
        <v>374</v>
      </c>
      <c r="C2016" s="12">
        <f t="shared" si="249"/>
        <v>50000350</v>
      </c>
      <c r="D2016" s="13">
        <f t="shared" si="250"/>
        <v>3</v>
      </c>
      <c r="E2016" s="14" t="str">
        <f t="shared" si="251"/>
        <v>（株）長大　大阪支社</v>
      </c>
      <c r="F2016" s="14" t="str">
        <f t="shared" si="252"/>
        <v>チョウダイ　オオサカシシャ</v>
      </c>
      <c r="G2016" s="13" t="str">
        <f t="shared" si="253"/>
        <v>廣田　健二</v>
      </c>
      <c r="H2016" s="13" t="str">
        <f t="shared" si="254"/>
        <v>550-0013</v>
      </c>
      <c r="I2016" s="13" t="str">
        <f t="shared" si="255"/>
        <v>大阪市西区新町２丁目２０番６号</v>
      </c>
      <c r="J2016" s="17" t="s">
        <v>24</v>
      </c>
    </row>
    <row r="2017" spans="1:10" s="2" customFormat="1" ht="19.5" customHeight="1">
      <c r="A2017" s="10">
        <f t="shared" si="248"/>
        <v>2015</v>
      </c>
      <c r="B2017" s="16" t="s">
        <v>374</v>
      </c>
      <c r="C2017" s="12">
        <f t="shared" si="249"/>
        <v>50000350</v>
      </c>
      <c r="D2017" s="13">
        <f t="shared" si="250"/>
        <v>3</v>
      </c>
      <c r="E2017" s="14" t="str">
        <f t="shared" si="251"/>
        <v>（株）長大　大阪支社</v>
      </c>
      <c r="F2017" s="14" t="str">
        <f t="shared" si="252"/>
        <v>チョウダイ　オオサカシシャ</v>
      </c>
      <c r="G2017" s="13" t="str">
        <f t="shared" si="253"/>
        <v>廣田　健二</v>
      </c>
      <c r="H2017" s="13" t="str">
        <f t="shared" si="254"/>
        <v>550-0013</v>
      </c>
      <c r="I2017" s="13" t="str">
        <f t="shared" si="255"/>
        <v>大阪市西区新町２丁目２０番６号</v>
      </c>
      <c r="J2017" s="17" t="s">
        <v>34</v>
      </c>
    </row>
    <row r="2018" spans="1:10" s="2" customFormat="1" ht="19.5" customHeight="1">
      <c r="A2018" s="10">
        <f t="shared" si="248"/>
        <v>2016</v>
      </c>
      <c r="B2018" s="16" t="s">
        <v>374</v>
      </c>
      <c r="C2018" s="12">
        <f t="shared" si="249"/>
        <v>50000350</v>
      </c>
      <c r="D2018" s="13">
        <f t="shared" si="250"/>
        <v>3</v>
      </c>
      <c r="E2018" s="14" t="str">
        <f t="shared" si="251"/>
        <v>（株）長大　大阪支社</v>
      </c>
      <c r="F2018" s="14" t="str">
        <f t="shared" si="252"/>
        <v>チョウダイ　オオサカシシャ</v>
      </c>
      <c r="G2018" s="13" t="str">
        <f t="shared" si="253"/>
        <v>廣田　健二</v>
      </c>
      <c r="H2018" s="13" t="str">
        <f t="shared" si="254"/>
        <v>550-0013</v>
      </c>
      <c r="I2018" s="13" t="str">
        <f t="shared" si="255"/>
        <v>大阪市西区新町２丁目２０番６号</v>
      </c>
      <c r="J2018" s="17" t="s">
        <v>375</v>
      </c>
    </row>
    <row r="2019" spans="1:10" s="2" customFormat="1" ht="19.5" customHeight="1">
      <c r="A2019" s="10">
        <f t="shared" si="248"/>
        <v>2017</v>
      </c>
      <c r="B2019" s="16" t="s">
        <v>374</v>
      </c>
      <c r="C2019" s="12">
        <f t="shared" si="249"/>
        <v>50000350</v>
      </c>
      <c r="D2019" s="13">
        <f t="shared" si="250"/>
        <v>3</v>
      </c>
      <c r="E2019" s="14" t="str">
        <f t="shared" si="251"/>
        <v>（株）長大　大阪支社</v>
      </c>
      <c r="F2019" s="14" t="str">
        <f t="shared" si="252"/>
        <v>チョウダイ　オオサカシシャ</v>
      </c>
      <c r="G2019" s="13" t="str">
        <f t="shared" si="253"/>
        <v>廣田　健二</v>
      </c>
      <c r="H2019" s="13" t="str">
        <f t="shared" si="254"/>
        <v>550-0013</v>
      </c>
      <c r="I2019" s="13" t="str">
        <f t="shared" si="255"/>
        <v>大阪市西区新町２丁目２０番６号</v>
      </c>
      <c r="J2019" s="17" t="s">
        <v>376</v>
      </c>
    </row>
    <row r="2020" spans="1:10" s="2" customFormat="1" ht="19.5" customHeight="1">
      <c r="A2020" s="10">
        <f t="shared" si="248"/>
        <v>2018</v>
      </c>
      <c r="B2020" s="16" t="s">
        <v>377</v>
      </c>
      <c r="C2020" s="12">
        <f t="shared" si="249"/>
        <v>50000424</v>
      </c>
      <c r="D2020" s="13">
        <f t="shared" si="250"/>
        <v>3</v>
      </c>
      <c r="E2020" s="14" t="str">
        <f t="shared" si="251"/>
        <v>（株）辻井建築設計事務所</v>
      </c>
      <c r="F2020" s="14" t="str">
        <f t="shared" si="252"/>
        <v>ツジイケンチクセッケイジムショ</v>
      </c>
      <c r="G2020" s="13" t="str">
        <f t="shared" si="253"/>
        <v>辻井　将吾</v>
      </c>
      <c r="H2020" s="13" t="str">
        <f t="shared" si="254"/>
        <v>532-0003</v>
      </c>
      <c r="I2020" s="13" t="str">
        <f t="shared" si="255"/>
        <v>大阪市淀川区宮原４丁目４番２-５１７号</v>
      </c>
      <c r="J2020" s="17" t="s">
        <v>34</v>
      </c>
    </row>
    <row r="2021" spans="1:10" s="2" customFormat="1" ht="19.5" customHeight="1">
      <c r="A2021" s="10">
        <f t="shared" si="248"/>
        <v>2019</v>
      </c>
      <c r="B2021" s="16" t="s">
        <v>378</v>
      </c>
      <c r="C2021" s="12">
        <f t="shared" si="249"/>
        <v>50000606</v>
      </c>
      <c r="D2021" s="13">
        <f t="shared" si="250"/>
        <v>3</v>
      </c>
      <c r="E2021" s="14" t="str">
        <f t="shared" si="251"/>
        <v>（株）土屋総合設計</v>
      </c>
      <c r="F2021" s="14" t="str">
        <f t="shared" si="252"/>
        <v>ツチヤソウゴウセッケイ</v>
      </c>
      <c r="G2021" s="13" t="str">
        <f t="shared" si="253"/>
        <v>土屋　英仁</v>
      </c>
      <c r="H2021" s="13" t="str">
        <f t="shared" si="254"/>
        <v>598-0063</v>
      </c>
      <c r="I2021" s="13" t="str">
        <f t="shared" si="255"/>
        <v>大阪府泉佐野市湊４丁目５番２２号</v>
      </c>
      <c r="J2021" s="17" t="s">
        <v>34</v>
      </c>
    </row>
    <row r="2022" spans="1:10" s="2" customFormat="1" ht="19.5" customHeight="1">
      <c r="A2022" s="10">
        <f t="shared" si="248"/>
        <v>2020</v>
      </c>
      <c r="B2022" s="16" t="s">
        <v>379</v>
      </c>
      <c r="C2022" s="12">
        <f t="shared" si="249"/>
        <v>50000274</v>
      </c>
      <c r="D2022" s="13">
        <f t="shared" si="250"/>
        <v>3</v>
      </c>
      <c r="E2022" s="14" t="str">
        <f t="shared" si="251"/>
        <v>（株）ティーネットジャパン　大阪支社</v>
      </c>
      <c r="F2022" s="14" t="str">
        <f t="shared" si="252"/>
        <v>ティーネットジャパン　オオサカシシャ</v>
      </c>
      <c r="G2022" s="13" t="str">
        <f t="shared" si="253"/>
        <v>遠田　周宏</v>
      </c>
      <c r="H2022" s="13" t="str">
        <f t="shared" si="254"/>
        <v>541-0047</v>
      </c>
      <c r="I2022" s="13" t="str">
        <f t="shared" si="255"/>
        <v>大阪市中央区淡路町一丁目６番２号</v>
      </c>
      <c r="J2022" s="17" t="s">
        <v>19</v>
      </c>
    </row>
    <row r="2023" spans="1:10" s="2" customFormat="1" ht="19.5" customHeight="1">
      <c r="A2023" s="10">
        <f t="shared" si="248"/>
        <v>2021</v>
      </c>
      <c r="B2023" s="16" t="s">
        <v>379</v>
      </c>
      <c r="C2023" s="12">
        <f t="shared" si="249"/>
        <v>50000274</v>
      </c>
      <c r="D2023" s="13">
        <f t="shared" si="250"/>
        <v>3</v>
      </c>
      <c r="E2023" s="14" t="str">
        <f t="shared" si="251"/>
        <v>（株）ティーネットジャパン　大阪支社</v>
      </c>
      <c r="F2023" s="14" t="str">
        <f t="shared" si="252"/>
        <v>ティーネットジャパン　オオサカシシャ</v>
      </c>
      <c r="G2023" s="13" t="str">
        <f t="shared" si="253"/>
        <v>遠田　周宏</v>
      </c>
      <c r="H2023" s="13" t="str">
        <f t="shared" si="254"/>
        <v>541-0047</v>
      </c>
      <c r="I2023" s="13" t="str">
        <f t="shared" si="255"/>
        <v>大阪市中央区淡路町一丁目６番２号</v>
      </c>
      <c r="J2023" s="17" t="s">
        <v>20</v>
      </c>
    </row>
    <row r="2024" spans="1:10" s="2" customFormat="1" ht="19.5" customHeight="1">
      <c r="A2024" s="10">
        <f t="shared" si="248"/>
        <v>2022</v>
      </c>
      <c r="B2024" s="16" t="s">
        <v>379</v>
      </c>
      <c r="C2024" s="12">
        <f t="shared" si="249"/>
        <v>50000274</v>
      </c>
      <c r="D2024" s="13">
        <f t="shared" si="250"/>
        <v>3</v>
      </c>
      <c r="E2024" s="14" t="str">
        <f t="shared" si="251"/>
        <v>（株）ティーネットジャパン　大阪支社</v>
      </c>
      <c r="F2024" s="14" t="str">
        <f t="shared" si="252"/>
        <v>ティーネットジャパン　オオサカシシャ</v>
      </c>
      <c r="G2024" s="13" t="str">
        <f t="shared" si="253"/>
        <v>遠田　周宏</v>
      </c>
      <c r="H2024" s="13" t="str">
        <f t="shared" si="254"/>
        <v>541-0047</v>
      </c>
      <c r="I2024" s="13" t="str">
        <f t="shared" si="255"/>
        <v>大阪市中央区淡路町一丁目６番２号</v>
      </c>
      <c r="J2024" s="17" t="s">
        <v>21</v>
      </c>
    </row>
    <row r="2025" spans="1:10" s="2" customFormat="1" ht="19.5" customHeight="1">
      <c r="A2025" s="10">
        <f t="shared" si="248"/>
        <v>2023</v>
      </c>
      <c r="B2025" s="16" t="s">
        <v>379</v>
      </c>
      <c r="C2025" s="12">
        <f t="shared" si="249"/>
        <v>50000274</v>
      </c>
      <c r="D2025" s="13">
        <f t="shared" si="250"/>
        <v>3</v>
      </c>
      <c r="E2025" s="14" t="str">
        <f t="shared" si="251"/>
        <v>（株）ティーネットジャパン　大阪支社</v>
      </c>
      <c r="F2025" s="14" t="str">
        <f t="shared" si="252"/>
        <v>ティーネットジャパン　オオサカシシャ</v>
      </c>
      <c r="G2025" s="13" t="str">
        <f t="shared" si="253"/>
        <v>遠田　周宏</v>
      </c>
      <c r="H2025" s="13" t="str">
        <f t="shared" si="254"/>
        <v>541-0047</v>
      </c>
      <c r="I2025" s="13" t="str">
        <f t="shared" si="255"/>
        <v>大阪市中央区淡路町一丁目６番２号</v>
      </c>
      <c r="J2025" s="17" t="s">
        <v>27</v>
      </c>
    </row>
    <row r="2026" spans="1:10" s="2" customFormat="1" ht="19.5" customHeight="1">
      <c r="A2026" s="10">
        <f t="shared" si="248"/>
        <v>2024</v>
      </c>
      <c r="B2026" s="16" t="s">
        <v>379</v>
      </c>
      <c r="C2026" s="12">
        <f t="shared" si="249"/>
        <v>50000274</v>
      </c>
      <c r="D2026" s="13">
        <f t="shared" si="250"/>
        <v>3</v>
      </c>
      <c r="E2026" s="14" t="str">
        <f t="shared" si="251"/>
        <v>（株）ティーネットジャパン　大阪支社</v>
      </c>
      <c r="F2026" s="14" t="str">
        <f t="shared" si="252"/>
        <v>ティーネットジャパン　オオサカシシャ</v>
      </c>
      <c r="G2026" s="13" t="str">
        <f t="shared" si="253"/>
        <v>遠田　周宏</v>
      </c>
      <c r="H2026" s="13" t="str">
        <f t="shared" si="254"/>
        <v>541-0047</v>
      </c>
      <c r="I2026" s="13" t="str">
        <f t="shared" si="255"/>
        <v>大阪市中央区淡路町一丁目６番２号</v>
      </c>
      <c r="J2026" s="17" t="s">
        <v>23</v>
      </c>
    </row>
    <row r="2027" spans="1:10" s="2" customFormat="1" ht="19.5" customHeight="1">
      <c r="A2027" s="10">
        <f t="shared" si="248"/>
        <v>2025</v>
      </c>
      <c r="B2027" s="16" t="s">
        <v>379</v>
      </c>
      <c r="C2027" s="12">
        <f t="shared" si="249"/>
        <v>50000274</v>
      </c>
      <c r="D2027" s="13">
        <f t="shared" si="250"/>
        <v>3</v>
      </c>
      <c r="E2027" s="14" t="str">
        <f t="shared" si="251"/>
        <v>（株）ティーネットジャパン　大阪支社</v>
      </c>
      <c r="F2027" s="14" t="str">
        <f t="shared" si="252"/>
        <v>ティーネットジャパン　オオサカシシャ</v>
      </c>
      <c r="G2027" s="13" t="str">
        <f t="shared" si="253"/>
        <v>遠田　周宏</v>
      </c>
      <c r="H2027" s="13" t="str">
        <f t="shared" si="254"/>
        <v>541-0047</v>
      </c>
      <c r="I2027" s="13" t="str">
        <f t="shared" si="255"/>
        <v>大阪市中央区淡路町一丁目６番２号</v>
      </c>
      <c r="J2027" s="17" t="s">
        <v>37</v>
      </c>
    </row>
    <row r="2028" spans="1:10" s="2" customFormat="1" ht="19.5" customHeight="1">
      <c r="A2028" s="10">
        <f t="shared" si="248"/>
        <v>2026</v>
      </c>
      <c r="B2028" s="16" t="s">
        <v>380</v>
      </c>
      <c r="C2028" s="12">
        <f t="shared" si="249"/>
        <v>50000737</v>
      </c>
      <c r="D2028" s="13">
        <f t="shared" si="250"/>
        <v>3</v>
      </c>
      <c r="E2028" s="14" t="str">
        <f t="shared" si="251"/>
        <v>（株）テイコク　大阪支店</v>
      </c>
      <c r="F2028" s="14" t="str">
        <f t="shared" si="252"/>
        <v>テイコク　オオサカシテン</v>
      </c>
      <c r="G2028" s="13" t="str">
        <f t="shared" si="253"/>
        <v>田澤　義之</v>
      </c>
      <c r="H2028" s="13" t="str">
        <f t="shared" si="254"/>
        <v>541-0041</v>
      </c>
      <c r="I2028" s="13" t="str">
        <f t="shared" si="255"/>
        <v>大阪市中央区北浜三丁目２番２５号</v>
      </c>
      <c r="J2028" s="17" t="s">
        <v>15</v>
      </c>
    </row>
    <row r="2029" spans="1:10" s="2" customFormat="1" ht="19.5" customHeight="1">
      <c r="A2029" s="10">
        <f t="shared" si="248"/>
        <v>2027</v>
      </c>
      <c r="B2029" s="16" t="s">
        <v>380</v>
      </c>
      <c r="C2029" s="12">
        <f t="shared" si="249"/>
        <v>50000737</v>
      </c>
      <c r="D2029" s="13">
        <f t="shared" si="250"/>
        <v>3</v>
      </c>
      <c r="E2029" s="14" t="str">
        <f t="shared" si="251"/>
        <v>（株）テイコク　大阪支店</v>
      </c>
      <c r="F2029" s="14" t="str">
        <f t="shared" si="252"/>
        <v>テイコク　オオサカシテン</v>
      </c>
      <c r="G2029" s="13" t="str">
        <f t="shared" si="253"/>
        <v>田澤　義之</v>
      </c>
      <c r="H2029" s="13" t="str">
        <f t="shared" si="254"/>
        <v>541-0041</v>
      </c>
      <c r="I2029" s="13" t="str">
        <f t="shared" si="255"/>
        <v>大阪市中央区北浜三丁目２番２５号</v>
      </c>
      <c r="J2029" s="17" t="s">
        <v>16</v>
      </c>
    </row>
    <row r="2030" spans="1:10" s="2" customFormat="1" ht="19.5" customHeight="1">
      <c r="A2030" s="10">
        <f t="shared" si="248"/>
        <v>2028</v>
      </c>
      <c r="B2030" s="16" t="s">
        <v>380</v>
      </c>
      <c r="C2030" s="12">
        <f t="shared" si="249"/>
        <v>50000737</v>
      </c>
      <c r="D2030" s="13">
        <f t="shared" si="250"/>
        <v>3</v>
      </c>
      <c r="E2030" s="14" t="str">
        <f t="shared" si="251"/>
        <v>（株）テイコク　大阪支店</v>
      </c>
      <c r="F2030" s="14" t="str">
        <f t="shared" si="252"/>
        <v>テイコク　オオサカシテン</v>
      </c>
      <c r="G2030" s="13" t="str">
        <f t="shared" si="253"/>
        <v>田澤　義之</v>
      </c>
      <c r="H2030" s="13" t="str">
        <f t="shared" si="254"/>
        <v>541-0041</v>
      </c>
      <c r="I2030" s="13" t="str">
        <f t="shared" si="255"/>
        <v>大阪市中央区北浜三丁目２番２５号</v>
      </c>
      <c r="J2030" s="17" t="s">
        <v>17</v>
      </c>
    </row>
    <row r="2031" spans="1:10" s="2" customFormat="1" ht="19.5" customHeight="1">
      <c r="A2031" s="10">
        <f t="shared" si="248"/>
        <v>2029</v>
      </c>
      <c r="B2031" s="16" t="s">
        <v>380</v>
      </c>
      <c r="C2031" s="12">
        <f t="shared" si="249"/>
        <v>50000737</v>
      </c>
      <c r="D2031" s="13">
        <f t="shared" si="250"/>
        <v>3</v>
      </c>
      <c r="E2031" s="14" t="str">
        <f t="shared" si="251"/>
        <v>（株）テイコク　大阪支店</v>
      </c>
      <c r="F2031" s="14" t="str">
        <f t="shared" si="252"/>
        <v>テイコク　オオサカシテン</v>
      </c>
      <c r="G2031" s="13" t="str">
        <f t="shared" si="253"/>
        <v>田澤　義之</v>
      </c>
      <c r="H2031" s="13" t="str">
        <f t="shared" si="254"/>
        <v>541-0041</v>
      </c>
      <c r="I2031" s="13" t="str">
        <f t="shared" si="255"/>
        <v>大阪市中央区北浜三丁目２番２５号</v>
      </c>
      <c r="J2031" s="17" t="s">
        <v>18</v>
      </c>
    </row>
    <row r="2032" spans="1:10" s="2" customFormat="1" ht="19.5" customHeight="1">
      <c r="A2032" s="10">
        <f t="shared" si="248"/>
        <v>2030</v>
      </c>
      <c r="B2032" s="16" t="s">
        <v>380</v>
      </c>
      <c r="C2032" s="12">
        <f t="shared" si="249"/>
        <v>50000737</v>
      </c>
      <c r="D2032" s="13">
        <f t="shared" si="250"/>
        <v>3</v>
      </c>
      <c r="E2032" s="14" t="str">
        <f t="shared" si="251"/>
        <v>（株）テイコク　大阪支店</v>
      </c>
      <c r="F2032" s="14" t="str">
        <f t="shared" si="252"/>
        <v>テイコク　オオサカシテン</v>
      </c>
      <c r="G2032" s="13" t="str">
        <f t="shared" si="253"/>
        <v>田澤　義之</v>
      </c>
      <c r="H2032" s="13" t="str">
        <f t="shared" si="254"/>
        <v>541-0041</v>
      </c>
      <c r="I2032" s="13" t="str">
        <f t="shared" si="255"/>
        <v>大阪市中央区北浜三丁目２番２５号</v>
      </c>
      <c r="J2032" s="17" t="s">
        <v>43</v>
      </c>
    </row>
    <row r="2033" spans="1:10" s="2" customFormat="1" ht="19.5" customHeight="1">
      <c r="A2033" s="10">
        <f t="shared" si="248"/>
        <v>2031</v>
      </c>
      <c r="B2033" s="16" t="s">
        <v>380</v>
      </c>
      <c r="C2033" s="12">
        <f t="shared" si="249"/>
        <v>50000737</v>
      </c>
      <c r="D2033" s="13">
        <f t="shared" si="250"/>
        <v>3</v>
      </c>
      <c r="E2033" s="14" t="str">
        <f t="shared" si="251"/>
        <v>（株）テイコク　大阪支店</v>
      </c>
      <c r="F2033" s="14" t="str">
        <f t="shared" si="252"/>
        <v>テイコク　オオサカシテン</v>
      </c>
      <c r="G2033" s="13" t="str">
        <f t="shared" si="253"/>
        <v>田澤　義之</v>
      </c>
      <c r="H2033" s="13" t="str">
        <f t="shared" si="254"/>
        <v>541-0041</v>
      </c>
      <c r="I2033" s="13" t="str">
        <f t="shared" si="255"/>
        <v>大阪市中央区北浜三丁目２番２５号</v>
      </c>
      <c r="J2033" s="17" t="s">
        <v>19</v>
      </c>
    </row>
    <row r="2034" spans="1:10" s="2" customFormat="1" ht="19.5" customHeight="1">
      <c r="A2034" s="10">
        <f t="shared" si="248"/>
        <v>2032</v>
      </c>
      <c r="B2034" s="16" t="s">
        <v>380</v>
      </c>
      <c r="C2034" s="12">
        <f t="shared" si="249"/>
        <v>50000737</v>
      </c>
      <c r="D2034" s="13">
        <f t="shared" si="250"/>
        <v>3</v>
      </c>
      <c r="E2034" s="14" t="str">
        <f t="shared" si="251"/>
        <v>（株）テイコク　大阪支店</v>
      </c>
      <c r="F2034" s="14" t="str">
        <f t="shared" si="252"/>
        <v>テイコク　オオサカシテン</v>
      </c>
      <c r="G2034" s="13" t="str">
        <f t="shared" si="253"/>
        <v>田澤　義之</v>
      </c>
      <c r="H2034" s="13" t="str">
        <f t="shared" si="254"/>
        <v>541-0041</v>
      </c>
      <c r="I2034" s="13" t="str">
        <f t="shared" si="255"/>
        <v>大阪市中央区北浜三丁目２番２５号</v>
      </c>
      <c r="J2034" s="17" t="s">
        <v>20</v>
      </c>
    </row>
    <row r="2035" spans="1:10" s="2" customFormat="1" ht="19.5" customHeight="1">
      <c r="A2035" s="10">
        <f t="shared" si="248"/>
        <v>2033</v>
      </c>
      <c r="B2035" s="16" t="s">
        <v>380</v>
      </c>
      <c r="C2035" s="12">
        <f t="shared" si="249"/>
        <v>50000737</v>
      </c>
      <c r="D2035" s="13">
        <f t="shared" si="250"/>
        <v>3</v>
      </c>
      <c r="E2035" s="14" t="str">
        <f t="shared" si="251"/>
        <v>（株）テイコク　大阪支店</v>
      </c>
      <c r="F2035" s="14" t="str">
        <f t="shared" si="252"/>
        <v>テイコク　オオサカシテン</v>
      </c>
      <c r="G2035" s="13" t="str">
        <f t="shared" si="253"/>
        <v>田澤　義之</v>
      </c>
      <c r="H2035" s="13" t="str">
        <f t="shared" si="254"/>
        <v>541-0041</v>
      </c>
      <c r="I2035" s="13" t="str">
        <f t="shared" si="255"/>
        <v>大阪市中央区北浜三丁目２番２５号</v>
      </c>
      <c r="J2035" s="17" t="s">
        <v>21</v>
      </c>
    </row>
    <row r="2036" spans="1:10" s="2" customFormat="1" ht="19.5" customHeight="1">
      <c r="A2036" s="10">
        <f t="shared" si="248"/>
        <v>2034</v>
      </c>
      <c r="B2036" s="16" t="s">
        <v>380</v>
      </c>
      <c r="C2036" s="12">
        <f t="shared" si="249"/>
        <v>50000737</v>
      </c>
      <c r="D2036" s="13">
        <f t="shared" si="250"/>
        <v>3</v>
      </c>
      <c r="E2036" s="14" t="str">
        <f t="shared" si="251"/>
        <v>（株）テイコク　大阪支店</v>
      </c>
      <c r="F2036" s="14" t="str">
        <f t="shared" si="252"/>
        <v>テイコク　オオサカシテン</v>
      </c>
      <c r="G2036" s="13" t="str">
        <f t="shared" si="253"/>
        <v>田澤　義之</v>
      </c>
      <c r="H2036" s="13" t="str">
        <f t="shared" si="254"/>
        <v>541-0041</v>
      </c>
      <c r="I2036" s="13" t="str">
        <f t="shared" si="255"/>
        <v>大阪市中央区北浜三丁目２番２５号</v>
      </c>
      <c r="J2036" s="17" t="s">
        <v>33</v>
      </c>
    </row>
    <row r="2037" spans="1:10" s="2" customFormat="1" ht="19.5" customHeight="1">
      <c r="A2037" s="10">
        <f t="shared" si="248"/>
        <v>2035</v>
      </c>
      <c r="B2037" s="16" t="s">
        <v>380</v>
      </c>
      <c r="C2037" s="12">
        <f t="shared" si="249"/>
        <v>50000737</v>
      </c>
      <c r="D2037" s="13">
        <f t="shared" si="250"/>
        <v>3</v>
      </c>
      <c r="E2037" s="14" t="str">
        <f t="shared" si="251"/>
        <v>（株）テイコク　大阪支店</v>
      </c>
      <c r="F2037" s="14" t="str">
        <f t="shared" si="252"/>
        <v>テイコク　オオサカシテン</v>
      </c>
      <c r="G2037" s="13" t="str">
        <f t="shared" si="253"/>
        <v>田澤　義之</v>
      </c>
      <c r="H2037" s="13" t="str">
        <f t="shared" si="254"/>
        <v>541-0041</v>
      </c>
      <c r="I2037" s="13" t="str">
        <f t="shared" si="255"/>
        <v>大阪市中央区北浜三丁目２番２５号</v>
      </c>
      <c r="J2037" s="17" t="s">
        <v>31</v>
      </c>
    </row>
    <row r="2038" spans="1:10" s="2" customFormat="1" ht="19.5" customHeight="1">
      <c r="A2038" s="10">
        <f t="shared" si="248"/>
        <v>2036</v>
      </c>
      <c r="B2038" s="16" t="s">
        <v>380</v>
      </c>
      <c r="C2038" s="12">
        <f t="shared" si="249"/>
        <v>50000737</v>
      </c>
      <c r="D2038" s="13">
        <f t="shared" si="250"/>
        <v>3</v>
      </c>
      <c r="E2038" s="14" t="str">
        <f t="shared" si="251"/>
        <v>（株）テイコク　大阪支店</v>
      </c>
      <c r="F2038" s="14" t="str">
        <f t="shared" si="252"/>
        <v>テイコク　オオサカシテン</v>
      </c>
      <c r="G2038" s="13" t="str">
        <f t="shared" si="253"/>
        <v>田澤　義之</v>
      </c>
      <c r="H2038" s="13" t="str">
        <f t="shared" si="254"/>
        <v>541-0041</v>
      </c>
      <c r="I2038" s="13" t="str">
        <f t="shared" si="255"/>
        <v>大阪市中央区北浜三丁目２番２５号</v>
      </c>
      <c r="J2038" s="17" t="s">
        <v>22</v>
      </c>
    </row>
    <row r="2039" spans="1:10" s="2" customFormat="1" ht="19.5" customHeight="1">
      <c r="A2039" s="10">
        <f t="shared" si="248"/>
        <v>2037</v>
      </c>
      <c r="B2039" s="16" t="s">
        <v>380</v>
      </c>
      <c r="C2039" s="12">
        <f t="shared" si="249"/>
        <v>50000737</v>
      </c>
      <c r="D2039" s="13">
        <f t="shared" si="250"/>
        <v>3</v>
      </c>
      <c r="E2039" s="14" t="str">
        <f t="shared" si="251"/>
        <v>（株）テイコク　大阪支店</v>
      </c>
      <c r="F2039" s="14" t="str">
        <f t="shared" si="252"/>
        <v>テイコク　オオサカシテン</v>
      </c>
      <c r="G2039" s="13" t="str">
        <f t="shared" si="253"/>
        <v>田澤　義之</v>
      </c>
      <c r="H2039" s="13" t="str">
        <f t="shared" si="254"/>
        <v>541-0041</v>
      </c>
      <c r="I2039" s="13" t="str">
        <f t="shared" si="255"/>
        <v>大阪市中央区北浜三丁目２番２５号</v>
      </c>
      <c r="J2039" s="17" t="s">
        <v>27</v>
      </c>
    </row>
    <row r="2040" spans="1:10" s="2" customFormat="1" ht="19.5" customHeight="1">
      <c r="A2040" s="10">
        <f t="shared" si="248"/>
        <v>2038</v>
      </c>
      <c r="B2040" s="16" t="s">
        <v>380</v>
      </c>
      <c r="C2040" s="12">
        <f t="shared" si="249"/>
        <v>50000737</v>
      </c>
      <c r="D2040" s="13">
        <f t="shared" si="250"/>
        <v>3</v>
      </c>
      <c r="E2040" s="14" t="str">
        <f t="shared" si="251"/>
        <v>（株）テイコク　大阪支店</v>
      </c>
      <c r="F2040" s="14" t="str">
        <f t="shared" si="252"/>
        <v>テイコク　オオサカシテン</v>
      </c>
      <c r="G2040" s="13" t="str">
        <f t="shared" si="253"/>
        <v>田澤　義之</v>
      </c>
      <c r="H2040" s="13" t="str">
        <f t="shared" si="254"/>
        <v>541-0041</v>
      </c>
      <c r="I2040" s="13" t="str">
        <f t="shared" si="255"/>
        <v>大阪市中央区北浜三丁目２番２５号</v>
      </c>
      <c r="J2040" s="17" t="s">
        <v>28</v>
      </c>
    </row>
    <row r="2041" spans="1:10" s="2" customFormat="1" ht="19.5" customHeight="1">
      <c r="A2041" s="10">
        <f t="shared" si="248"/>
        <v>2039</v>
      </c>
      <c r="B2041" s="16" t="s">
        <v>380</v>
      </c>
      <c r="C2041" s="12">
        <f t="shared" si="249"/>
        <v>50000737</v>
      </c>
      <c r="D2041" s="13">
        <f t="shared" si="250"/>
        <v>3</v>
      </c>
      <c r="E2041" s="14" t="str">
        <f t="shared" si="251"/>
        <v>（株）テイコク　大阪支店</v>
      </c>
      <c r="F2041" s="14" t="str">
        <f t="shared" si="252"/>
        <v>テイコク　オオサカシテン</v>
      </c>
      <c r="G2041" s="13" t="str">
        <f t="shared" si="253"/>
        <v>田澤　義之</v>
      </c>
      <c r="H2041" s="13" t="str">
        <f t="shared" si="254"/>
        <v>541-0041</v>
      </c>
      <c r="I2041" s="13" t="str">
        <f t="shared" si="255"/>
        <v>大阪市中央区北浜三丁目２番２５号</v>
      </c>
      <c r="J2041" s="17" t="s">
        <v>40</v>
      </c>
    </row>
    <row r="2042" spans="1:10" s="2" customFormat="1" ht="19.5" customHeight="1">
      <c r="A2042" s="10">
        <f t="shared" si="248"/>
        <v>2040</v>
      </c>
      <c r="B2042" s="16" t="s">
        <v>380</v>
      </c>
      <c r="C2042" s="12">
        <f t="shared" si="249"/>
        <v>50000737</v>
      </c>
      <c r="D2042" s="13">
        <f t="shared" si="250"/>
        <v>3</v>
      </c>
      <c r="E2042" s="14" t="str">
        <f t="shared" si="251"/>
        <v>（株）テイコク　大阪支店</v>
      </c>
      <c r="F2042" s="14" t="str">
        <f t="shared" si="252"/>
        <v>テイコク　オオサカシテン</v>
      </c>
      <c r="G2042" s="13" t="str">
        <f t="shared" si="253"/>
        <v>田澤　義之</v>
      </c>
      <c r="H2042" s="13" t="str">
        <f t="shared" si="254"/>
        <v>541-0041</v>
      </c>
      <c r="I2042" s="13" t="str">
        <f t="shared" si="255"/>
        <v>大阪市中央区北浜三丁目２番２５号</v>
      </c>
      <c r="J2042" s="17" t="s">
        <v>23</v>
      </c>
    </row>
    <row r="2043" spans="1:10" s="2" customFormat="1" ht="19.5" customHeight="1">
      <c r="A2043" s="10">
        <f t="shared" si="248"/>
        <v>2041</v>
      </c>
      <c r="B2043" s="16" t="s">
        <v>380</v>
      </c>
      <c r="C2043" s="12">
        <f t="shared" si="249"/>
        <v>50000737</v>
      </c>
      <c r="D2043" s="13">
        <f t="shared" si="250"/>
        <v>3</v>
      </c>
      <c r="E2043" s="14" t="str">
        <f t="shared" si="251"/>
        <v>（株）テイコク　大阪支店</v>
      </c>
      <c r="F2043" s="14" t="str">
        <f t="shared" si="252"/>
        <v>テイコク　オオサカシテン</v>
      </c>
      <c r="G2043" s="13" t="str">
        <f t="shared" si="253"/>
        <v>田澤　義之</v>
      </c>
      <c r="H2043" s="13" t="str">
        <f t="shared" si="254"/>
        <v>541-0041</v>
      </c>
      <c r="I2043" s="13" t="str">
        <f t="shared" si="255"/>
        <v>大阪市中央区北浜三丁目２番２５号</v>
      </c>
      <c r="J2043" s="17" t="s">
        <v>24</v>
      </c>
    </row>
    <row r="2044" spans="1:10" s="2" customFormat="1" ht="19.5" customHeight="1">
      <c r="A2044" s="10">
        <f t="shared" si="248"/>
        <v>2042</v>
      </c>
      <c r="B2044" s="16" t="s">
        <v>380</v>
      </c>
      <c r="C2044" s="12">
        <f t="shared" si="249"/>
        <v>50000737</v>
      </c>
      <c r="D2044" s="13">
        <f t="shared" si="250"/>
        <v>3</v>
      </c>
      <c r="E2044" s="14" t="str">
        <f t="shared" si="251"/>
        <v>（株）テイコク　大阪支店</v>
      </c>
      <c r="F2044" s="14" t="str">
        <f t="shared" si="252"/>
        <v>テイコク　オオサカシテン</v>
      </c>
      <c r="G2044" s="13" t="str">
        <f t="shared" si="253"/>
        <v>田澤　義之</v>
      </c>
      <c r="H2044" s="13" t="str">
        <f t="shared" si="254"/>
        <v>541-0041</v>
      </c>
      <c r="I2044" s="13" t="str">
        <f t="shared" si="255"/>
        <v>大阪市中央区北浜三丁目２番２５号</v>
      </c>
      <c r="J2044" s="17" t="s">
        <v>34</v>
      </c>
    </row>
    <row r="2045" spans="1:10" s="2" customFormat="1" ht="19.5" customHeight="1">
      <c r="A2045" s="10">
        <f t="shared" si="248"/>
        <v>2043</v>
      </c>
      <c r="B2045" s="16" t="s">
        <v>380</v>
      </c>
      <c r="C2045" s="12">
        <f t="shared" si="249"/>
        <v>50000737</v>
      </c>
      <c r="D2045" s="13">
        <f t="shared" si="250"/>
        <v>3</v>
      </c>
      <c r="E2045" s="14" t="str">
        <f t="shared" si="251"/>
        <v>（株）テイコク　大阪支店</v>
      </c>
      <c r="F2045" s="14" t="str">
        <f t="shared" si="252"/>
        <v>テイコク　オオサカシテン</v>
      </c>
      <c r="G2045" s="13" t="str">
        <f t="shared" si="253"/>
        <v>田澤　義之</v>
      </c>
      <c r="H2045" s="13" t="str">
        <f t="shared" si="254"/>
        <v>541-0041</v>
      </c>
      <c r="I2045" s="13" t="str">
        <f t="shared" si="255"/>
        <v>大阪市中央区北浜三丁目２番２５号</v>
      </c>
      <c r="J2045" s="17" t="s">
        <v>35</v>
      </c>
    </row>
    <row r="2046" spans="1:10" s="2" customFormat="1" ht="19.5" customHeight="1">
      <c r="A2046" s="10">
        <f t="shared" si="248"/>
        <v>2044</v>
      </c>
      <c r="B2046" s="16" t="s">
        <v>380</v>
      </c>
      <c r="C2046" s="12">
        <f t="shared" si="249"/>
        <v>50000737</v>
      </c>
      <c r="D2046" s="13">
        <f t="shared" si="250"/>
        <v>3</v>
      </c>
      <c r="E2046" s="14" t="str">
        <f t="shared" si="251"/>
        <v>（株）テイコク　大阪支店</v>
      </c>
      <c r="F2046" s="14" t="str">
        <f t="shared" si="252"/>
        <v>テイコク　オオサカシテン</v>
      </c>
      <c r="G2046" s="13" t="str">
        <f t="shared" si="253"/>
        <v>田澤　義之</v>
      </c>
      <c r="H2046" s="13" t="str">
        <f t="shared" si="254"/>
        <v>541-0041</v>
      </c>
      <c r="I2046" s="13" t="str">
        <f t="shared" si="255"/>
        <v>大阪市中央区北浜三丁目２番２５号</v>
      </c>
      <c r="J2046" s="17" t="s">
        <v>12</v>
      </c>
    </row>
    <row r="2047" spans="1:10" s="2" customFormat="1" ht="19.5" customHeight="1">
      <c r="A2047" s="10">
        <f t="shared" si="248"/>
        <v>2045</v>
      </c>
      <c r="B2047" s="16" t="s">
        <v>380</v>
      </c>
      <c r="C2047" s="12">
        <f t="shared" si="249"/>
        <v>50000737</v>
      </c>
      <c r="D2047" s="13">
        <f t="shared" si="250"/>
        <v>3</v>
      </c>
      <c r="E2047" s="14" t="str">
        <f t="shared" si="251"/>
        <v>（株）テイコク　大阪支店</v>
      </c>
      <c r="F2047" s="14" t="str">
        <f t="shared" si="252"/>
        <v>テイコク　オオサカシテン</v>
      </c>
      <c r="G2047" s="13" t="str">
        <f t="shared" si="253"/>
        <v>田澤　義之</v>
      </c>
      <c r="H2047" s="13" t="str">
        <f t="shared" si="254"/>
        <v>541-0041</v>
      </c>
      <c r="I2047" s="13" t="str">
        <f t="shared" si="255"/>
        <v>大阪市中央区北浜三丁目２番２５号</v>
      </c>
      <c r="J2047" s="17" t="s">
        <v>13</v>
      </c>
    </row>
    <row r="2048" spans="1:10" s="2" customFormat="1" ht="19.5" customHeight="1">
      <c r="A2048" s="10">
        <f t="shared" si="248"/>
        <v>2046</v>
      </c>
      <c r="B2048" s="16" t="s">
        <v>381</v>
      </c>
      <c r="C2048" s="12">
        <f t="shared" si="249"/>
        <v>50000112</v>
      </c>
      <c r="D2048" s="13">
        <f t="shared" si="250"/>
        <v>3</v>
      </c>
      <c r="E2048" s="14" t="str">
        <f t="shared" si="251"/>
        <v>帝人エコ・サイエンス（株）　茨木事業所</v>
      </c>
      <c r="F2048" s="14" t="str">
        <f t="shared" si="252"/>
        <v>テイジンエコ　サイエンス　イバラキジギョウショ</v>
      </c>
      <c r="G2048" s="13" t="str">
        <f t="shared" si="253"/>
        <v>三宅　孝典</v>
      </c>
      <c r="H2048" s="13" t="str">
        <f t="shared" si="254"/>
        <v>567-0837</v>
      </c>
      <c r="I2048" s="13" t="str">
        <f t="shared" si="255"/>
        <v>大阪府茨木市南目垣一丁目４番１号</v>
      </c>
      <c r="J2048" s="17" t="s">
        <v>40</v>
      </c>
    </row>
    <row r="2049" spans="1:10" s="2" customFormat="1" ht="19.5" customHeight="1">
      <c r="A2049" s="10">
        <f t="shared" si="248"/>
        <v>2047</v>
      </c>
      <c r="B2049" s="16" t="s">
        <v>381</v>
      </c>
      <c r="C2049" s="12">
        <f t="shared" si="249"/>
        <v>50000112</v>
      </c>
      <c r="D2049" s="13">
        <f t="shared" si="250"/>
        <v>3</v>
      </c>
      <c r="E2049" s="14" t="str">
        <f t="shared" si="251"/>
        <v>帝人エコ・サイエンス（株）　茨木事業所</v>
      </c>
      <c r="F2049" s="14" t="str">
        <f t="shared" si="252"/>
        <v>テイジンエコ　サイエンス　イバラキジギョウショ</v>
      </c>
      <c r="G2049" s="13" t="str">
        <f t="shared" si="253"/>
        <v>三宅　孝典</v>
      </c>
      <c r="H2049" s="13" t="str">
        <f t="shared" si="254"/>
        <v>567-0837</v>
      </c>
      <c r="I2049" s="13" t="str">
        <f t="shared" si="255"/>
        <v>大阪府茨木市南目垣一丁目４番１号</v>
      </c>
      <c r="J2049" s="17" t="s">
        <v>47</v>
      </c>
    </row>
    <row r="2050" spans="1:10" s="2" customFormat="1" ht="19.5" customHeight="1">
      <c r="A2050" s="10">
        <f t="shared" si="248"/>
        <v>2048</v>
      </c>
      <c r="B2050" s="16" t="s">
        <v>382</v>
      </c>
      <c r="C2050" s="12">
        <f t="shared" si="249"/>
        <v>50000681</v>
      </c>
      <c r="D2050" s="13">
        <f t="shared" si="250"/>
        <v>3</v>
      </c>
      <c r="E2050" s="14" t="str">
        <f t="shared" si="251"/>
        <v>（株）データ技研</v>
      </c>
      <c r="F2050" s="14" t="str">
        <f t="shared" si="252"/>
        <v>データギケン</v>
      </c>
      <c r="G2050" s="13" t="str">
        <f t="shared" si="253"/>
        <v>武野　英紀</v>
      </c>
      <c r="H2050" s="13" t="str">
        <f t="shared" si="254"/>
        <v>640-8316</v>
      </c>
      <c r="I2050" s="13" t="str">
        <f t="shared" si="255"/>
        <v>和歌山県和歌山市有家７１番地６</v>
      </c>
      <c r="J2050" s="17" t="s">
        <v>15</v>
      </c>
    </row>
    <row r="2051" spans="1:10" s="2" customFormat="1" ht="19.5" customHeight="1">
      <c r="A2051" s="10">
        <f t="shared" ref="A2051:A2114" si="256">ROW()-2</f>
        <v>2049</v>
      </c>
      <c r="B2051" s="16" t="s">
        <v>382</v>
      </c>
      <c r="C2051" s="12">
        <f t="shared" ref="C2051:C2114" si="257">IF($B2051="","",VLOOKUP($B2051,索引簿,17,0))</f>
        <v>50000681</v>
      </c>
      <c r="D2051" s="13">
        <f t="shared" ref="D2051:D2114" si="258">IF($B2051="","",VLOOKUP($B2051,索引簿,2,0))</f>
        <v>3</v>
      </c>
      <c r="E2051" s="14" t="str">
        <f t="shared" ref="E2051:E2114" si="259">IF($B2051="","",VLOOKUP($B2051,索引簿,3,0))</f>
        <v>（株）データ技研</v>
      </c>
      <c r="F2051" s="14" t="str">
        <f t="shared" ref="F2051:F2114" si="260">IF($B2051="","",VLOOKUP($B2051,索引簿,4,0))</f>
        <v>データギケン</v>
      </c>
      <c r="G2051" s="13" t="str">
        <f t="shared" ref="G2051:G2114" si="261">IF($B2051="","",VLOOKUP($B2051,索引簿,5,0))</f>
        <v>武野　英紀</v>
      </c>
      <c r="H2051" s="13" t="str">
        <f t="shared" ref="H2051:H2114" si="262">IF($B2051="","",VLOOKUP($B2051,索引簿,8,0))</f>
        <v>640-8316</v>
      </c>
      <c r="I2051" s="13" t="str">
        <f t="shared" ref="I2051:I2114" si="263">IF($B2051="","",VLOOKUP($B2051,索引簿,9,0))</f>
        <v>和歌山県和歌山市有家７１番地６</v>
      </c>
      <c r="J2051" s="17" t="s">
        <v>17</v>
      </c>
    </row>
    <row r="2052" spans="1:10" s="2" customFormat="1" ht="19.5" customHeight="1">
      <c r="A2052" s="10">
        <f t="shared" si="256"/>
        <v>2050</v>
      </c>
      <c r="B2052" s="16" t="s">
        <v>382</v>
      </c>
      <c r="C2052" s="12">
        <f t="shared" si="257"/>
        <v>50000681</v>
      </c>
      <c r="D2052" s="13">
        <f t="shared" si="258"/>
        <v>3</v>
      </c>
      <c r="E2052" s="14" t="str">
        <f t="shared" si="259"/>
        <v>（株）データ技研</v>
      </c>
      <c r="F2052" s="14" t="str">
        <f t="shared" si="260"/>
        <v>データギケン</v>
      </c>
      <c r="G2052" s="13" t="str">
        <f t="shared" si="261"/>
        <v>武野　英紀</v>
      </c>
      <c r="H2052" s="13" t="str">
        <f t="shared" si="262"/>
        <v>640-8316</v>
      </c>
      <c r="I2052" s="13" t="str">
        <f t="shared" si="263"/>
        <v>和歌山県和歌山市有家７１番地６</v>
      </c>
      <c r="J2052" s="17" t="s">
        <v>43</v>
      </c>
    </row>
    <row r="2053" spans="1:10" s="2" customFormat="1" ht="19.5" customHeight="1">
      <c r="A2053" s="10">
        <f t="shared" si="256"/>
        <v>2051</v>
      </c>
      <c r="B2053" s="16" t="s">
        <v>382</v>
      </c>
      <c r="C2053" s="12">
        <f t="shared" si="257"/>
        <v>50000681</v>
      </c>
      <c r="D2053" s="13">
        <f t="shared" si="258"/>
        <v>3</v>
      </c>
      <c r="E2053" s="14" t="str">
        <f t="shared" si="259"/>
        <v>（株）データ技研</v>
      </c>
      <c r="F2053" s="14" t="str">
        <f t="shared" si="260"/>
        <v>データギケン</v>
      </c>
      <c r="G2053" s="13" t="str">
        <f t="shared" si="261"/>
        <v>武野　英紀</v>
      </c>
      <c r="H2053" s="13" t="str">
        <f t="shared" si="262"/>
        <v>640-8316</v>
      </c>
      <c r="I2053" s="13" t="str">
        <f t="shared" si="263"/>
        <v>和歌山県和歌山市有家７１番地６</v>
      </c>
      <c r="J2053" s="17" t="s">
        <v>19</v>
      </c>
    </row>
    <row r="2054" spans="1:10" s="2" customFormat="1" ht="19.5" customHeight="1">
      <c r="A2054" s="10">
        <f t="shared" si="256"/>
        <v>2052</v>
      </c>
      <c r="B2054" s="16" t="s">
        <v>382</v>
      </c>
      <c r="C2054" s="12">
        <f t="shared" si="257"/>
        <v>50000681</v>
      </c>
      <c r="D2054" s="13">
        <f t="shared" si="258"/>
        <v>3</v>
      </c>
      <c r="E2054" s="14" t="str">
        <f t="shared" si="259"/>
        <v>（株）データ技研</v>
      </c>
      <c r="F2054" s="14" t="str">
        <f t="shared" si="260"/>
        <v>データギケン</v>
      </c>
      <c r="G2054" s="13" t="str">
        <f t="shared" si="261"/>
        <v>武野　英紀</v>
      </c>
      <c r="H2054" s="13" t="str">
        <f t="shared" si="262"/>
        <v>640-8316</v>
      </c>
      <c r="I2054" s="13" t="str">
        <f t="shared" si="263"/>
        <v>和歌山県和歌山市有家７１番地６</v>
      </c>
      <c r="J2054" s="17" t="s">
        <v>20</v>
      </c>
    </row>
    <row r="2055" spans="1:10" s="2" customFormat="1" ht="19.5" customHeight="1">
      <c r="A2055" s="10">
        <f t="shared" si="256"/>
        <v>2053</v>
      </c>
      <c r="B2055" s="16" t="s">
        <v>382</v>
      </c>
      <c r="C2055" s="12">
        <f t="shared" si="257"/>
        <v>50000681</v>
      </c>
      <c r="D2055" s="13">
        <f t="shared" si="258"/>
        <v>3</v>
      </c>
      <c r="E2055" s="14" t="str">
        <f t="shared" si="259"/>
        <v>（株）データ技研</v>
      </c>
      <c r="F2055" s="14" t="str">
        <f t="shared" si="260"/>
        <v>データギケン</v>
      </c>
      <c r="G2055" s="13" t="str">
        <f t="shared" si="261"/>
        <v>武野　英紀</v>
      </c>
      <c r="H2055" s="13" t="str">
        <f t="shared" si="262"/>
        <v>640-8316</v>
      </c>
      <c r="I2055" s="13" t="str">
        <f t="shared" si="263"/>
        <v>和歌山県和歌山市有家７１番地６</v>
      </c>
      <c r="J2055" s="17" t="s">
        <v>21</v>
      </c>
    </row>
    <row r="2056" spans="1:10" s="2" customFormat="1" ht="19.5" customHeight="1">
      <c r="A2056" s="10">
        <f t="shared" si="256"/>
        <v>2054</v>
      </c>
      <c r="B2056" s="16" t="s">
        <v>382</v>
      </c>
      <c r="C2056" s="12">
        <f t="shared" si="257"/>
        <v>50000681</v>
      </c>
      <c r="D2056" s="13">
        <f t="shared" si="258"/>
        <v>3</v>
      </c>
      <c r="E2056" s="14" t="str">
        <f t="shared" si="259"/>
        <v>（株）データ技研</v>
      </c>
      <c r="F2056" s="14" t="str">
        <f t="shared" si="260"/>
        <v>データギケン</v>
      </c>
      <c r="G2056" s="13" t="str">
        <f t="shared" si="261"/>
        <v>武野　英紀</v>
      </c>
      <c r="H2056" s="13" t="str">
        <f t="shared" si="262"/>
        <v>640-8316</v>
      </c>
      <c r="I2056" s="13" t="str">
        <f t="shared" si="263"/>
        <v>和歌山県和歌山市有家７１番地６</v>
      </c>
      <c r="J2056" s="17" t="s">
        <v>23</v>
      </c>
    </row>
    <row r="2057" spans="1:10" s="2" customFormat="1" ht="19.5" customHeight="1">
      <c r="A2057" s="10">
        <f t="shared" si="256"/>
        <v>2055</v>
      </c>
      <c r="B2057" s="16" t="s">
        <v>382</v>
      </c>
      <c r="C2057" s="12">
        <f t="shared" si="257"/>
        <v>50000681</v>
      </c>
      <c r="D2057" s="13">
        <f t="shared" si="258"/>
        <v>3</v>
      </c>
      <c r="E2057" s="14" t="str">
        <f t="shared" si="259"/>
        <v>（株）データ技研</v>
      </c>
      <c r="F2057" s="14" t="str">
        <f t="shared" si="260"/>
        <v>データギケン</v>
      </c>
      <c r="G2057" s="13" t="str">
        <f t="shared" si="261"/>
        <v>武野　英紀</v>
      </c>
      <c r="H2057" s="13" t="str">
        <f t="shared" si="262"/>
        <v>640-8316</v>
      </c>
      <c r="I2057" s="13" t="str">
        <f t="shared" si="263"/>
        <v>和歌山県和歌山市有家７１番地６</v>
      </c>
      <c r="J2057" s="17" t="s">
        <v>24</v>
      </c>
    </row>
    <row r="2058" spans="1:10" s="2" customFormat="1" ht="19.5" customHeight="1">
      <c r="A2058" s="10">
        <f t="shared" si="256"/>
        <v>2056</v>
      </c>
      <c r="B2058" s="16" t="s">
        <v>383</v>
      </c>
      <c r="C2058" s="12">
        <f t="shared" si="257"/>
        <v>50000601</v>
      </c>
      <c r="D2058" s="13">
        <f t="shared" si="258"/>
        <v>3</v>
      </c>
      <c r="E2058" s="14" t="str">
        <f t="shared" si="259"/>
        <v>（株）テクノス電子企画　滋賀営業所</v>
      </c>
      <c r="F2058" s="14" t="str">
        <f t="shared" si="260"/>
        <v>テクノスデンシキカク　シガエイギョウショ</v>
      </c>
      <c r="G2058" s="13" t="str">
        <f t="shared" si="261"/>
        <v>栗本　敬似</v>
      </c>
      <c r="H2058" s="13" t="str">
        <f t="shared" si="262"/>
        <v>526-0031</v>
      </c>
      <c r="I2058" s="13" t="str">
        <f t="shared" si="263"/>
        <v>滋賀県長浜市八幡東町２６６番地１</v>
      </c>
      <c r="J2058" s="17" t="s">
        <v>66</v>
      </c>
    </row>
    <row r="2059" spans="1:10" s="2" customFormat="1" ht="19.5" customHeight="1">
      <c r="A2059" s="10">
        <f t="shared" si="256"/>
        <v>2057</v>
      </c>
      <c r="B2059" s="16" t="s">
        <v>384</v>
      </c>
      <c r="C2059" s="12">
        <f t="shared" si="257"/>
        <v>50000748</v>
      </c>
      <c r="D2059" s="13">
        <f t="shared" si="258"/>
        <v>3</v>
      </c>
      <c r="E2059" s="14" t="str">
        <f t="shared" si="259"/>
        <v>（株）手島建築設計事務所　大阪支社</v>
      </c>
      <c r="F2059" s="14" t="str">
        <f t="shared" si="260"/>
        <v>テシマケンチクセッケイジムショ　オオサカシシャ</v>
      </c>
      <c r="G2059" s="13" t="str">
        <f t="shared" si="261"/>
        <v>宮崎　高幸</v>
      </c>
      <c r="H2059" s="13" t="str">
        <f t="shared" si="262"/>
        <v>532-0003</v>
      </c>
      <c r="I2059" s="13" t="str">
        <f t="shared" si="263"/>
        <v>大阪市淀川区宮原２丁目１４番１０号</v>
      </c>
      <c r="J2059" s="17" t="s">
        <v>34</v>
      </c>
    </row>
    <row r="2060" spans="1:10" s="2" customFormat="1" ht="19.5" customHeight="1">
      <c r="A2060" s="10">
        <f t="shared" si="256"/>
        <v>2058</v>
      </c>
      <c r="B2060" s="16">
        <v>6</v>
      </c>
      <c r="C2060" s="12" t="str">
        <f t="shared" si="257"/>
        <v>50000604</v>
      </c>
      <c r="D2060" s="13">
        <f t="shared" si="258"/>
        <v>3</v>
      </c>
      <c r="E2060" s="14" t="str">
        <f t="shared" si="259"/>
        <v>東亜建測（株）　大阪支店</v>
      </c>
      <c r="F2060" s="14" t="str">
        <f t="shared" si="260"/>
        <v>トウアケンソク　オオサカシテン</v>
      </c>
      <c r="G2060" s="13" t="str">
        <f t="shared" si="261"/>
        <v>田中　泰輔</v>
      </c>
      <c r="H2060" s="13" t="str">
        <f t="shared" si="262"/>
        <v>543-0044</v>
      </c>
      <c r="I2060" s="13" t="str">
        <f t="shared" si="263"/>
        <v>大阪市天王寺区国分町１７番１５号</v>
      </c>
      <c r="J2060" s="17" t="s">
        <v>15</v>
      </c>
    </row>
    <row r="2061" spans="1:10" s="2" customFormat="1" ht="19.5" customHeight="1">
      <c r="A2061" s="10">
        <f t="shared" si="256"/>
        <v>2059</v>
      </c>
      <c r="B2061" s="16">
        <v>6</v>
      </c>
      <c r="C2061" s="12" t="str">
        <f t="shared" si="257"/>
        <v>50000604</v>
      </c>
      <c r="D2061" s="13">
        <f t="shared" si="258"/>
        <v>3</v>
      </c>
      <c r="E2061" s="14" t="str">
        <f t="shared" si="259"/>
        <v>東亜建測（株）　大阪支店</v>
      </c>
      <c r="F2061" s="14" t="str">
        <f t="shared" si="260"/>
        <v>トウアケンソク　オオサカシテン</v>
      </c>
      <c r="G2061" s="13" t="str">
        <f t="shared" si="261"/>
        <v>田中　泰輔</v>
      </c>
      <c r="H2061" s="13" t="str">
        <f t="shared" si="262"/>
        <v>543-0044</v>
      </c>
      <c r="I2061" s="13" t="str">
        <f t="shared" si="263"/>
        <v>大阪市天王寺区国分町１７番１５号</v>
      </c>
      <c r="J2061" s="17" t="s">
        <v>24</v>
      </c>
    </row>
    <row r="2062" spans="1:10" s="2" customFormat="1" ht="19.5" customHeight="1">
      <c r="A2062" s="10">
        <f t="shared" si="256"/>
        <v>2060</v>
      </c>
      <c r="B2062" s="16" t="s">
        <v>385</v>
      </c>
      <c r="C2062" s="12">
        <f t="shared" si="257"/>
        <v>50000381</v>
      </c>
      <c r="D2062" s="13">
        <f t="shared" si="258"/>
        <v>3</v>
      </c>
      <c r="E2062" s="14" t="str">
        <f t="shared" si="259"/>
        <v>（株）東京設計事務所　関西支社</v>
      </c>
      <c r="F2062" s="14" t="str">
        <f t="shared" si="260"/>
        <v>トウキョウセッケイジムショ　カンサイシシャ</v>
      </c>
      <c r="G2062" s="13" t="str">
        <f t="shared" si="261"/>
        <v>坂本　勇</v>
      </c>
      <c r="H2062" s="13" t="str">
        <f t="shared" si="262"/>
        <v>532-0004</v>
      </c>
      <c r="I2062" s="13" t="str">
        <f t="shared" si="263"/>
        <v>大阪市淀川区西宮原１-８-２９　テラサキ第２ビル</v>
      </c>
      <c r="J2062" s="17" t="s">
        <v>15</v>
      </c>
    </row>
    <row r="2063" spans="1:10" s="2" customFormat="1" ht="19.5" customHeight="1">
      <c r="A2063" s="10">
        <f t="shared" si="256"/>
        <v>2061</v>
      </c>
      <c r="B2063" s="16" t="s">
        <v>385</v>
      </c>
      <c r="C2063" s="12">
        <f t="shared" si="257"/>
        <v>50000381</v>
      </c>
      <c r="D2063" s="13">
        <f t="shared" si="258"/>
        <v>3</v>
      </c>
      <c r="E2063" s="14" t="str">
        <f t="shared" si="259"/>
        <v>（株）東京設計事務所　関西支社</v>
      </c>
      <c r="F2063" s="14" t="str">
        <f t="shared" si="260"/>
        <v>トウキョウセッケイジムショ　カンサイシシャ</v>
      </c>
      <c r="G2063" s="13" t="str">
        <f t="shared" si="261"/>
        <v>坂本　勇</v>
      </c>
      <c r="H2063" s="13" t="str">
        <f t="shared" si="262"/>
        <v>532-0004</v>
      </c>
      <c r="I2063" s="13" t="str">
        <f t="shared" si="263"/>
        <v>大阪市淀川区西宮原１-８-２９　テラサキ第２ビル</v>
      </c>
      <c r="J2063" s="17" t="s">
        <v>20</v>
      </c>
    </row>
    <row r="2064" spans="1:10" s="2" customFormat="1" ht="19.5" customHeight="1">
      <c r="A2064" s="10">
        <f t="shared" si="256"/>
        <v>2062</v>
      </c>
      <c r="B2064" s="16" t="s">
        <v>385</v>
      </c>
      <c r="C2064" s="12">
        <f t="shared" si="257"/>
        <v>50000381</v>
      </c>
      <c r="D2064" s="13">
        <f t="shared" si="258"/>
        <v>3</v>
      </c>
      <c r="E2064" s="14" t="str">
        <f t="shared" si="259"/>
        <v>（株）東京設計事務所　関西支社</v>
      </c>
      <c r="F2064" s="14" t="str">
        <f t="shared" si="260"/>
        <v>トウキョウセッケイジムショ　カンサイシシャ</v>
      </c>
      <c r="G2064" s="13" t="str">
        <f t="shared" si="261"/>
        <v>坂本　勇</v>
      </c>
      <c r="H2064" s="13" t="str">
        <f t="shared" si="262"/>
        <v>532-0004</v>
      </c>
      <c r="I2064" s="13" t="str">
        <f t="shared" si="263"/>
        <v>大阪市淀川区西宮原１-８-２９　テラサキ第２ビル</v>
      </c>
      <c r="J2064" s="17" t="s">
        <v>31</v>
      </c>
    </row>
    <row r="2065" spans="1:10" s="2" customFormat="1" ht="19.5" customHeight="1">
      <c r="A2065" s="10">
        <f t="shared" si="256"/>
        <v>2063</v>
      </c>
      <c r="B2065" s="16" t="s">
        <v>385</v>
      </c>
      <c r="C2065" s="12">
        <f t="shared" si="257"/>
        <v>50000381</v>
      </c>
      <c r="D2065" s="13">
        <f t="shared" si="258"/>
        <v>3</v>
      </c>
      <c r="E2065" s="14" t="str">
        <f t="shared" si="259"/>
        <v>（株）東京設計事務所　関西支社</v>
      </c>
      <c r="F2065" s="14" t="str">
        <f t="shared" si="260"/>
        <v>トウキョウセッケイジムショ　カンサイシシャ</v>
      </c>
      <c r="G2065" s="13" t="str">
        <f t="shared" si="261"/>
        <v>坂本　勇</v>
      </c>
      <c r="H2065" s="13" t="str">
        <f t="shared" si="262"/>
        <v>532-0004</v>
      </c>
      <c r="I2065" s="13" t="str">
        <f t="shared" si="263"/>
        <v>大阪市淀川区西宮原１-８-２９　テラサキ第２ビル</v>
      </c>
      <c r="J2065" s="17" t="s">
        <v>22</v>
      </c>
    </row>
    <row r="2066" spans="1:10" s="2" customFormat="1" ht="19.5" customHeight="1">
      <c r="A2066" s="10">
        <f t="shared" si="256"/>
        <v>2064</v>
      </c>
      <c r="B2066" s="16" t="s">
        <v>385</v>
      </c>
      <c r="C2066" s="12">
        <f t="shared" si="257"/>
        <v>50000381</v>
      </c>
      <c r="D2066" s="13">
        <f t="shared" si="258"/>
        <v>3</v>
      </c>
      <c r="E2066" s="14" t="str">
        <f t="shared" si="259"/>
        <v>（株）東京設計事務所　関西支社</v>
      </c>
      <c r="F2066" s="14" t="str">
        <f t="shared" si="260"/>
        <v>トウキョウセッケイジムショ　カンサイシシャ</v>
      </c>
      <c r="G2066" s="13" t="str">
        <f t="shared" si="261"/>
        <v>坂本　勇</v>
      </c>
      <c r="H2066" s="13" t="str">
        <f t="shared" si="262"/>
        <v>532-0004</v>
      </c>
      <c r="I2066" s="13" t="str">
        <f t="shared" si="263"/>
        <v>大阪市淀川区西宮原１-８-２９　テラサキ第２ビル</v>
      </c>
      <c r="J2066" s="17" t="s">
        <v>40</v>
      </c>
    </row>
    <row r="2067" spans="1:10" s="2" customFormat="1" ht="19.5" customHeight="1">
      <c r="A2067" s="10">
        <f t="shared" si="256"/>
        <v>2065</v>
      </c>
      <c r="B2067" s="16" t="s">
        <v>385</v>
      </c>
      <c r="C2067" s="12">
        <f t="shared" si="257"/>
        <v>50000381</v>
      </c>
      <c r="D2067" s="13">
        <f t="shared" si="258"/>
        <v>3</v>
      </c>
      <c r="E2067" s="14" t="str">
        <f t="shared" si="259"/>
        <v>（株）東京設計事務所　関西支社</v>
      </c>
      <c r="F2067" s="14" t="str">
        <f t="shared" si="260"/>
        <v>トウキョウセッケイジムショ　カンサイシシャ</v>
      </c>
      <c r="G2067" s="13" t="str">
        <f t="shared" si="261"/>
        <v>坂本　勇</v>
      </c>
      <c r="H2067" s="13" t="str">
        <f t="shared" si="262"/>
        <v>532-0004</v>
      </c>
      <c r="I2067" s="13" t="str">
        <f t="shared" si="263"/>
        <v>大阪市淀川区西宮原１-８-２９　テラサキ第２ビル</v>
      </c>
      <c r="J2067" s="17" t="s">
        <v>66</v>
      </c>
    </row>
    <row r="2068" spans="1:10" s="2" customFormat="1" ht="19.5" customHeight="1">
      <c r="A2068" s="10">
        <f t="shared" si="256"/>
        <v>2066</v>
      </c>
      <c r="B2068" s="16" t="s">
        <v>385</v>
      </c>
      <c r="C2068" s="12">
        <f t="shared" si="257"/>
        <v>50000381</v>
      </c>
      <c r="D2068" s="13">
        <f t="shared" si="258"/>
        <v>3</v>
      </c>
      <c r="E2068" s="14" t="str">
        <f t="shared" si="259"/>
        <v>（株）東京設計事務所　関西支社</v>
      </c>
      <c r="F2068" s="14" t="str">
        <f t="shared" si="260"/>
        <v>トウキョウセッケイジムショ　カンサイシシャ</v>
      </c>
      <c r="G2068" s="13" t="str">
        <f t="shared" si="261"/>
        <v>坂本　勇</v>
      </c>
      <c r="H2068" s="13" t="str">
        <f t="shared" si="262"/>
        <v>532-0004</v>
      </c>
      <c r="I2068" s="13" t="str">
        <f t="shared" si="263"/>
        <v>大阪市淀川区西宮原１-８-２９　テラサキ第２ビル</v>
      </c>
      <c r="J2068" s="17" t="s">
        <v>23</v>
      </c>
    </row>
    <row r="2069" spans="1:10" s="2" customFormat="1" ht="19.5" customHeight="1">
      <c r="A2069" s="10">
        <f t="shared" si="256"/>
        <v>2067</v>
      </c>
      <c r="B2069" s="16" t="s">
        <v>385</v>
      </c>
      <c r="C2069" s="12">
        <f t="shared" si="257"/>
        <v>50000381</v>
      </c>
      <c r="D2069" s="13">
        <f t="shared" si="258"/>
        <v>3</v>
      </c>
      <c r="E2069" s="14" t="str">
        <f t="shared" si="259"/>
        <v>（株）東京設計事務所　関西支社</v>
      </c>
      <c r="F2069" s="14" t="str">
        <f t="shared" si="260"/>
        <v>トウキョウセッケイジムショ　カンサイシシャ</v>
      </c>
      <c r="G2069" s="13" t="str">
        <f t="shared" si="261"/>
        <v>坂本　勇</v>
      </c>
      <c r="H2069" s="13" t="str">
        <f t="shared" si="262"/>
        <v>532-0004</v>
      </c>
      <c r="I2069" s="13" t="str">
        <f t="shared" si="263"/>
        <v>大阪市淀川区西宮原１-８-２９　テラサキ第２ビル</v>
      </c>
      <c r="J2069" s="17" t="s">
        <v>24</v>
      </c>
    </row>
    <row r="2070" spans="1:10" s="2" customFormat="1" ht="19.5" customHeight="1">
      <c r="A2070" s="10">
        <f t="shared" si="256"/>
        <v>2068</v>
      </c>
      <c r="B2070" s="16" t="s">
        <v>385</v>
      </c>
      <c r="C2070" s="12">
        <f t="shared" si="257"/>
        <v>50000381</v>
      </c>
      <c r="D2070" s="13">
        <f t="shared" si="258"/>
        <v>3</v>
      </c>
      <c r="E2070" s="14" t="str">
        <f t="shared" si="259"/>
        <v>（株）東京設計事務所　関西支社</v>
      </c>
      <c r="F2070" s="14" t="str">
        <f t="shared" si="260"/>
        <v>トウキョウセッケイジムショ　カンサイシシャ</v>
      </c>
      <c r="G2070" s="13" t="str">
        <f t="shared" si="261"/>
        <v>坂本　勇</v>
      </c>
      <c r="H2070" s="13" t="str">
        <f t="shared" si="262"/>
        <v>532-0004</v>
      </c>
      <c r="I2070" s="13" t="str">
        <f t="shared" si="263"/>
        <v>大阪市淀川区西宮原１-８-２９　テラサキ第２ビル</v>
      </c>
      <c r="J2070" s="17" t="s">
        <v>34</v>
      </c>
    </row>
    <row r="2071" spans="1:10" s="2" customFormat="1" ht="19.5" customHeight="1">
      <c r="A2071" s="10">
        <f t="shared" si="256"/>
        <v>2069</v>
      </c>
      <c r="B2071" s="16" t="s">
        <v>386</v>
      </c>
      <c r="C2071" s="12">
        <f t="shared" si="257"/>
        <v>50000320</v>
      </c>
      <c r="D2071" s="13">
        <f t="shared" si="258"/>
        <v>3</v>
      </c>
      <c r="E2071" s="14" t="str">
        <f t="shared" si="259"/>
        <v>（株）東京ソイルリサーチ　関西支店</v>
      </c>
      <c r="F2071" s="14" t="str">
        <f t="shared" si="260"/>
        <v>トウキョウソイルリサーチ　カンサイシテン</v>
      </c>
      <c r="G2071" s="13" t="str">
        <f t="shared" si="261"/>
        <v>寺見　博敏</v>
      </c>
      <c r="H2071" s="13" t="str">
        <f t="shared" si="262"/>
        <v>564-0062</v>
      </c>
      <c r="I2071" s="13" t="str">
        <f t="shared" si="263"/>
        <v>大阪府吹田市垂水町３丁目２７-１０</v>
      </c>
      <c r="J2071" s="17" t="s">
        <v>15</v>
      </c>
    </row>
    <row r="2072" spans="1:10" s="2" customFormat="1" ht="19.5" customHeight="1">
      <c r="A2072" s="10">
        <f t="shared" si="256"/>
        <v>2070</v>
      </c>
      <c r="B2072" s="16" t="s">
        <v>386</v>
      </c>
      <c r="C2072" s="12">
        <f t="shared" si="257"/>
        <v>50000320</v>
      </c>
      <c r="D2072" s="13">
        <f t="shared" si="258"/>
        <v>3</v>
      </c>
      <c r="E2072" s="14" t="str">
        <f t="shared" si="259"/>
        <v>（株）東京ソイルリサーチ　関西支店</v>
      </c>
      <c r="F2072" s="14" t="str">
        <f t="shared" si="260"/>
        <v>トウキョウソイルリサーチ　カンサイシテン</v>
      </c>
      <c r="G2072" s="13" t="str">
        <f t="shared" si="261"/>
        <v>寺見　博敏</v>
      </c>
      <c r="H2072" s="13" t="str">
        <f t="shared" si="262"/>
        <v>564-0062</v>
      </c>
      <c r="I2072" s="13" t="str">
        <f t="shared" si="263"/>
        <v>大阪府吹田市垂水町３丁目２７-１０</v>
      </c>
      <c r="J2072" s="17" t="s">
        <v>18</v>
      </c>
    </row>
    <row r="2073" spans="1:10" s="2" customFormat="1" ht="19.5" customHeight="1">
      <c r="A2073" s="10">
        <f t="shared" si="256"/>
        <v>2071</v>
      </c>
      <c r="B2073" s="16" t="s">
        <v>386</v>
      </c>
      <c r="C2073" s="12">
        <f t="shared" si="257"/>
        <v>50000320</v>
      </c>
      <c r="D2073" s="13">
        <f t="shared" si="258"/>
        <v>3</v>
      </c>
      <c r="E2073" s="14" t="str">
        <f t="shared" si="259"/>
        <v>（株）東京ソイルリサーチ　関西支店</v>
      </c>
      <c r="F2073" s="14" t="str">
        <f t="shared" si="260"/>
        <v>トウキョウソイルリサーチ　カンサイシテン</v>
      </c>
      <c r="G2073" s="13" t="str">
        <f t="shared" si="261"/>
        <v>寺見　博敏</v>
      </c>
      <c r="H2073" s="13" t="str">
        <f t="shared" si="262"/>
        <v>564-0062</v>
      </c>
      <c r="I2073" s="13" t="str">
        <f t="shared" si="263"/>
        <v>大阪府吹田市垂水町３丁目２７-１０</v>
      </c>
      <c r="J2073" s="17" t="s">
        <v>43</v>
      </c>
    </row>
    <row r="2074" spans="1:10" s="2" customFormat="1" ht="19.5" customHeight="1">
      <c r="A2074" s="10">
        <f t="shared" si="256"/>
        <v>2072</v>
      </c>
      <c r="B2074" s="16" t="s">
        <v>386</v>
      </c>
      <c r="C2074" s="12">
        <f t="shared" si="257"/>
        <v>50000320</v>
      </c>
      <c r="D2074" s="13">
        <f t="shared" si="258"/>
        <v>3</v>
      </c>
      <c r="E2074" s="14" t="str">
        <f t="shared" si="259"/>
        <v>（株）東京ソイルリサーチ　関西支店</v>
      </c>
      <c r="F2074" s="14" t="str">
        <f t="shared" si="260"/>
        <v>トウキョウソイルリサーチ　カンサイシテン</v>
      </c>
      <c r="G2074" s="13" t="str">
        <f t="shared" si="261"/>
        <v>寺見　博敏</v>
      </c>
      <c r="H2074" s="13" t="str">
        <f t="shared" si="262"/>
        <v>564-0062</v>
      </c>
      <c r="I2074" s="13" t="str">
        <f t="shared" si="263"/>
        <v>大阪府吹田市垂水町３丁目２７-１０</v>
      </c>
      <c r="J2074" s="17" t="s">
        <v>19</v>
      </c>
    </row>
    <row r="2075" spans="1:10" s="2" customFormat="1" ht="19.5" customHeight="1">
      <c r="A2075" s="10">
        <f t="shared" si="256"/>
        <v>2073</v>
      </c>
      <c r="B2075" s="16" t="s">
        <v>386</v>
      </c>
      <c r="C2075" s="12">
        <f t="shared" si="257"/>
        <v>50000320</v>
      </c>
      <c r="D2075" s="13">
        <f t="shared" si="258"/>
        <v>3</v>
      </c>
      <c r="E2075" s="14" t="str">
        <f t="shared" si="259"/>
        <v>（株）東京ソイルリサーチ　関西支店</v>
      </c>
      <c r="F2075" s="14" t="str">
        <f t="shared" si="260"/>
        <v>トウキョウソイルリサーチ　カンサイシテン</v>
      </c>
      <c r="G2075" s="13" t="str">
        <f t="shared" si="261"/>
        <v>寺見　博敏</v>
      </c>
      <c r="H2075" s="13" t="str">
        <f t="shared" si="262"/>
        <v>564-0062</v>
      </c>
      <c r="I2075" s="13" t="str">
        <f t="shared" si="263"/>
        <v>大阪府吹田市垂水町３丁目２７-１０</v>
      </c>
      <c r="J2075" s="17" t="s">
        <v>20</v>
      </c>
    </row>
    <row r="2076" spans="1:10" s="2" customFormat="1" ht="19.5" customHeight="1">
      <c r="A2076" s="10">
        <f t="shared" si="256"/>
        <v>2074</v>
      </c>
      <c r="B2076" s="16" t="s">
        <v>386</v>
      </c>
      <c r="C2076" s="12">
        <f t="shared" si="257"/>
        <v>50000320</v>
      </c>
      <c r="D2076" s="13">
        <f t="shared" si="258"/>
        <v>3</v>
      </c>
      <c r="E2076" s="14" t="str">
        <f t="shared" si="259"/>
        <v>（株）東京ソイルリサーチ　関西支店</v>
      </c>
      <c r="F2076" s="14" t="str">
        <f t="shared" si="260"/>
        <v>トウキョウソイルリサーチ　カンサイシテン</v>
      </c>
      <c r="G2076" s="13" t="str">
        <f t="shared" si="261"/>
        <v>寺見　博敏</v>
      </c>
      <c r="H2076" s="13" t="str">
        <f t="shared" si="262"/>
        <v>564-0062</v>
      </c>
      <c r="I2076" s="13" t="str">
        <f t="shared" si="263"/>
        <v>大阪府吹田市垂水町３丁目２７-１０</v>
      </c>
      <c r="J2076" s="17" t="s">
        <v>21</v>
      </c>
    </row>
    <row r="2077" spans="1:10" s="2" customFormat="1" ht="19.5" customHeight="1">
      <c r="A2077" s="10">
        <f t="shared" si="256"/>
        <v>2075</v>
      </c>
      <c r="B2077" s="16" t="s">
        <v>386</v>
      </c>
      <c r="C2077" s="12">
        <f t="shared" si="257"/>
        <v>50000320</v>
      </c>
      <c r="D2077" s="13">
        <f t="shared" si="258"/>
        <v>3</v>
      </c>
      <c r="E2077" s="14" t="str">
        <f t="shared" si="259"/>
        <v>（株）東京ソイルリサーチ　関西支店</v>
      </c>
      <c r="F2077" s="14" t="str">
        <f t="shared" si="260"/>
        <v>トウキョウソイルリサーチ　カンサイシテン</v>
      </c>
      <c r="G2077" s="13" t="str">
        <f t="shared" si="261"/>
        <v>寺見　博敏</v>
      </c>
      <c r="H2077" s="13" t="str">
        <f t="shared" si="262"/>
        <v>564-0062</v>
      </c>
      <c r="I2077" s="13" t="str">
        <f t="shared" si="263"/>
        <v>大阪府吹田市垂水町３丁目２７-１０</v>
      </c>
      <c r="J2077" s="17" t="s">
        <v>24</v>
      </c>
    </row>
    <row r="2078" spans="1:10" s="2" customFormat="1" ht="19.5" customHeight="1">
      <c r="A2078" s="10">
        <f t="shared" si="256"/>
        <v>2076</v>
      </c>
      <c r="B2078" s="16" t="s">
        <v>387</v>
      </c>
      <c r="C2078" s="12">
        <f t="shared" si="257"/>
        <v>50000057</v>
      </c>
      <c r="D2078" s="13">
        <f t="shared" si="258"/>
        <v>3</v>
      </c>
      <c r="E2078" s="14" t="str">
        <f t="shared" si="259"/>
        <v>（株）東畑建築事務所　本社オフィス大阪</v>
      </c>
      <c r="F2078" s="14" t="str">
        <f t="shared" si="260"/>
        <v>トウハタケンチクジムショ　ホンシャオフィスオオサカ</v>
      </c>
      <c r="G2078" s="13" t="str">
        <f t="shared" si="261"/>
        <v>永田　久子</v>
      </c>
      <c r="H2078" s="13" t="str">
        <f t="shared" si="262"/>
        <v>541-0043</v>
      </c>
      <c r="I2078" s="13" t="str">
        <f t="shared" si="263"/>
        <v>大阪市中央区高麗橋二丁目６番１０号</v>
      </c>
      <c r="J2078" s="17" t="s">
        <v>28</v>
      </c>
    </row>
    <row r="2079" spans="1:10" s="2" customFormat="1" ht="19.5" customHeight="1">
      <c r="A2079" s="10">
        <f t="shared" si="256"/>
        <v>2077</v>
      </c>
      <c r="B2079" s="16" t="s">
        <v>387</v>
      </c>
      <c r="C2079" s="12">
        <f t="shared" si="257"/>
        <v>50000057</v>
      </c>
      <c r="D2079" s="13">
        <f t="shared" si="258"/>
        <v>3</v>
      </c>
      <c r="E2079" s="14" t="str">
        <f t="shared" si="259"/>
        <v>（株）東畑建築事務所　本社オフィス大阪</v>
      </c>
      <c r="F2079" s="14" t="str">
        <f t="shared" si="260"/>
        <v>トウハタケンチクジムショ　ホンシャオフィスオオサカ</v>
      </c>
      <c r="G2079" s="13" t="str">
        <f t="shared" si="261"/>
        <v>永田　久子</v>
      </c>
      <c r="H2079" s="13" t="str">
        <f t="shared" si="262"/>
        <v>541-0043</v>
      </c>
      <c r="I2079" s="13" t="str">
        <f t="shared" si="263"/>
        <v>大阪市中央区高麗橋二丁目６番１０号</v>
      </c>
      <c r="J2079" s="17" t="s">
        <v>34</v>
      </c>
    </row>
    <row r="2080" spans="1:10" s="2" customFormat="1" ht="19.5" customHeight="1">
      <c r="A2080" s="10">
        <f t="shared" si="256"/>
        <v>2078</v>
      </c>
      <c r="B2080" s="16" t="s">
        <v>388</v>
      </c>
      <c r="C2080" s="12">
        <f t="shared" si="257"/>
        <v>50000753</v>
      </c>
      <c r="D2080" s="13">
        <f t="shared" si="258"/>
        <v>3</v>
      </c>
      <c r="E2080" s="14" t="str">
        <f t="shared" si="259"/>
        <v>（株）東峯技術コンサルタント</v>
      </c>
      <c r="F2080" s="14" t="str">
        <f t="shared" si="260"/>
        <v>トウホウギジュツコンサルタント</v>
      </c>
      <c r="G2080" s="13" t="str">
        <f t="shared" si="261"/>
        <v>河野　英雄</v>
      </c>
      <c r="H2080" s="13" t="str">
        <f t="shared" si="262"/>
        <v>556-0021</v>
      </c>
      <c r="I2080" s="13" t="str">
        <f t="shared" si="263"/>
        <v>大阪市浪速区幸町１丁目２番２１号</v>
      </c>
      <c r="J2080" s="17" t="s">
        <v>22</v>
      </c>
    </row>
    <row r="2081" spans="1:10" s="2" customFormat="1" ht="19.5" customHeight="1">
      <c r="A2081" s="10">
        <f t="shared" si="256"/>
        <v>2079</v>
      </c>
      <c r="B2081" s="16" t="s">
        <v>388</v>
      </c>
      <c r="C2081" s="12">
        <f t="shared" si="257"/>
        <v>50000753</v>
      </c>
      <c r="D2081" s="13">
        <f t="shared" si="258"/>
        <v>3</v>
      </c>
      <c r="E2081" s="14" t="str">
        <f t="shared" si="259"/>
        <v>（株）東峯技術コンサルタント</v>
      </c>
      <c r="F2081" s="14" t="str">
        <f t="shared" si="260"/>
        <v>トウホウギジュツコンサルタント</v>
      </c>
      <c r="G2081" s="13" t="str">
        <f t="shared" si="261"/>
        <v>河野　英雄</v>
      </c>
      <c r="H2081" s="13" t="str">
        <f t="shared" si="262"/>
        <v>556-0021</v>
      </c>
      <c r="I2081" s="13" t="str">
        <f t="shared" si="263"/>
        <v>大阪市浪速区幸町１丁目２番２１号</v>
      </c>
      <c r="J2081" s="17" t="s">
        <v>66</v>
      </c>
    </row>
    <row r="2082" spans="1:10" s="2" customFormat="1" ht="19.5" customHeight="1">
      <c r="A2082" s="10">
        <f t="shared" si="256"/>
        <v>2080</v>
      </c>
      <c r="B2082" s="16" t="s">
        <v>388</v>
      </c>
      <c r="C2082" s="12">
        <f t="shared" si="257"/>
        <v>50000753</v>
      </c>
      <c r="D2082" s="13">
        <f t="shared" si="258"/>
        <v>3</v>
      </c>
      <c r="E2082" s="14" t="str">
        <f t="shared" si="259"/>
        <v>（株）東峯技術コンサルタント</v>
      </c>
      <c r="F2082" s="14" t="str">
        <f t="shared" si="260"/>
        <v>トウホウギジュツコンサルタント</v>
      </c>
      <c r="G2082" s="13" t="str">
        <f t="shared" si="261"/>
        <v>河野　英雄</v>
      </c>
      <c r="H2082" s="13" t="str">
        <f t="shared" si="262"/>
        <v>556-0021</v>
      </c>
      <c r="I2082" s="13" t="str">
        <f t="shared" si="263"/>
        <v>大阪市浪速区幸町１丁目２番２１号</v>
      </c>
      <c r="J2082" s="17" t="s">
        <v>23</v>
      </c>
    </row>
    <row r="2083" spans="1:10" s="2" customFormat="1" ht="19.5" customHeight="1">
      <c r="A2083" s="10">
        <f t="shared" si="256"/>
        <v>2081</v>
      </c>
      <c r="B2083" s="16" t="s">
        <v>389</v>
      </c>
      <c r="C2083" s="12">
        <f t="shared" si="257"/>
        <v>50000396</v>
      </c>
      <c r="D2083" s="13">
        <f t="shared" si="258"/>
        <v>3</v>
      </c>
      <c r="E2083" s="14" t="str">
        <f t="shared" si="259"/>
        <v>東洋検査工業（株）　大阪支店</v>
      </c>
      <c r="F2083" s="14" t="str">
        <f t="shared" si="260"/>
        <v>トウヨウケンサコウギヨウカブシキカイシャ　オオサカシテン</v>
      </c>
      <c r="G2083" s="13" t="str">
        <f t="shared" si="261"/>
        <v>大畑　浩二</v>
      </c>
      <c r="H2083" s="13" t="str">
        <f t="shared" si="262"/>
        <v>592-8333</v>
      </c>
      <c r="I2083" s="13" t="str">
        <f t="shared" si="263"/>
        <v>大阪府堺市西区浜寺石津町西４-７-７３４-２１</v>
      </c>
      <c r="J2083" s="17" t="s">
        <v>15</v>
      </c>
    </row>
    <row r="2084" spans="1:10" s="2" customFormat="1" ht="19.5" customHeight="1">
      <c r="A2084" s="10">
        <f t="shared" si="256"/>
        <v>2082</v>
      </c>
      <c r="B2084" s="16" t="s">
        <v>389</v>
      </c>
      <c r="C2084" s="12">
        <f t="shared" si="257"/>
        <v>50000396</v>
      </c>
      <c r="D2084" s="13">
        <f t="shared" si="258"/>
        <v>3</v>
      </c>
      <c r="E2084" s="14" t="str">
        <f t="shared" si="259"/>
        <v>東洋検査工業（株）　大阪支店</v>
      </c>
      <c r="F2084" s="14" t="str">
        <f t="shared" si="260"/>
        <v>トウヨウケンサコウギヨウカブシキカイシャ　オオサカシテン</v>
      </c>
      <c r="G2084" s="13" t="str">
        <f t="shared" si="261"/>
        <v>大畑　浩二</v>
      </c>
      <c r="H2084" s="13" t="str">
        <f t="shared" si="262"/>
        <v>592-8333</v>
      </c>
      <c r="I2084" s="13" t="str">
        <f t="shared" si="263"/>
        <v>大阪府堺市西区浜寺石津町西４-７-７３４-２１</v>
      </c>
      <c r="J2084" s="17" t="s">
        <v>24</v>
      </c>
    </row>
    <row r="2085" spans="1:10" s="2" customFormat="1" ht="19.5" customHeight="1">
      <c r="A2085" s="10">
        <f t="shared" si="256"/>
        <v>2083</v>
      </c>
      <c r="B2085" s="16" t="s">
        <v>390</v>
      </c>
      <c r="C2085" s="12">
        <f t="shared" si="257"/>
        <v>50000419</v>
      </c>
      <c r="D2085" s="13">
        <f t="shared" si="258"/>
        <v>3</v>
      </c>
      <c r="E2085" s="14" t="str">
        <f t="shared" si="259"/>
        <v>東洋建設（株）</v>
      </c>
      <c r="F2085" s="14" t="str">
        <f t="shared" si="260"/>
        <v>トウヨウケンセツ</v>
      </c>
      <c r="G2085" s="13" t="str">
        <f t="shared" si="261"/>
        <v>星山　高晋</v>
      </c>
      <c r="H2085" s="13" t="str">
        <f t="shared" si="262"/>
        <v>520-0802</v>
      </c>
      <c r="I2085" s="13" t="str">
        <f t="shared" si="263"/>
        <v>滋賀県大津市馬場３-１-２０</v>
      </c>
      <c r="J2085" s="17" t="s">
        <v>87</v>
      </c>
    </row>
    <row r="2086" spans="1:10" s="2" customFormat="1" ht="19.5" customHeight="1">
      <c r="A2086" s="10">
        <f t="shared" si="256"/>
        <v>2084</v>
      </c>
      <c r="B2086" s="16" t="s">
        <v>391</v>
      </c>
      <c r="C2086" s="12">
        <f t="shared" si="257"/>
        <v>50000688</v>
      </c>
      <c r="D2086" s="13">
        <f t="shared" si="258"/>
        <v>3</v>
      </c>
      <c r="E2086" s="14" t="str">
        <f t="shared" si="259"/>
        <v>（株）東洋設計　福井支店</v>
      </c>
      <c r="F2086" s="14" t="str">
        <f t="shared" si="260"/>
        <v>トウヨウセッケイ　フクイシテン</v>
      </c>
      <c r="G2086" s="13" t="str">
        <f t="shared" si="261"/>
        <v>亀田　浩光</v>
      </c>
      <c r="H2086" s="13" t="str">
        <f t="shared" si="262"/>
        <v>918-8238</v>
      </c>
      <c r="I2086" s="13" t="str">
        <f t="shared" si="263"/>
        <v>福井県福井市和田２丁目１６２１番地</v>
      </c>
      <c r="J2086" s="17" t="s">
        <v>15</v>
      </c>
    </row>
    <row r="2087" spans="1:10" s="2" customFormat="1" ht="19.5" customHeight="1">
      <c r="A2087" s="10">
        <f t="shared" si="256"/>
        <v>2085</v>
      </c>
      <c r="B2087" s="16" t="s">
        <v>391</v>
      </c>
      <c r="C2087" s="12">
        <f t="shared" si="257"/>
        <v>50000688</v>
      </c>
      <c r="D2087" s="13">
        <f t="shared" si="258"/>
        <v>3</v>
      </c>
      <c r="E2087" s="14" t="str">
        <f t="shared" si="259"/>
        <v>（株）東洋設計　福井支店</v>
      </c>
      <c r="F2087" s="14" t="str">
        <f t="shared" si="260"/>
        <v>トウヨウセッケイ　フクイシテン</v>
      </c>
      <c r="G2087" s="13" t="str">
        <f t="shared" si="261"/>
        <v>亀田　浩光</v>
      </c>
      <c r="H2087" s="13" t="str">
        <f t="shared" si="262"/>
        <v>918-8238</v>
      </c>
      <c r="I2087" s="13" t="str">
        <f t="shared" si="263"/>
        <v>福井県福井市和田２丁目１６２１番地</v>
      </c>
      <c r="J2087" s="17" t="s">
        <v>19</v>
      </c>
    </row>
    <row r="2088" spans="1:10" s="2" customFormat="1" ht="19.5" customHeight="1">
      <c r="A2088" s="10">
        <f t="shared" si="256"/>
        <v>2086</v>
      </c>
      <c r="B2088" s="16" t="s">
        <v>391</v>
      </c>
      <c r="C2088" s="12">
        <f t="shared" si="257"/>
        <v>50000688</v>
      </c>
      <c r="D2088" s="13">
        <f t="shared" si="258"/>
        <v>3</v>
      </c>
      <c r="E2088" s="14" t="str">
        <f t="shared" si="259"/>
        <v>（株）東洋設計　福井支店</v>
      </c>
      <c r="F2088" s="14" t="str">
        <f t="shared" si="260"/>
        <v>トウヨウセッケイ　フクイシテン</v>
      </c>
      <c r="G2088" s="13" t="str">
        <f t="shared" si="261"/>
        <v>亀田　浩光</v>
      </c>
      <c r="H2088" s="13" t="str">
        <f t="shared" si="262"/>
        <v>918-8238</v>
      </c>
      <c r="I2088" s="13" t="str">
        <f t="shared" si="263"/>
        <v>福井県福井市和田２丁目１６２１番地</v>
      </c>
      <c r="J2088" s="17" t="s">
        <v>20</v>
      </c>
    </row>
    <row r="2089" spans="1:10" s="2" customFormat="1" ht="19.5" customHeight="1">
      <c r="A2089" s="10">
        <f t="shared" si="256"/>
        <v>2087</v>
      </c>
      <c r="B2089" s="16" t="s">
        <v>391</v>
      </c>
      <c r="C2089" s="12">
        <f t="shared" si="257"/>
        <v>50000688</v>
      </c>
      <c r="D2089" s="13">
        <f t="shared" si="258"/>
        <v>3</v>
      </c>
      <c r="E2089" s="14" t="str">
        <f t="shared" si="259"/>
        <v>（株）東洋設計　福井支店</v>
      </c>
      <c r="F2089" s="14" t="str">
        <f t="shared" si="260"/>
        <v>トウヨウセッケイ　フクイシテン</v>
      </c>
      <c r="G2089" s="13" t="str">
        <f t="shared" si="261"/>
        <v>亀田　浩光</v>
      </c>
      <c r="H2089" s="13" t="str">
        <f t="shared" si="262"/>
        <v>918-8238</v>
      </c>
      <c r="I2089" s="13" t="str">
        <f t="shared" si="263"/>
        <v>福井県福井市和田２丁目１６２１番地</v>
      </c>
      <c r="J2089" s="17" t="s">
        <v>21</v>
      </c>
    </row>
    <row r="2090" spans="1:10" s="2" customFormat="1" ht="19.5" customHeight="1">
      <c r="A2090" s="10">
        <f t="shared" si="256"/>
        <v>2088</v>
      </c>
      <c r="B2090" s="16" t="s">
        <v>391</v>
      </c>
      <c r="C2090" s="12">
        <f t="shared" si="257"/>
        <v>50000688</v>
      </c>
      <c r="D2090" s="13">
        <f t="shared" si="258"/>
        <v>3</v>
      </c>
      <c r="E2090" s="14" t="str">
        <f t="shared" si="259"/>
        <v>（株）東洋設計　福井支店</v>
      </c>
      <c r="F2090" s="14" t="str">
        <f t="shared" si="260"/>
        <v>トウヨウセッケイ　フクイシテン</v>
      </c>
      <c r="G2090" s="13" t="str">
        <f t="shared" si="261"/>
        <v>亀田　浩光</v>
      </c>
      <c r="H2090" s="13" t="str">
        <f t="shared" si="262"/>
        <v>918-8238</v>
      </c>
      <c r="I2090" s="13" t="str">
        <f t="shared" si="263"/>
        <v>福井県福井市和田２丁目１６２１番地</v>
      </c>
      <c r="J2090" s="17" t="s">
        <v>33</v>
      </c>
    </row>
    <row r="2091" spans="1:10" s="2" customFormat="1" ht="19.5" customHeight="1">
      <c r="A2091" s="10">
        <f t="shared" si="256"/>
        <v>2089</v>
      </c>
      <c r="B2091" s="16" t="s">
        <v>391</v>
      </c>
      <c r="C2091" s="12">
        <f t="shared" si="257"/>
        <v>50000688</v>
      </c>
      <c r="D2091" s="13">
        <f t="shared" si="258"/>
        <v>3</v>
      </c>
      <c r="E2091" s="14" t="str">
        <f t="shared" si="259"/>
        <v>（株）東洋設計　福井支店</v>
      </c>
      <c r="F2091" s="14" t="str">
        <f t="shared" si="260"/>
        <v>トウヨウセッケイ　フクイシテン</v>
      </c>
      <c r="G2091" s="13" t="str">
        <f t="shared" si="261"/>
        <v>亀田　浩光</v>
      </c>
      <c r="H2091" s="13" t="str">
        <f t="shared" si="262"/>
        <v>918-8238</v>
      </c>
      <c r="I2091" s="13" t="str">
        <f t="shared" si="263"/>
        <v>福井県福井市和田２丁目１６２１番地</v>
      </c>
      <c r="J2091" s="17" t="s">
        <v>31</v>
      </c>
    </row>
    <row r="2092" spans="1:10" s="2" customFormat="1" ht="19.5" customHeight="1">
      <c r="A2092" s="10">
        <f t="shared" si="256"/>
        <v>2090</v>
      </c>
      <c r="B2092" s="16" t="s">
        <v>391</v>
      </c>
      <c r="C2092" s="12">
        <f t="shared" si="257"/>
        <v>50000688</v>
      </c>
      <c r="D2092" s="13">
        <f t="shared" si="258"/>
        <v>3</v>
      </c>
      <c r="E2092" s="14" t="str">
        <f t="shared" si="259"/>
        <v>（株）東洋設計　福井支店</v>
      </c>
      <c r="F2092" s="14" t="str">
        <f t="shared" si="260"/>
        <v>トウヨウセッケイ　フクイシテン</v>
      </c>
      <c r="G2092" s="13" t="str">
        <f t="shared" si="261"/>
        <v>亀田　浩光</v>
      </c>
      <c r="H2092" s="13" t="str">
        <f t="shared" si="262"/>
        <v>918-8238</v>
      </c>
      <c r="I2092" s="13" t="str">
        <f t="shared" si="263"/>
        <v>福井県福井市和田２丁目１６２１番地</v>
      </c>
      <c r="J2092" s="17" t="s">
        <v>22</v>
      </c>
    </row>
    <row r="2093" spans="1:10" s="2" customFormat="1" ht="19.5" customHeight="1">
      <c r="A2093" s="10">
        <f t="shared" si="256"/>
        <v>2091</v>
      </c>
      <c r="B2093" s="16" t="s">
        <v>391</v>
      </c>
      <c r="C2093" s="12">
        <f t="shared" si="257"/>
        <v>50000688</v>
      </c>
      <c r="D2093" s="13">
        <f t="shared" si="258"/>
        <v>3</v>
      </c>
      <c r="E2093" s="14" t="str">
        <f t="shared" si="259"/>
        <v>（株）東洋設計　福井支店</v>
      </c>
      <c r="F2093" s="14" t="str">
        <f t="shared" si="260"/>
        <v>トウヨウセッケイ　フクイシテン</v>
      </c>
      <c r="G2093" s="13" t="str">
        <f t="shared" si="261"/>
        <v>亀田　浩光</v>
      </c>
      <c r="H2093" s="13" t="str">
        <f t="shared" si="262"/>
        <v>918-8238</v>
      </c>
      <c r="I2093" s="13" t="str">
        <f t="shared" si="263"/>
        <v>福井県福井市和田２丁目１６２１番地</v>
      </c>
      <c r="J2093" s="17" t="s">
        <v>28</v>
      </c>
    </row>
    <row r="2094" spans="1:10" s="2" customFormat="1" ht="19.5" customHeight="1">
      <c r="A2094" s="10">
        <f t="shared" si="256"/>
        <v>2092</v>
      </c>
      <c r="B2094" s="16" t="s">
        <v>391</v>
      </c>
      <c r="C2094" s="12">
        <f t="shared" si="257"/>
        <v>50000688</v>
      </c>
      <c r="D2094" s="13">
        <f t="shared" si="258"/>
        <v>3</v>
      </c>
      <c r="E2094" s="14" t="str">
        <f t="shared" si="259"/>
        <v>（株）東洋設計　福井支店</v>
      </c>
      <c r="F2094" s="14" t="str">
        <f t="shared" si="260"/>
        <v>トウヨウセッケイ　フクイシテン</v>
      </c>
      <c r="G2094" s="13" t="str">
        <f t="shared" si="261"/>
        <v>亀田　浩光</v>
      </c>
      <c r="H2094" s="13" t="str">
        <f t="shared" si="262"/>
        <v>918-8238</v>
      </c>
      <c r="I2094" s="13" t="str">
        <f t="shared" si="263"/>
        <v>福井県福井市和田２丁目１６２１番地</v>
      </c>
      <c r="J2094" s="17" t="s">
        <v>40</v>
      </c>
    </row>
    <row r="2095" spans="1:10" s="2" customFormat="1" ht="19.5" customHeight="1">
      <c r="A2095" s="10">
        <f t="shared" si="256"/>
        <v>2093</v>
      </c>
      <c r="B2095" s="16" t="s">
        <v>391</v>
      </c>
      <c r="C2095" s="12">
        <f t="shared" si="257"/>
        <v>50000688</v>
      </c>
      <c r="D2095" s="13">
        <f t="shared" si="258"/>
        <v>3</v>
      </c>
      <c r="E2095" s="14" t="str">
        <f t="shared" si="259"/>
        <v>（株）東洋設計　福井支店</v>
      </c>
      <c r="F2095" s="14" t="str">
        <f t="shared" si="260"/>
        <v>トウヨウセッケイ　フクイシテン</v>
      </c>
      <c r="G2095" s="13" t="str">
        <f t="shared" si="261"/>
        <v>亀田　浩光</v>
      </c>
      <c r="H2095" s="13" t="str">
        <f t="shared" si="262"/>
        <v>918-8238</v>
      </c>
      <c r="I2095" s="13" t="str">
        <f t="shared" si="263"/>
        <v>福井県福井市和田２丁目１６２１番地</v>
      </c>
      <c r="J2095" s="17" t="s">
        <v>62</v>
      </c>
    </row>
    <row r="2096" spans="1:10" s="2" customFormat="1" ht="19.5" customHeight="1">
      <c r="A2096" s="10">
        <f t="shared" si="256"/>
        <v>2094</v>
      </c>
      <c r="B2096" s="16" t="s">
        <v>391</v>
      </c>
      <c r="C2096" s="12">
        <f t="shared" si="257"/>
        <v>50000688</v>
      </c>
      <c r="D2096" s="13">
        <f t="shared" si="258"/>
        <v>3</v>
      </c>
      <c r="E2096" s="14" t="str">
        <f t="shared" si="259"/>
        <v>（株）東洋設計　福井支店</v>
      </c>
      <c r="F2096" s="14" t="str">
        <f t="shared" si="260"/>
        <v>トウヨウセッケイ　フクイシテン</v>
      </c>
      <c r="G2096" s="13" t="str">
        <f t="shared" si="261"/>
        <v>亀田　浩光</v>
      </c>
      <c r="H2096" s="13" t="str">
        <f t="shared" si="262"/>
        <v>918-8238</v>
      </c>
      <c r="I2096" s="13" t="str">
        <f t="shared" si="263"/>
        <v>福井県福井市和田２丁目１６２１番地</v>
      </c>
      <c r="J2096" s="17" t="s">
        <v>66</v>
      </c>
    </row>
    <row r="2097" spans="1:10" s="2" customFormat="1" ht="19.5" customHeight="1">
      <c r="A2097" s="10">
        <f t="shared" si="256"/>
        <v>2095</v>
      </c>
      <c r="B2097" s="16" t="s">
        <v>391</v>
      </c>
      <c r="C2097" s="12">
        <f t="shared" si="257"/>
        <v>50000688</v>
      </c>
      <c r="D2097" s="13">
        <f t="shared" si="258"/>
        <v>3</v>
      </c>
      <c r="E2097" s="14" t="str">
        <f t="shared" si="259"/>
        <v>（株）東洋設計　福井支店</v>
      </c>
      <c r="F2097" s="14" t="str">
        <f t="shared" si="260"/>
        <v>トウヨウセッケイ　フクイシテン</v>
      </c>
      <c r="G2097" s="13" t="str">
        <f t="shared" si="261"/>
        <v>亀田　浩光</v>
      </c>
      <c r="H2097" s="13" t="str">
        <f t="shared" si="262"/>
        <v>918-8238</v>
      </c>
      <c r="I2097" s="13" t="str">
        <f t="shared" si="263"/>
        <v>福井県福井市和田２丁目１６２１番地</v>
      </c>
      <c r="J2097" s="17" t="s">
        <v>23</v>
      </c>
    </row>
    <row r="2098" spans="1:10" s="2" customFormat="1" ht="19.5" customHeight="1">
      <c r="A2098" s="10">
        <f t="shared" si="256"/>
        <v>2096</v>
      </c>
      <c r="B2098" s="16" t="s">
        <v>391</v>
      </c>
      <c r="C2098" s="12">
        <f t="shared" si="257"/>
        <v>50000688</v>
      </c>
      <c r="D2098" s="13">
        <f t="shared" si="258"/>
        <v>3</v>
      </c>
      <c r="E2098" s="14" t="str">
        <f t="shared" si="259"/>
        <v>（株）東洋設計　福井支店</v>
      </c>
      <c r="F2098" s="14" t="str">
        <f t="shared" si="260"/>
        <v>トウヨウセッケイ　フクイシテン</v>
      </c>
      <c r="G2098" s="13" t="str">
        <f t="shared" si="261"/>
        <v>亀田　浩光</v>
      </c>
      <c r="H2098" s="13" t="str">
        <f t="shared" si="262"/>
        <v>918-8238</v>
      </c>
      <c r="I2098" s="13" t="str">
        <f t="shared" si="263"/>
        <v>福井県福井市和田２丁目１６２１番地</v>
      </c>
      <c r="J2098" s="17" t="s">
        <v>24</v>
      </c>
    </row>
    <row r="2099" spans="1:10" s="2" customFormat="1" ht="19.5" customHeight="1">
      <c r="A2099" s="10">
        <f t="shared" si="256"/>
        <v>2097</v>
      </c>
      <c r="B2099" s="16" t="s">
        <v>391</v>
      </c>
      <c r="C2099" s="12">
        <f t="shared" si="257"/>
        <v>50000688</v>
      </c>
      <c r="D2099" s="13">
        <f t="shared" si="258"/>
        <v>3</v>
      </c>
      <c r="E2099" s="14" t="str">
        <f t="shared" si="259"/>
        <v>（株）東洋設計　福井支店</v>
      </c>
      <c r="F2099" s="14" t="str">
        <f t="shared" si="260"/>
        <v>トウヨウセッケイ　フクイシテン</v>
      </c>
      <c r="G2099" s="13" t="str">
        <f t="shared" si="261"/>
        <v>亀田　浩光</v>
      </c>
      <c r="H2099" s="13" t="str">
        <f t="shared" si="262"/>
        <v>918-8238</v>
      </c>
      <c r="I2099" s="13" t="str">
        <f t="shared" si="263"/>
        <v>福井県福井市和田２丁目１６２１番地</v>
      </c>
      <c r="J2099" s="17" t="s">
        <v>34</v>
      </c>
    </row>
    <row r="2100" spans="1:10" s="2" customFormat="1" ht="19.5" customHeight="1">
      <c r="A2100" s="10">
        <f t="shared" si="256"/>
        <v>2098</v>
      </c>
      <c r="B2100" s="16" t="s">
        <v>391</v>
      </c>
      <c r="C2100" s="12">
        <f t="shared" si="257"/>
        <v>50000688</v>
      </c>
      <c r="D2100" s="13">
        <f t="shared" si="258"/>
        <v>3</v>
      </c>
      <c r="E2100" s="14" t="str">
        <f t="shared" si="259"/>
        <v>（株）東洋設計　福井支店</v>
      </c>
      <c r="F2100" s="14" t="str">
        <f t="shared" si="260"/>
        <v>トウヨウセッケイ　フクイシテン</v>
      </c>
      <c r="G2100" s="13" t="str">
        <f t="shared" si="261"/>
        <v>亀田　浩光</v>
      </c>
      <c r="H2100" s="13" t="str">
        <f t="shared" si="262"/>
        <v>918-8238</v>
      </c>
      <c r="I2100" s="13" t="str">
        <f t="shared" si="263"/>
        <v>福井県福井市和田２丁目１６２１番地</v>
      </c>
      <c r="J2100" s="17" t="s">
        <v>12</v>
      </c>
    </row>
    <row r="2101" spans="1:10" s="2" customFormat="1" ht="19.5" customHeight="1">
      <c r="A2101" s="10">
        <f t="shared" si="256"/>
        <v>2099</v>
      </c>
      <c r="B2101" s="16" t="s">
        <v>391</v>
      </c>
      <c r="C2101" s="12">
        <f t="shared" si="257"/>
        <v>50000688</v>
      </c>
      <c r="D2101" s="13">
        <f t="shared" si="258"/>
        <v>3</v>
      </c>
      <c r="E2101" s="14" t="str">
        <f t="shared" si="259"/>
        <v>（株）東洋設計　福井支店</v>
      </c>
      <c r="F2101" s="14" t="str">
        <f t="shared" si="260"/>
        <v>トウヨウセッケイ　フクイシテン</v>
      </c>
      <c r="G2101" s="13" t="str">
        <f t="shared" si="261"/>
        <v>亀田　浩光</v>
      </c>
      <c r="H2101" s="13" t="str">
        <f t="shared" si="262"/>
        <v>918-8238</v>
      </c>
      <c r="I2101" s="13" t="str">
        <f t="shared" si="263"/>
        <v>福井県福井市和田２丁目１６２１番地</v>
      </c>
      <c r="J2101" s="17" t="s">
        <v>51</v>
      </c>
    </row>
    <row r="2102" spans="1:10" s="2" customFormat="1" ht="19.5" customHeight="1">
      <c r="A2102" s="10">
        <f t="shared" si="256"/>
        <v>2100</v>
      </c>
      <c r="B2102" s="16" t="s">
        <v>392</v>
      </c>
      <c r="C2102" s="12">
        <f t="shared" si="257"/>
        <v>50000727</v>
      </c>
      <c r="D2102" s="13">
        <f t="shared" si="258"/>
        <v>3</v>
      </c>
      <c r="E2102" s="14" t="str">
        <f t="shared" si="259"/>
        <v>（株）トータルメディア開発研究所</v>
      </c>
      <c r="F2102" s="14" t="str">
        <f t="shared" si="260"/>
        <v>トータルメディアカイハツケンキュウショ</v>
      </c>
      <c r="G2102" s="13" t="str">
        <f t="shared" si="261"/>
        <v>山村　健一郎</v>
      </c>
      <c r="H2102" s="13" t="str">
        <f t="shared" si="262"/>
        <v>102-0094</v>
      </c>
      <c r="I2102" s="13" t="str">
        <f t="shared" si="263"/>
        <v>東京都千代田区紀尾井町３番２３号</v>
      </c>
      <c r="J2102" s="17" t="s">
        <v>34</v>
      </c>
    </row>
    <row r="2103" spans="1:10" s="2" customFormat="1" ht="19.5" customHeight="1">
      <c r="A2103" s="10">
        <f t="shared" si="256"/>
        <v>2101</v>
      </c>
      <c r="B2103" s="16" t="s">
        <v>393</v>
      </c>
      <c r="C2103" s="12">
        <f t="shared" si="257"/>
        <v>50000306</v>
      </c>
      <c r="D2103" s="13">
        <f t="shared" si="258"/>
        <v>3</v>
      </c>
      <c r="E2103" s="14" t="str">
        <f t="shared" si="259"/>
        <v>（株）トーニチコンサルタント西日本支社</v>
      </c>
      <c r="F2103" s="14" t="str">
        <f t="shared" si="260"/>
        <v>トーニチコンサルタントニシニホンシシャ</v>
      </c>
      <c r="G2103" s="13" t="str">
        <f t="shared" si="261"/>
        <v>熊谷　慎二</v>
      </c>
      <c r="H2103" s="13" t="str">
        <f t="shared" si="262"/>
        <v>530-0028</v>
      </c>
      <c r="I2103" s="13" t="str">
        <f t="shared" si="263"/>
        <v>大阪市北区万歳町３番２０号</v>
      </c>
      <c r="J2103" s="17" t="s">
        <v>15</v>
      </c>
    </row>
    <row r="2104" spans="1:10" s="2" customFormat="1" ht="19.5" customHeight="1">
      <c r="A2104" s="10">
        <f t="shared" si="256"/>
        <v>2102</v>
      </c>
      <c r="B2104" s="16" t="s">
        <v>393</v>
      </c>
      <c r="C2104" s="12">
        <f t="shared" si="257"/>
        <v>50000306</v>
      </c>
      <c r="D2104" s="13">
        <f t="shared" si="258"/>
        <v>3</v>
      </c>
      <c r="E2104" s="14" t="str">
        <f t="shared" si="259"/>
        <v>（株）トーニチコンサルタント西日本支社</v>
      </c>
      <c r="F2104" s="14" t="str">
        <f t="shared" si="260"/>
        <v>トーニチコンサルタントニシニホンシシャ</v>
      </c>
      <c r="G2104" s="13" t="str">
        <f t="shared" si="261"/>
        <v>熊谷　慎二</v>
      </c>
      <c r="H2104" s="13" t="str">
        <f t="shared" si="262"/>
        <v>530-0028</v>
      </c>
      <c r="I2104" s="13" t="str">
        <f t="shared" si="263"/>
        <v>大阪市北区万歳町３番２０号</v>
      </c>
      <c r="J2104" s="17" t="s">
        <v>17</v>
      </c>
    </row>
    <row r="2105" spans="1:10" s="2" customFormat="1" ht="19.5" customHeight="1">
      <c r="A2105" s="10">
        <f t="shared" si="256"/>
        <v>2103</v>
      </c>
      <c r="B2105" s="16" t="s">
        <v>393</v>
      </c>
      <c r="C2105" s="12">
        <f t="shared" si="257"/>
        <v>50000306</v>
      </c>
      <c r="D2105" s="13">
        <f t="shared" si="258"/>
        <v>3</v>
      </c>
      <c r="E2105" s="14" t="str">
        <f t="shared" si="259"/>
        <v>（株）トーニチコンサルタント西日本支社</v>
      </c>
      <c r="F2105" s="14" t="str">
        <f t="shared" si="260"/>
        <v>トーニチコンサルタントニシニホンシシャ</v>
      </c>
      <c r="G2105" s="13" t="str">
        <f t="shared" si="261"/>
        <v>熊谷　慎二</v>
      </c>
      <c r="H2105" s="13" t="str">
        <f t="shared" si="262"/>
        <v>530-0028</v>
      </c>
      <c r="I2105" s="13" t="str">
        <f t="shared" si="263"/>
        <v>大阪市北区万歳町３番２０号</v>
      </c>
      <c r="J2105" s="17" t="s">
        <v>18</v>
      </c>
    </row>
    <row r="2106" spans="1:10" s="2" customFormat="1" ht="19.5" customHeight="1">
      <c r="A2106" s="10">
        <f t="shared" si="256"/>
        <v>2104</v>
      </c>
      <c r="B2106" s="16" t="s">
        <v>393</v>
      </c>
      <c r="C2106" s="12">
        <f t="shared" si="257"/>
        <v>50000306</v>
      </c>
      <c r="D2106" s="13">
        <f t="shared" si="258"/>
        <v>3</v>
      </c>
      <c r="E2106" s="14" t="str">
        <f t="shared" si="259"/>
        <v>（株）トーニチコンサルタント西日本支社</v>
      </c>
      <c r="F2106" s="14" t="str">
        <f t="shared" si="260"/>
        <v>トーニチコンサルタントニシニホンシシャ</v>
      </c>
      <c r="G2106" s="13" t="str">
        <f t="shared" si="261"/>
        <v>熊谷　慎二</v>
      </c>
      <c r="H2106" s="13" t="str">
        <f t="shared" si="262"/>
        <v>530-0028</v>
      </c>
      <c r="I2106" s="13" t="str">
        <f t="shared" si="263"/>
        <v>大阪市北区万歳町３番２０号</v>
      </c>
      <c r="J2106" s="17" t="s">
        <v>19</v>
      </c>
    </row>
    <row r="2107" spans="1:10" s="2" customFormat="1" ht="19.5" customHeight="1">
      <c r="A2107" s="10">
        <f t="shared" si="256"/>
        <v>2105</v>
      </c>
      <c r="B2107" s="16" t="s">
        <v>393</v>
      </c>
      <c r="C2107" s="12">
        <f t="shared" si="257"/>
        <v>50000306</v>
      </c>
      <c r="D2107" s="13">
        <f t="shared" si="258"/>
        <v>3</v>
      </c>
      <c r="E2107" s="14" t="str">
        <f t="shared" si="259"/>
        <v>（株）トーニチコンサルタント西日本支社</v>
      </c>
      <c r="F2107" s="14" t="str">
        <f t="shared" si="260"/>
        <v>トーニチコンサルタントニシニホンシシャ</v>
      </c>
      <c r="G2107" s="13" t="str">
        <f t="shared" si="261"/>
        <v>熊谷　慎二</v>
      </c>
      <c r="H2107" s="13" t="str">
        <f t="shared" si="262"/>
        <v>530-0028</v>
      </c>
      <c r="I2107" s="13" t="str">
        <f t="shared" si="263"/>
        <v>大阪市北区万歳町３番２０号</v>
      </c>
      <c r="J2107" s="17" t="s">
        <v>20</v>
      </c>
    </row>
    <row r="2108" spans="1:10" s="2" customFormat="1" ht="19.5" customHeight="1">
      <c r="A2108" s="10">
        <f t="shared" si="256"/>
        <v>2106</v>
      </c>
      <c r="B2108" s="16" t="s">
        <v>393</v>
      </c>
      <c r="C2108" s="12">
        <f t="shared" si="257"/>
        <v>50000306</v>
      </c>
      <c r="D2108" s="13">
        <f t="shared" si="258"/>
        <v>3</v>
      </c>
      <c r="E2108" s="14" t="str">
        <f t="shared" si="259"/>
        <v>（株）トーニチコンサルタント西日本支社</v>
      </c>
      <c r="F2108" s="14" t="str">
        <f t="shared" si="260"/>
        <v>トーニチコンサルタントニシニホンシシャ</v>
      </c>
      <c r="G2108" s="13" t="str">
        <f t="shared" si="261"/>
        <v>熊谷　慎二</v>
      </c>
      <c r="H2108" s="13" t="str">
        <f t="shared" si="262"/>
        <v>530-0028</v>
      </c>
      <c r="I2108" s="13" t="str">
        <f t="shared" si="263"/>
        <v>大阪市北区万歳町３番２０号</v>
      </c>
      <c r="J2108" s="17" t="s">
        <v>33</v>
      </c>
    </row>
    <row r="2109" spans="1:10" s="2" customFormat="1" ht="19.5" customHeight="1">
      <c r="A2109" s="10">
        <f t="shared" si="256"/>
        <v>2107</v>
      </c>
      <c r="B2109" s="16" t="s">
        <v>393</v>
      </c>
      <c r="C2109" s="12">
        <f t="shared" si="257"/>
        <v>50000306</v>
      </c>
      <c r="D2109" s="13">
        <f t="shared" si="258"/>
        <v>3</v>
      </c>
      <c r="E2109" s="14" t="str">
        <f t="shared" si="259"/>
        <v>（株）トーニチコンサルタント西日本支社</v>
      </c>
      <c r="F2109" s="14" t="str">
        <f t="shared" si="260"/>
        <v>トーニチコンサルタントニシニホンシシャ</v>
      </c>
      <c r="G2109" s="13" t="str">
        <f t="shared" si="261"/>
        <v>熊谷　慎二</v>
      </c>
      <c r="H2109" s="13" t="str">
        <f t="shared" si="262"/>
        <v>530-0028</v>
      </c>
      <c r="I2109" s="13" t="str">
        <f t="shared" si="263"/>
        <v>大阪市北区万歳町３番２０号</v>
      </c>
      <c r="J2109" s="17" t="s">
        <v>22</v>
      </c>
    </row>
    <row r="2110" spans="1:10" s="2" customFormat="1" ht="19.5" customHeight="1">
      <c r="A2110" s="10">
        <f t="shared" si="256"/>
        <v>2108</v>
      </c>
      <c r="B2110" s="16" t="s">
        <v>393</v>
      </c>
      <c r="C2110" s="12">
        <f t="shared" si="257"/>
        <v>50000306</v>
      </c>
      <c r="D2110" s="13">
        <f t="shared" si="258"/>
        <v>3</v>
      </c>
      <c r="E2110" s="14" t="str">
        <f t="shared" si="259"/>
        <v>（株）トーニチコンサルタント西日本支社</v>
      </c>
      <c r="F2110" s="14" t="str">
        <f t="shared" si="260"/>
        <v>トーニチコンサルタントニシニホンシシャ</v>
      </c>
      <c r="G2110" s="13" t="str">
        <f t="shared" si="261"/>
        <v>熊谷　慎二</v>
      </c>
      <c r="H2110" s="13" t="str">
        <f t="shared" si="262"/>
        <v>530-0028</v>
      </c>
      <c r="I2110" s="13" t="str">
        <f t="shared" si="263"/>
        <v>大阪市北区万歳町３番２０号</v>
      </c>
      <c r="J2110" s="17" t="s">
        <v>28</v>
      </c>
    </row>
    <row r="2111" spans="1:10" s="2" customFormat="1" ht="19.5" customHeight="1">
      <c r="A2111" s="10">
        <f t="shared" si="256"/>
        <v>2109</v>
      </c>
      <c r="B2111" s="16" t="s">
        <v>393</v>
      </c>
      <c r="C2111" s="12">
        <f t="shared" si="257"/>
        <v>50000306</v>
      </c>
      <c r="D2111" s="13">
        <f t="shared" si="258"/>
        <v>3</v>
      </c>
      <c r="E2111" s="14" t="str">
        <f t="shared" si="259"/>
        <v>（株）トーニチコンサルタント西日本支社</v>
      </c>
      <c r="F2111" s="14" t="str">
        <f t="shared" si="260"/>
        <v>トーニチコンサルタントニシニホンシシャ</v>
      </c>
      <c r="G2111" s="13" t="str">
        <f t="shared" si="261"/>
        <v>熊谷　慎二</v>
      </c>
      <c r="H2111" s="13" t="str">
        <f t="shared" si="262"/>
        <v>530-0028</v>
      </c>
      <c r="I2111" s="13" t="str">
        <f t="shared" si="263"/>
        <v>大阪市北区万歳町３番２０号</v>
      </c>
      <c r="J2111" s="17" t="s">
        <v>40</v>
      </c>
    </row>
    <row r="2112" spans="1:10" s="2" customFormat="1" ht="19.5" customHeight="1">
      <c r="A2112" s="10">
        <f t="shared" si="256"/>
        <v>2110</v>
      </c>
      <c r="B2112" s="16" t="s">
        <v>393</v>
      </c>
      <c r="C2112" s="12">
        <f t="shared" si="257"/>
        <v>50000306</v>
      </c>
      <c r="D2112" s="13">
        <f t="shared" si="258"/>
        <v>3</v>
      </c>
      <c r="E2112" s="14" t="str">
        <f t="shared" si="259"/>
        <v>（株）トーニチコンサルタント西日本支社</v>
      </c>
      <c r="F2112" s="14" t="str">
        <f t="shared" si="260"/>
        <v>トーニチコンサルタントニシニホンシシャ</v>
      </c>
      <c r="G2112" s="13" t="str">
        <f t="shared" si="261"/>
        <v>熊谷　慎二</v>
      </c>
      <c r="H2112" s="13" t="str">
        <f t="shared" si="262"/>
        <v>530-0028</v>
      </c>
      <c r="I2112" s="13" t="str">
        <f t="shared" si="263"/>
        <v>大阪市北区万歳町３番２０号</v>
      </c>
      <c r="J2112" s="17" t="s">
        <v>23</v>
      </c>
    </row>
    <row r="2113" spans="1:10" s="2" customFormat="1" ht="19.5" customHeight="1">
      <c r="A2113" s="10">
        <f t="shared" si="256"/>
        <v>2111</v>
      </c>
      <c r="B2113" s="16" t="s">
        <v>393</v>
      </c>
      <c r="C2113" s="12">
        <f t="shared" si="257"/>
        <v>50000306</v>
      </c>
      <c r="D2113" s="13">
        <f t="shared" si="258"/>
        <v>3</v>
      </c>
      <c r="E2113" s="14" t="str">
        <f t="shared" si="259"/>
        <v>（株）トーニチコンサルタント西日本支社</v>
      </c>
      <c r="F2113" s="14" t="str">
        <f t="shared" si="260"/>
        <v>トーニチコンサルタントニシニホンシシャ</v>
      </c>
      <c r="G2113" s="13" t="str">
        <f t="shared" si="261"/>
        <v>熊谷　慎二</v>
      </c>
      <c r="H2113" s="13" t="str">
        <f t="shared" si="262"/>
        <v>530-0028</v>
      </c>
      <c r="I2113" s="13" t="str">
        <f t="shared" si="263"/>
        <v>大阪市北区万歳町３番２０号</v>
      </c>
      <c r="J2113" s="17" t="s">
        <v>24</v>
      </c>
    </row>
    <row r="2114" spans="1:10" s="2" customFormat="1" ht="19.5" customHeight="1">
      <c r="A2114" s="10">
        <f t="shared" si="256"/>
        <v>2112</v>
      </c>
      <c r="B2114" s="16" t="s">
        <v>393</v>
      </c>
      <c r="C2114" s="12">
        <f t="shared" si="257"/>
        <v>50000306</v>
      </c>
      <c r="D2114" s="13">
        <f t="shared" si="258"/>
        <v>3</v>
      </c>
      <c r="E2114" s="14" t="str">
        <f t="shared" si="259"/>
        <v>（株）トーニチコンサルタント西日本支社</v>
      </c>
      <c r="F2114" s="14" t="str">
        <f t="shared" si="260"/>
        <v>トーニチコンサルタントニシニホンシシャ</v>
      </c>
      <c r="G2114" s="13" t="str">
        <f t="shared" si="261"/>
        <v>熊谷　慎二</v>
      </c>
      <c r="H2114" s="13" t="str">
        <f t="shared" si="262"/>
        <v>530-0028</v>
      </c>
      <c r="I2114" s="13" t="str">
        <f t="shared" si="263"/>
        <v>大阪市北区万歳町３番２０号</v>
      </c>
      <c r="J2114" s="17" t="s">
        <v>34</v>
      </c>
    </row>
    <row r="2115" spans="1:10" s="2" customFormat="1" ht="19.5" customHeight="1">
      <c r="A2115" s="10">
        <f t="shared" ref="A2115:A2178" si="264">ROW()-2</f>
        <v>2113</v>
      </c>
      <c r="B2115" s="16" t="s">
        <v>394</v>
      </c>
      <c r="C2115" s="12">
        <f t="shared" ref="C2115:C2178" si="265">IF($B2115="","",VLOOKUP($B2115,索引簿,17,0))</f>
        <v>50000182</v>
      </c>
      <c r="D2115" s="13">
        <f t="shared" ref="D2115:D2178" si="266">IF($B2115="","",VLOOKUP($B2115,索引簿,2,0))</f>
        <v>3</v>
      </c>
      <c r="E2115" s="14" t="str">
        <f t="shared" ref="E2115:E2178" si="267">IF($B2115="","",VLOOKUP($B2115,索引簿,3,0))</f>
        <v>（株）トキト</v>
      </c>
      <c r="F2115" s="14" t="str">
        <f t="shared" ref="F2115:F2178" si="268">IF($B2115="","",VLOOKUP($B2115,索引簿,4,0))</f>
        <v>トキト</v>
      </c>
      <c r="G2115" s="13" t="str">
        <f t="shared" ref="G2115:G2178" si="269">IF($B2115="","",VLOOKUP($B2115,索引簿,5,0))</f>
        <v>時任　隼成</v>
      </c>
      <c r="H2115" s="13" t="str">
        <f t="shared" ref="H2115:H2178" si="270">IF($B2115="","",VLOOKUP($B2115,索引簿,8,0))</f>
        <v>599-8238</v>
      </c>
      <c r="I2115" s="13" t="str">
        <f t="shared" ref="I2115:I2178" si="271">IF($B2115="","",VLOOKUP($B2115,索引簿,9,0))</f>
        <v>大阪府堺市中区土師町四丁５番１７号</v>
      </c>
      <c r="J2115" s="17" t="s">
        <v>395</v>
      </c>
    </row>
    <row r="2116" spans="1:10" s="2" customFormat="1" ht="19.5" customHeight="1">
      <c r="A2116" s="10">
        <f t="shared" si="264"/>
        <v>2114</v>
      </c>
      <c r="B2116" s="16" t="s">
        <v>396</v>
      </c>
      <c r="C2116" s="12">
        <f t="shared" si="265"/>
        <v>50000733</v>
      </c>
      <c r="D2116" s="13">
        <f t="shared" si="266"/>
        <v>3</v>
      </c>
      <c r="E2116" s="14" t="str">
        <f t="shared" si="267"/>
        <v>（株）トクオ　大阪事務所</v>
      </c>
      <c r="F2116" s="14" t="str">
        <f t="shared" si="268"/>
        <v>トクオ　オオサカジムショ</v>
      </c>
      <c r="G2116" s="13" t="str">
        <f t="shared" si="269"/>
        <v>高場　英寿</v>
      </c>
      <c r="H2116" s="13" t="str">
        <f t="shared" si="270"/>
        <v>532-0011</v>
      </c>
      <c r="I2116" s="13" t="str">
        <f t="shared" si="271"/>
        <v>大阪市淀川区西中島五丁目９番１号　新大阪花村ビル６０２</v>
      </c>
      <c r="J2116" s="17" t="s">
        <v>34</v>
      </c>
    </row>
    <row r="2117" spans="1:10" s="2" customFormat="1" ht="19.5" customHeight="1">
      <c r="A2117" s="10">
        <f t="shared" si="264"/>
        <v>2115</v>
      </c>
      <c r="B2117" s="16" t="s">
        <v>397</v>
      </c>
      <c r="C2117" s="12">
        <f t="shared" si="265"/>
        <v>50000238</v>
      </c>
      <c r="D2117" s="13">
        <f t="shared" si="266"/>
        <v>3</v>
      </c>
      <c r="E2117" s="14" t="str">
        <f t="shared" si="267"/>
        <v>（株）徳岡設計</v>
      </c>
      <c r="F2117" s="14" t="str">
        <f t="shared" si="268"/>
        <v>トクオカセッケイ</v>
      </c>
      <c r="G2117" s="13" t="str">
        <f t="shared" si="269"/>
        <v>徳岡　浩二</v>
      </c>
      <c r="H2117" s="13" t="str">
        <f t="shared" si="270"/>
        <v>540-0029</v>
      </c>
      <c r="I2117" s="13" t="str">
        <f t="shared" si="271"/>
        <v>大阪市中央区本町５番１４号</v>
      </c>
      <c r="J2117" s="17" t="s">
        <v>34</v>
      </c>
    </row>
    <row r="2118" spans="1:10" s="2" customFormat="1" ht="19.5" customHeight="1">
      <c r="A2118" s="10">
        <f t="shared" si="264"/>
        <v>2116</v>
      </c>
      <c r="B2118" s="16" t="s">
        <v>398</v>
      </c>
      <c r="C2118" s="12">
        <f t="shared" si="265"/>
        <v>50000207</v>
      </c>
      <c r="D2118" s="13">
        <f t="shared" si="266"/>
        <v>3</v>
      </c>
      <c r="E2118" s="14" t="str">
        <f t="shared" si="267"/>
        <v>（株）都市・計画・設計研究所　大阪事務所</v>
      </c>
      <c r="F2118" s="14" t="str">
        <f t="shared" si="268"/>
        <v>トシ　ケイカク　セッケイケンキュウショ　オオサカジムショ</v>
      </c>
      <c r="G2118" s="13" t="str">
        <f t="shared" si="269"/>
        <v>渡邊　寿之</v>
      </c>
      <c r="H2118" s="13" t="str">
        <f t="shared" si="270"/>
        <v>530-0043</v>
      </c>
      <c r="I2118" s="13" t="str">
        <f t="shared" si="271"/>
        <v>大阪市北区天満４丁目３番５号　中之島岡田ビル</v>
      </c>
      <c r="J2118" s="17" t="s">
        <v>15</v>
      </c>
    </row>
    <row r="2119" spans="1:10" s="2" customFormat="1" ht="19.5" customHeight="1">
      <c r="A2119" s="10">
        <f t="shared" si="264"/>
        <v>2117</v>
      </c>
      <c r="B2119" s="16" t="s">
        <v>398</v>
      </c>
      <c r="C2119" s="12">
        <f t="shared" si="265"/>
        <v>50000207</v>
      </c>
      <c r="D2119" s="13">
        <f t="shared" si="266"/>
        <v>3</v>
      </c>
      <c r="E2119" s="14" t="str">
        <f t="shared" si="267"/>
        <v>（株）都市・計画・設計研究所　大阪事務所</v>
      </c>
      <c r="F2119" s="14" t="str">
        <f t="shared" si="268"/>
        <v>トシ　ケイカク　セッケイケンキュウショ　オオサカジムショ</v>
      </c>
      <c r="G2119" s="13" t="str">
        <f t="shared" si="269"/>
        <v>渡邊　寿之</v>
      </c>
      <c r="H2119" s="13" t="str">
        <f t="shared" si="270"/>
        <v>530-0043</v>
      </c>
      <c r="I2119" s="13" t="str">
        <f t="shared" si="271"/>
        <v>大阪市北区天満４丁目３番５号　中之島岡田ビル</v>
      </c>
      <c r="J2119" s="17" t="s">
        <v>19</v>
      </c>
    </row>
    <row r="2120" spans="1:10" s="2" customFormat="1" ht="19.5" customHeight="1">
      <c r="A2120" s="10">
        <f t="shared" si="264"/>
        <v>2118</v>
      </c>
      <c r="B2120" s="16" t="s">
        <v>398</v>
      </c>
      <c r="C2120" s="12">
        <f t="shared" si="265"/>
        <v>50000207</v>
      </c>
      <c r="D2120" s="13">
        <f t="shared" si="266"/>
        <v>3</v>
      </c>
      <c r="E2120" s="14" t="str">
        <f t="shared" si="267"/>
        <v>（株）都市・計画・設計研究所　大阪事務所</v>
      </c>
      <c r="F2120" s="14" t="str">
        <f t="shared" si="268"/>
        <v>トシ　ケイカク　セッケイケンキュウショ　オオサカジムショ</v>
      </c>
      <c r="G2120" s="13" t="str">
        <f t="shared" si="269"/>
        <v>渡邊　寿之</v>
      </c>
      <c r="H2120" s="13" t="str">
        <f t="shared" si="270"/>
        <v>530-0043</v>
      </c>
      <c r="I2120" s="13" t="str">
        <f t="shared" si="271"/>
        <v>大阪市北区天満４丁目３番５号　中之島岡田ビル</v>
      </c>
      <c r="J2120" s="17" t="s">
        <v>33</v>
      </c>
    </row>
    <row r="2121" spans="1:10" s="2" customFormat="1" ht="19.5" customHeight="1">
      <c r="A2121" s="10">
        <f t="shared" si="264"/>
        <v>2119</v>
      </c>
      <c r="B2121" s="16" t="s">
        <v>398</v>
      </c>
      <c r="C2121" s="12">
        <f t="shared" si="265"/>
        <v>50000207</v>
      </c>
      <c r="D2121" s="13">
        <f t="shared" si="266"/>
        <v>3</v>
      </c>
      <c r="E2121" s="14" t="str">
        <f t="shared" si="267"/>
        <v>（株）都市・計画・設計研究所　大阪事務所</v>
      </c>
      <c r="F2121" s="14" t="str">
        <f t="shared" si="268"/>
        <v>トシ　ケイカク　セッケイケンキュウショ　オオサカジムショ</v>
      </c>
      <c r="G2121" s="13" t="str">
        <f t="shared" si="269"/>
        <v>渡邊　寿之</v>
      </c>
      <c r="H2121" s="13" t="str">
        <f t="shared" si="270"/>
        <v>530-0043</v>
      </c>
      <c r="I2121" s="13" t="str">
        <f t="shared" si="271"/>
        <v>大阪市北区天満４丁目３番５号　中之島岡田ビル</v>
      </c>
      <c r="J2121" s="17" t="s">
        <v>28</v>
      </c>
    </row>
    <row r="2122" spans="1:10" s="2" customFormat="1" ht="19.5" customHeight="1">
      <c r="A2122" s="10">
        <f t="shared" si="264"/>
        <v>2120</v>
      </c>
      <c r="B2122" s="16" t="s">
        <v>398</v>
      </c>
      <c r="C2122" s="12">
        <f t="shared" si="265"/>
        <v>50000207</v>
      </c>
      <c r="D2122" s="13">
        <f t="shared" si="266"/>
        <v>3</v>
      </c>
      <c r="E2122" s="14" t="str">
        <f t="shared" si="267"/>
        <v>（株）都市・計画・設計研究所　大阪事務所</v>
      </c>
      <c r="F2122" s="14" t="str">
        <f t="shared" si="268"/>
        <v>トシ　ケイカク　セッケイケンキュウショ　オオサカジムショ</v>
      </c>
      <c r="G2122" s="13" t="str">
        <f t="shared" si="269"/>
        <v>渡邊　寿之</v>
      </c>
      <c r="H2122" s="13" t="str">
        <f t="shared" si="270"/>
        <v>530-0043</v>
      </c>
      <c r="I2122" s="13" t="str">
        <f t="shared" si="271"/>
        <v>大阪市北区天満４丁目３番５号　中之島岡田ビル</v>
      </c>
      <c r="J2122" s="17" t="s">
        <v>34</v>
      </c>
    </row>
    <row r="2123" spans="1:10" s="2" customFormat="1" ht="19.5" customHeight="1">
      <c r="A2123" s="10">
        <f t="shared" si="264"/>
        <v>2121</v>
      </c>
      <c r="B2123" s="16" t="s">
        <v>399</v>
      </c>
      <c r="C2123" s="12">
        <f t="shared" si="265"/>
        <v>50000045</v>
      </c>
      <c r="D2123" s="13">
        <f t="shared" si="266"/>
        <v>3</v>
      </c>
      <c r="E2123" s="14" t="str">
        <f t="shared" si="267"/>
        <v>（株）都市環境設計</v>
      </c>
      <c r="F2123" s="14" t="str">
        <f t="shared" si="268"/>
        <v>トシカンキョウセッケイ</v>
      </c>
      <c r="G2123" s="13" t="str">
        <f t="shared" si="269"/>
        <v>中原　聡</v>
      </c>
      <c r="H2123" s="13" t="str">
        <f t="shared" si="270"/>
        <v>556-0003</v>
      </c>
      <c r="I2123" s="13" t="str">
        <f t="shared" si="271"/>
        <v>大阪市中央区大手前１丁目４番１２号</v>
      </c>
      <c r="J2123" s="17" t="s">
        <v>34</v>
      </c>
    </row>
    <row r="2124" spans="1:10" s="2" customFormat="1" ht="19.5" customHeight="1">
      <c r="A2124" s="10">
        <f t="shared" si="264"/>
        <v>2122</v>
      </c>
      <c r="B2124" s="16" t="s">
        <v>400</v>
      </c>
      <c r="C2124" s="12">
        <f t="shared" si="265"/>
        <v>50000405</v>
      </c>
      <c r="D2124" s="13">
        <f t="shared" si="266"/>
        <v>3</v>
      </c>
      <c r="E2124" s="14" t="str">
        <f t="shared" si="267"/>
        <v>（株）都市空間研究所</v>
      </c>
      <c r="F2124" s="14" t="str">
        <f t="shared" si="268"/>
        <v>トシクウカンケンキュウショ</v>
      </c>
      <c r="G2124" s="13" t="str">
        <f t="shared" si="269"/>
        <v>松山　茂</v>
      </c>
      <c r="H2124" s="13" t="str">
        <f t="shared" si="270"/>
        <v>550-0005</v>
      </c>
      <c r="I2124" s="13" t="str">
        <f t="shared" si="271"/>
        <v>大阪市西区西本町１丁目９番１８号</v>
      </c>
      <c r="J2124" s="17" t="s">
        <v>28</v>
      </c>
    </row>
    <row r="2125" spans="1:10" s="2" customFormat="1" ht="19.5" customHeight="1">
      <c r="A2125" s="10">
        <f t="shared" si="264"/>
        <v>2123</v>
      </c>
      <c r="B2125" s="16" t="s">
        <v>401</v>
      </c>
      <c r="C2125" s="12">
        <f t="shared" si="265"/>
        <v>50000068</v>
      </c>
      <c r="D2125" s="13">
        <f t="shared" si="266"/>
        <v>3</v>
      </c>
      <c r="E2125" s="14" t="str">
        <f t="shared" si="267"/>
        <v>（株）トリ設備計画</v>
      </c>
      <c r="F2125" s="14" t="str">
        <f t="shared" si="268"/>
        <v>トリセツビケイカク</v>
      </c>
      <c r="G2125" s="13" t="str">
        <f t="shared" si="269"/>
        <v>鏡堂　友章</v>
      </c>
      <c r="H2125" s="13" t="str">
        <f t="shared" si="270"/>
        <v>542-0081</v>
      </c>
      <c r="I2125" s="13" t="str">
        <f t="shared" si="271"/>
        <v>大阪市中央区南船場２丁目７番１４号　大阪写真会館</v>
      </c>
      <c r="J2125" s="17" t="s">
        <v>34</v>
      </c>
    </row>
    <row r="2126" spans="1:10" s="2" customFormat="1" ht="19.5" customHeight="1">
      <c r="A2126" s="10">
        <f t="shared" si="264"/>
        <v>2124</v>
      </c>
      <c r="B2126" s="16" t="s">
        <v>402</v>
      </c>
      <c r="C2126" s="12">
        <f t="shared" si="265"/>
        <v>50000798</v>
      </c>
      <c r="D2126" s="13">
        <f t="shared" si="266"/>
        <v>3</v>
      </c>
      <c r="E2126" s="14" t="str">
        <f t="shared" si="267"/>
        <v>トレンドデザイン（株）　本店営業企画部</v>
      </c>
      <c r="F2126" s="14" t="str">
        <f t="shared" si="268"/>
        <v>トレンドデザイン　ホンテンエイギョウキカクブ</v>
      </c>
      <c r="G2126" s="13" t="str">
        <f t="shared" si="269"/>
        <v>吉成　香</v>
      </c>
      <c r="H2126" s="13" t="str">
        <f t="shared" si="270"/>
        <v>233-0013</v>
      </c>
      <c r="I2126" s="13" t="str">
        <f t="shared" si="271"/>
        <v>神奈川県横浜市港南区丸山台二丁目１番１号</v>
      </c>
      <c r="J2126" s="17" t="s">
        <v>15</v>
      </c>
    </row>
    <row r="2127" spans="1:10" s="2" customFormat="1" ht="19.5" customHeight="1">
      <c r="A2127" s="10">
        <f t="shared" si="264"/>
        <v>2125</v>
      </c>
      <c r="B2127" s="16" t="s">
        <v>402</v>
      </c>
      <c r="C2127" s="12">
        <f t="shared" si="265"/>
        <v>50000798</v>
      </c>
      <c r="D2127" s="13">
        <f t="shared" si="266"/>
        <v>3</v>
      </c>
      <c r="E2127" s="14" t="str">
        <f t="shared" si="267"/>
        <v>トレンドデザイン（株）　本店営業企画部</v>
      </c>
      <c r="F2127" s="14" t="str">
        <f t="shared" si="268"/>
        <v>トレンドデザイン　ホンテンエイギョウキカクブ</v>
      </c>
      <c r="G2127" s="13" t="str">
        <f t="shared" si="269"/>
        <v>吉成　香</v>
      </c>
      <c r="H2127" s="13" t="str">
        <f t="shared" si="270"/>
        <v>233-0013</v>
      </c>
      <c r="I2127" s="13" t="str">
        <f t="shared" si="271"/>
        <v>神奈川県横浜市港南区丸山台二丁目１番１号</v>
      </c>
      <c r="J2127" s="17" t="s">
        <v>22</v>
      </c>
    </row>
    <row r="2128" spans="1:10" s="2" customFormat="1" ht="19.5" customHeight="1">
      <c r="A2128" s="10">
        <f t="shared" si="264"/>
        <v>2126</v>
      </c>
      <c r="B2128" s="16" t="s">
        <v>402</v>
      </c>
      <c r="C2128" s="12">
        <f t="shared" si="265"/>
        <v>50000798</v>
      </c>
      <c r="D2128" s="13">
        <f t="shared" si="266"/>
        <v>3</v>
      </c>
      <c r="E2128" s="14" t="str">
        <f t="shared" si="267"/>
        <v>トレンドデザイン（株）　本店営業企画部</v>
      </c>
      <c r="F2128" s="14" t="str">
        <f t="shared" si="268"/>
        <v>トレンドデザイン　ホンテンエイギョウキカクブ</v>
      </c>
      <c r="G2128" s="13" t="str">
        <f t="shared" si="269"/>
        <v>吉成　香</v>
      </c>
      <c r="H2128" s="13" t="str">
        <f t="shared" si="270"/>
        <v>233-0013</v>
      </c>
      <c r="I2128" s="13" t="str">
        <f t="shared" si="271"/>
        <v>神奈川県横浜市港南区丸山台二丁目１番１号</v>
      </c>
      <c r="J2128" s="17" t="s">
        <v>24</v>
      </c>
    </row>
    <row r="2129" spans="1:10" s="2" customFormat="1" ht="19.5" customHeight="1">
      <c r="A2129" s="10">
        <f t="shared" si="264"/>
        <v>2127</v>
      </c>
      <c r="B2129" s="16" t="s">
        <v>402</v>
      </c>
      <c r="C2129" s="12">
        <f t="shared" si="265"/>
        <v>50000798</v>
      </c>
      <c r="D2129" s="13">
        <f t="shared" si="266"/>
        <v>3</v>
      </c>
      <c r="E2129" s="14" t="str">
        <f t="shared" si="267"/>
        <v>トレンドデザイン（株）　本店営業企画部</v>
      </c>
      <c r="F2129" s="14" t="str">
        <f t="shared" si="268"/>
        <v>トレンドデザイン　ホンテンエイギョウキカクブ</v>
      </c>
      <c r="G2129" s="13" t="str">
        <f t="shared" si="269"/>
        <v>吉成　香</v>
      </c>
      <c r="H2129" s="13" t="str">
        <f t="shared" si="270"/>
        <v>233-0013</v>
      </c>
      <c r="I2129" s="13" t="str">
        <f t="shared" si="271"/>
        <v>神奈川県横浜市港南区丸山台二丁目１番１号</v>
      </c>
      <c r="J2129" s="17" t="s">
        <v>37</v>
      </c>
    </row>
    <row r="2130" spans="1:10" s="2" customFormat="1" ht="19.5" customHeight="1">
      <c r="A2130" s="10">
        <f t="shared" si="264"/>
        <v>2128</v>
      </c>
      <c r="B2130" s="16" t="s">
        <v>402</v>
      </c>
      <c r="C2130" s="12">
        <f t="shared" si="265"/>
        <v>50000798</v>
      </c>
      <c r="D2130" s="13">
        <f t="shared" si="266"/>
        <v>3</v>
      </c>
      <c r="E2130" s="14" t="str">
        <f t="shared" si="267"/>
        <v>トレンドデザイン（株）　本店営業企画部</v>
      </c>
      <c r="F2130" s="14" t="str">
        <f t="shared" si="268"/>
        <v>トレンドデザイン　ホンテンエイギョウキカクブ</v>
      </c>
      <c r="G2130" s="13" t="str">
        <f t="shared" si="269"/>
        <v>吉成　香</v>
      </c>
      <c r="H2130" s="13" t="str">
        <f t="shared" si="270"/>
        <v>233-0013</v>
      </c>
      <c r="I2130" s="13" t="str">
        <f t="shared" si="271"/>
        <v>神奈川県横浜市港南区丸山台二丁目１番１号</v>
      </c>
      <c r="J2130" s="17" t="s">
        <v>403</v>
      </c>
    </row>
    <row r="2131" spans="1:10" s="2" customFormat="1" ht="19.5" customHeight="1">
      <c r="A2131" s="10">
        <f t="shared" si="264"/>
        <v>2129</v>
      </c>
      <c r="B2131" s="16" t="s">
        <v>404</v>
      </c>
      <c r="C2131" s="12">
        <f t="shared" si="265"/>
        <v>50000084</v>
      </c>
      <c r="D2131" s="13">
        <f t="shared" si="266"/>
        <v>3</v>
      </c>
      <c r="E2131" s="14" t="str">
        <f t="shared" si="267"/>
        <v>中日本航空（株）　大阪北摂支店</v>
      </c>
      <c r="F2131" s="14" t="str">
        <f t="shared" si="268"/>
        <v>ナカニホンコウクウ　オオサカホクセツシテン</v>
      </c>
      <c r="G2131" s="13" t="str">
        <f t="shared" si="269"/>
        <v>橋本　英幸</v>
      </c>
      <c r="H2131" s="13" t="str">
        <f t="shared" si="270"/>
        <v>532-0003</v>
      </c>
      <c r="I2131" s="13" t="str">
        <f t="shared" si="271"/>
        <v>大阪市淀川区宮原４丁目３番３９号新大阪ＮＫビル２Ｆ</v>
      </c>
      <c r="J2131" s="17" t="s">
        <v>15</v>
      </c>
    </row>
    <row r="2132" spans="1:10" s="2" customFormat="1" ht="19.5" customHeight="1">
      <c r="A2132" s="10">
        <f t="shared" si="264"/>
        <v>2130</v>
      </c>
      <c r="B2132" s="16" t="s">
        <v>404</v>
      </c>
      <c r="C2132" s="12">
        <f t="shared" si="265"/>
        <v>50000084</v>
      </c>
      <c r="D2132" s="13">
        <f t="shared" si="266"/>
        <v>3</v>
      </c>
      <c r="E2132" s="14" t="str">
        <f t="shared" si="267"/>
        <v>中日本航空（株）　大阪北摂支店</v>
      </c>
      <c r="F2132" s="14" t="str">
        <f t="shared" si="268"/>
        <v>ナカニホンコウクウ　オオサカホクセツシテン</v>
      </c>
      <c r="G2132" s="13" t="str">
        <f t="shared" si="269"/>
        <v>橋本　英幸</v>
      </c>
      <c r="H2132" s="13" t="str">
        <f t="shared" si="270"/>
        <v>532-0003</v>
      </c>
      <c r="I2132" s="13" t="str">
        <f t="shared" si="271"/>
        <v>大阪市淀川区宮原４丁目３番３９号新大阪ＮＫビル２Ｆ</v>
      </c>
      <c r="J2132" s="17" t="s">
        <v>16</v>
      </c>
    </row>
    <row r="2133" spans="1:10" s="2" customFormat="1" ht="19.5" customHeight="1">
      <c r="A2133" s="10">
        <f t="shared" si="264"/>
        <v>2131</v>
      </c>
      <c r="B2133" s="16" t="s">
        <v>404</v>
      </c>
      <c r="C2133" s="12">
        <f t="shared" si="265"/>
        <v>50000084</v>
      </c>
      <c r="D2133" s="13">
        <f t="shared" si="266"/>
        <v>3</v>
      </c>
      <c r="E2133" s="14" t="str">
        <f t="shared" si="267"/>
        <v>中日本航空（株）　大阪北摂支店</v>
      </c>
      <c r="F2133" s="14" t="str">
        <f t="shared" si="268"/>
        <v>ナカニホンコウクウ　オオサカホクセツシテン</v>
      </c>
      <c r="G2133" s="13" t="str">
        <f t="shared" si="269"/>
        <v>橋本　英幸</v>
      </c>
      <c r="H2133" s="13" t="str">
        <f t="shared" si="270"/>
        <v>532-0003</v>
      </c>
      <c r="I2133" s="13" t="str">
        <f t="shared" si="271"/>
        <v>大阪市淀川区宮原４丁目３番３９号新大阪ＮＫビル２Ｆ</v>
      </c>
      <c r="J2133" s="17" t="s">
        <v>17</v>
      </c>
    </row>
    <row r="2134" spans="1:10" s="2" customFormat="1" ht="19.5" customHeight="1">
      <c r="A2134" s="10">
        <f t="shared" si="264"/>
        <v>2132</v>
      </c>
      <c r="B2134" s="16" t="s">
        <v>404</v>
      </c>
      <c r="C2134" s="12">
        <f t="shared" si="265"/>
        <v>50000084</v>
      </c>
      <c r="D2134" s="13">
        <f t="shared" si="266"/>
        <v>3</v>
      </c>
      <c r="E2134" s="14" t="str">
        <f t="shared" si="267"/>
        <v>中日本航空（株）　大阪北摂支店</v>
      </c>
      <c r="F2134" s="14" t="str">
        <f t="shared" si="268"/>
        <v>ナカニホンコウクウ　オオサカホクセツシテン</v>
      </c>
      <c r="G2134" s="13" t="str">
        <f t="shared" si="269"/>
        <v>橋本　英幸</v>
      </c>
      <c r="H2134" s="13" t="str">
        <f t="shared" si="270"/>
        <v>532-0003</v>
      </c>
      <c r="I2134" s="13" t="str">
        <f t="shared" si="271"/>
        <v>大阪市淀川区宮原４丁目３番３９号新大阪ＮＫビル２Ｆ</v>
      </c>
      <c r="J2134" s="17" t="s">
        <v>43</v>
      </c>
    </row>
    <row r="2135" spans="1:10" s="2" customFormat="1" ht="19.5" customHeight="1">
      <c r="A2135" s="10">
        <f t="shared" si="264"/>
        <v>2133</v>
      </c>
      <c r="B2135" s="16" t="s">
        <v>404</v>
      </c>
      <c r="C2135" s="12">
        <f t="shared" si="265"/>
        <v>50000084</v>
      </c>
      <c r="D2135" s="13">
        <f t="shared" si="266"/>
        <v>3</v>
      </c>
      <c r="E2135" s="14" t="str">
        <f t="shared" si="267"/>
        <v>中日本航空（株）　大阪北摂支店</v>
      </c>
      <c r="F2135" s="14" t="str">
        <f t="shared" si="268"/>
        <v>ナカニホンコウクウ　オオサカホクセツシテン</v>
      </c>
      <c r="G2135" s="13" t="str">
        <f t="shared" si="269"/>
        <v>橋本　英幸</v>
      </c>
      <c r="H2135" s="13" t="str">
        <f t="shared" si="270"/>
        <v>532-0003</v>
      </c>
      <c r="I2135" s="13" t="str">
        <f t="shared" si="271"/>
        <v>大阪市淀川区宮原４丁目３番３９号新大阪ＮＫビル２Ｆ</v>
      </c>
      <c r="J2135" s="17" t="s">
        <v>19</v>
      </c>
    </row>
    <row r="2136" spans="1:10" s="2" customFormat="1" ht="19.5" customHeight="1">
      <c r="A2136" s="10">
        <f t="shared" si="264"/>
        <v>2134</v>
      </c>
      <c r="B2136" s="16" t="s">
        <v>404</v>
      </c>
      <c r="C2136" s="12">
        <f t="shared" si="265"/>
        <v>50000084</v>
      </c>
      <c r="D2136" s="13">
        <f t="shared" si="266"/>
        <v>3</v>
      </c>
      <c r="E2136" s="14" t="str">
        <f t="shared" si="267"/>
        <v>中日本航空（株）　大阪北摂支店</v>
      </c>
      <c r="F2136" s="14" t="str">
        <f t="shared" si="268"/>
        <v>ナカニホンコウクウ　オオサカホクセツシテン</v>
      </c>
      <c r="G2136" s="13" t="str">
        <f t="shared" si="269"/>
        <v>橋本　英幸</v>
      </c>
      <c r="H2136" s="13" t="str">
        <f t="shared" si="270"/>
        <v>532-0003</v>
      </c>
      <c r="I2136" s="13" t="str">
        <f t="shared" si="271"/>
        <v>大阪市淀川区宮原４丁目３番３９号新大阪ＮＫビル２Ｆ</v>
      </c>
      <c r="J2136" s="17" t="s">
        <v>21</v>
      </c>
    </row>
    <row r="2137" spans="1:10" s="2" customFormat="1" ht="19.5" customHeight="1">
      <c r="A2137" s="10">
        <f t="shared" si="264"/>
        <v>2135</v>
      </c>
      <c r="B2137" s="16" t="s">
        <v>404</v>
      </c>
      <c r="C2137" s="12">
        <f t="shared" si="265"/>
        <v>50000084</v>
      </c>
      <c r="D2137" s="13">
        <f t="shared" si="266"/>
        <v>3</v>
      </c>
      <c r="E2137" s="14" t="str">
        <f t="shared" si="267"/>
        <v>中日本航空（株）　大阪北摂支店</v>
      </c>
      <c r="F2137" s="14" t="str">
        <f t="shared" si="268"/>
        <v>ナカニホンコウクウ　オオサカホクセツシテン</v>
      </c>
      <c r="G2137" s="13" t="str">
        <f t="shared" si="269"/>
        <v>橋本　英幸</v>
      </c>
      <c r="H2137" s="13" t="str">
        <f t="shared" si="270"/>
        <v>532-0003</v>
      </c>
      <c r="I2137" s="13" t="str">
        <f t="shared" si="271"/>
        <v>大阪市淀川区宮原４丁目３番３９号新大阪ＮＫビル２Ｆ</v>
      </c>
      <c r="J2137" s="17" t="s">
        <v>23</v>
      </c>
    </row>
    <row r="2138" spans="1:10" s="2" customFormat="1" ht="19.5" customHeight="1">
      <c r="A2138" s="10">
        <f t="shared" si="264"/>
        <v>2136</v>
      </c>
      <c r="B2138" s="16" t="s">
        <v>405</v>
      </c>
      <c r="C2138" s="12">
        <f t="shared" si="265"/>
        <v>50000125</v>
      </c>
      <c r="D2138" s="13">
        <f t="shared" si="266"/>
        <v>3</v>
      </c>
      <c r="E2138" s="14" t="str">
        <f t="shared" si="267"/>
        <v>（株）中山綜合コンサルタント</v>
      </c>
      <c r="F2138" s="14" t="str">
        <f t="shared" si="268"/>
        <v>ナカヤマソウゴウコンサルタント</v>
      </c>
      <c r="G2138" s="13" t="str">
        <f t="shared" si="269"/>
        <v>中山　智支</v>
      </c>
      <c r="H2138" s="13" t="str">
        <f t="shared" si="270"/>
        <v>640-8441</v>
      </c>
      <c r="I2138" s="13" t="str">
        <f t="shared" si="271"/>
        <v>和歌山県和歌山市栄谷２４１番地</v>
      </c>
      <c r="J2138" s="17" t="s">
        <v>15</v>
      </c>
    </row>
    <row r="2139" spans="1:10" s="2" customFormat="1" ht="19.5" customHeight="1">
      <c r="A2139" s="10">
        <f t="shared" si="264"/>
        <v>2137</v>
      </c>
      <c r="B2139" s="16" t="s">
        <v>405</v>
      </c>
      <c r="C2139" s="12">
        <f t="shared" si="265"/>
        <v>50000125</v>
      </c>
      <c r="D2139" s="13">
        <f t="shared" si="266"/>
        <v>3</v>
      </c>
      <c r="E2139" s="14" t="str">
        <f t="shared" si="267"/>
        <v>（株）中山綜合コンサルタント</v>
      </c>
      <c r="F2139" s="14" t="str">
        <f t="shared" si="268"/>
        <v>ナカヤマソウゴウコンサルタント</v>
      </c>
      <c r="G2139" s="13" t="str">
        <f t="shared" si="269"/>
        <v>中山　智支</v>
      </c>
      <c r="H2139" s="13" t="str">
        <f t="shared" si="270"/>
        <v>640-8441</v>
      </c>
      <c r="I2139" s="13" t="str">
        <f t="shared" si="271"/>
        <v>和歌山県和歌山市栄谷２４１番地</v>
      </c>
      <c r="J2139" s="17" t="s">
        <v>19</v>
      </c>
    </row>
    <row r="2140" spans="1:10" s="2" customFormat="1" ht="19.5" customHeight="1">
      <c r="A2140" s="10">
        <f t="shared" si="264"/>
        <v>2138</v>
      </c>
      <c r="B2140" s="16" t="s">
        <v>405</v>
      </c>
      <c r="C2140" s="12">
        <f t="shared" si="265"/>
        <v>50000125</v>
      </c>
      <c r="D2140" s="13">
        <f t="shared" si="266"/>
        <v>3</v>
      </c>
      <c r="E2140" s="14" t="str">
        <f t="shared" si="267"/>
        <v>（株）中山綜合コンサルタント</v>
      </c>
      <c r="F2140" s="14" t="str">
        <f t="shared" si="268"/>
        <v>ナカヤマソウゴウコンサルタント</v>
      </c>
      <c r="G2140" s="13" t="str">
        <f t="shared" si="269"/>
        <v>中山　智支</v>
      </c>
      <c r="H2140" s="13" t="str">
        <f t="shared" si="270"/>
        <v>640-8441</v>
      </c>
      <c r="I2140" s="13" t="str">
        <f t="shared" si="271"/>
        <v>和歌山県和歌山市栄谷２４１番地</v>
      </c>
      <c r="J2140" s="17" t="s">
        <v>21</v>
      </c>
    </row>
    <row r="2141" spans="1:10" s="2" customFormat="1" ht="19.5" customHeight="1">
      <c r="A2141" s="10">
        <f t="shared" si="264"/>
        <v>2139</v>
      </c>
      <c r="B2141" s="16" t="s">
        <v>405</v>
      </c>
      <c r="C2141" s="12">
        <f t="shared" si="265"/>
        <v>50000125</v>
      </c>
      <c r="D2141" s="13">
        <f t="shared" si="266"/>
        <v>3</v>
      </c>
      <c r="E2141" s="14" t="str">
        <f t="shared" si="267"/>
        <v>（株）中山綜合コンサルタント</v>
      </c>
      <c r="F2141" s="14" t="str">
        <f t="shared" si="268"/>
        <v>ナカヤマソウゴウコンサルタント</v>
      </c>
      <c r="G2141" s="13" t="str">
        <f t="shared" si="269"/>
        <v>中山　智支</v>
      </c>
      <c r="H2141" s="13" t="str">
        <f t="shared" si="270"/>
        <v>640-8441</v>
      </c>
      <c r="I2141" s="13" t="str">
        <f t="shared" si="271"/>
        <v>和歌山県和歌山市栄谷２４１番地</v>
      </c>
      <c r="J2141" s="17" t="s">
        <v>27</v>
      </c>
    </row>
    <row r="2142" spans="1:10" s="2" customFormat="1" ht="19.5" customHeight="1">
      <c r="A2142" s="10">
        <f t="shared" si="264"/>
        <v>2140</v>
      </c>
      <c r="B2142" s="16" t="s">
        <v>405</v>
      </c>
      <c r="C2142" s="12">
        <f t="shared" si="265"/>
        <v>50000125</v>
      </c>
      <c r="D2142" s="13">
        <f t="shared" si="266"/>
        <v>3</v>
      </c>
      <c r="E2142" s="14" t="str">
        <f t="shared" si="267"/>
        <v>（株）中山綜合コンサルタント</v>
      </c>
      <c r="F2142" s="14" t="str">
        <f t="shared" si="268"/>
        <v>ナカヤマソウゴウコンサルタント</v>
      </c>
      <c r="G2142" s="13" t="str">
        <f t="shared" si="269"/>
        <v>中山　智支</v>
      </c>
      <c r="H2142" s="13" t="str">
        <f t="shared" si="270"/>
        <v>640-8441</v>
      </c>
      <c r="I2142" s="13" t="str">
        <f t="shared" si="271"/>
        <v>和歌山県和歌山市栄谷２４１番地</v>
      </c>
      <c r="J2142" s="17" t="s">
        <v>23</v>
      </c>
    </row>
    <row r="2143" spans="1:10" s="2" customFormat="1" ht="19.5" customHeight="1">
      <c r="A2143" s="10">
        <f t="shared" si="264"/>
        <v>2141</v>
      </c>
      <c r="B2143" s="16" t="s">
        <v>406</v>
      </c>
      <c r="C2143" s="12">
        <f t="shared" si="265"/>
        <v>50000264</v>
      </c>
      <c r="D2143" s="13">
        <f t="shared" si="266"/>
        <v>3</v>
      </c>
      <c r="E2143" s="14" t="str">
        <f t="shared" si="267"/>
        <v>（株）西日本技術コンサルタント</v>
      </c>
      <c r="F2143" s="14" t="str">
        <f t="shared" si="268"/>
        <v>ニシニホンギジュツコンサルタント</v>
      </c>
      <c r="G2143" s="13" t="str">
        <f t="shared" si="269"/>
        <v>堀川　将治</v>
      </c>
      <c r="H2143" s="13" t="str">
        <f t="shared" si="270"/>
        <v>525-0066</v>
      </c>
      <c r="I2143" s="13" t="str">
        <f t="shared" si="271"/>
        <v>滋賀県草津市矢橋町字御種子池６４９番地</v>
      </c>
      <c r="J2143" s="17" t="s">
        <v>15</v>
      </c>
    </row>
    <row r="2144" spans="1:10" s="2" customFormat="1" ht="19.5" customHeight="1">
      <c r="A2144" s="10">
        <f t="shared" si="264"/>
        <v>2142</v>
      </c>
      <c r="B2144" s="16" t="s">
        <v>406</v>
      </c>
      <c r="C2144" s="12">
        <f t="shared" si="265"/>
        <v>50000264</v>
      </c>
      <c r="D2144" s="13">
        <f t="shared" si="266"/>
        <v>3</v>
      </c>
      <c r="E2144" s="14" t="str">
        <f t="shared" si="267"/>
        <v>（株）西日本技術コンサルタント</v>
      </c>
      <c r="F2144" s="14" t="str">
        <f t="shared" si="268"/>
        <v>ニシニホンギジュツコンサルタント</v>
      </c>
      <c r="G2144" s="13" t="str">
        <f t="shared" si="269"/>
        <v>堀川　将治</v>
      </c>
      <c r="H2144" s="13" t="str">
        <f t="shared" si="270"/>
        <v>525-0066</v>
      </c>
      <c r="I2144" s="13" t="str">
        <f t="shared" si="271"/>
        <v>滋賀県草津市矢橋町字御種子池６４９番地</v>
      </c>
      <c r="J2144" s="17" t="s">
        <v>31</v>
      </c>
    </row>
    <row r="2145" spans="1:10" s="2" customFormat="1" ht="19.5" customHeight="1">
      <c r="A2145" s="10">
        <f t="shared" si="264"/>
        <v>2143</v>
      </c>
      <c r="B2145" s="16" t="s">
        <v>406</v>
      </c>
      <c r="C2145" s="12">
        <f t="shared" si="265"/>
        <v>50000264</v>
      </c>
      <c r="D2145" s="13">
        <f t="shared" si="266"/>
        <v>3</v>
      </c>
      <c r="E2145" s="14" t="str">
        <f t="shared" si="267"/>
        <v>（株）西日本技術コンサルタント</v>
      </c>
      <c r="F2145" s="14" t="str">
        <f t="shared" si="268"/>
        <v>ニシニホンギジュツコンサルタント</v>
      </c>
      <c r="G2145" s="13" t="str">
        <f t="shared" si="269"/>
        <v>堀川　将治</v>
      </c>
      <c r="H2145" s="13" t="str">
        <f t="shared" si="270"/>
        <v>525-0066</v>
      </c>
      <c r="I2145" s="13" t="str">
        <f t="shared" si="271"/>
        <v>滋賀県草津市矢橋町字御種子池６４９番地</v>
      </c>
      <c r="J2145" s="17" t="s">
        <v>22</v>
      </c>
    </row>
    <row r="2146" spans="1:10" s="2" customFormat="1" ht="19.5" customHeight="1">
      <c r="A2146" s="10">
        <f t="shared" si="264"/>
        <v>2144</v>
      </c>
      <c r="B2146" s="16" t="s">
        <v>406</v>
      </c>
      <c r="C2146" s="12">
        <f t="shared" si="265"/>
        <v>50000264</v>
      </c>
      <c r="D2146" s="13">
        <f t="shared" si="266"/>
        <v>3</v>
      </c>
      <c r="E2146" s="14" t="str">
        <f t="shared" si="267"/>
        <v>（株）西日本技術コンサルタント</v>
      </c>
      <c r="F2146" s="14" t="str">
        <f t="shared" si="268"/>
        <v>ニシニホンギジュツコンサルタント</v>
      </c>
      <c r="G2146" s="13" t="str">
        <f t="shared" si="269"/>
        <v>堀川　将治</v>
      </c>
      <c r="H2146" s="13" t="str">
        <f t="shared" si="270"/>
        <v>525-0066</v>
      </c>
      <c r="I2146" s="13" t="str">
        <f t="shared" si="271"/>
        <v>滋賀県草津市矢橋町字御種子池６４９番地</v>
      </c>
      <c r="J2146" s="17" t="s">
        <v>66</v>
      </c>
    </row>
    <row r="2147" spans="1:10" s="2" customFormat="1" ht="19.5" customHeight="1">
      <c r="A2147" s="10">
        <f t="shared" si="264"/>
        <v>2145</v>
      </c>
      <c r="B2147" s="16" t="s">
        <v>406</v>
      </c>
      <c r="C2147" s="12">
        <f t="shared" si="265"/>
        <v>50000264</v>
      </c>
      <c r="D2147" s="13">
        <f t="shared" si="266"/>
        <v>3</v>
      </c>
      <c r="E2147" s="14" t="str">
        <f t="shared" si="267"/>
        <v>（株）西日本技術コンサルタント</v>
      </c>
      <c r="F2147" s="14" t="str">
        <f t="shared" si="268"/>
        <v>ニシニホンギジュツコンサルタント</v>
      </c>
      <c r="G2147" s="13" t="str">
        <f t="shared" si="269"/>
        <v>堀川　将治</v>
      </c>
      <c r="H2147" s="13" t="str">
        <f t="shared" si="270"/>
        <v>525-0066</v>
      </c>
      <c r="I2147" s="13" t="str">
        <f t="shared" si="271"/>
        <v>滋賀県草津市矢橋町字御種子池６４９番地</v>
      </c>
      <c r="J2147" s="17" t="s">
        <v>24</v>
      </c>
    </row>
    <row r="2148" spans="1:10" s="2" customFormat="1" ht="19.5" customHeight="1">
      <c r="A2148" s="10">
        <f t="shared" si="264"/>
        <v>2146</v>
      </c>
      <c r="B2148" s="16" t="s">
        <v>406</v>
      </c>
      <c r="C2148" s="12">
        <f t="shared" si="265"/>
        <v>50000264</v>
      </c>
      <c r="D2148" s="13">
        <f t="shared" si="266"/>
        <v>3</v>
      </c>
      <c r="E2148" s="14" t="str">
        <f t="shared" si="267"/>
        <v>（株）西日本技術コンサルタント</v>
      </c>
      <c r="F2148" s="14" t="str">
        <f t="shared" si="268"/>
        <v>ニシニホンギジュツコンサルタント</v>
      </c>
      <c r="G2148" s="13" t="str">
        <f t="shared" si="269"/>
        <v>堀川　将治</v>
      </c>
      <c r="H2148" s="13" t="str">
        <f t="shared" si="270"/>
        <v>525-0066</v>
      </c>
      <c r="I2148" s="13" t="str">
        <f t="shared" si="271"/>
        <v>滋賀県草津市矢橋町字御種子池６４９番地</v>
      </c>
      <c r="J2148" s="17" t="s">
        <v>47</v>
      </c>
    </row>
    <row r="2149" spans="1:10" s="2" customFormat="1" ht="19.5" customHeight="1">
      <c r="A2149" s="10">
        <f t="shared" si="264"/>
        <v>2147</v>
      </c>
      <c r="B2149" s="16" t="s">
        <v>407</v>
      </c>
      <c r="C2149" s="12">
        <f t="shared" si="265"/>
        <v>50000132</v>
      </c>
      <c r="D2149" s="13">
        <f t="shared" si="266"/>
        <v>3</v>
      </c>
      <c r="E2149" s="14" t="str">
        <f t="shared" si="267"/>
        <v>日化エンジニアリング（株）</v>
      </c>
      <c r="F2149" s="14" t="str">
        <f t="shared" si="268"/>
        <v>ニッカエンジニアリング</v>
      </c>
      <c r="G2149" s="13" t="str">
        <f t="shared" si="269"/>
        <v>稲村　俊彦</v>
      </c>
      <c r="H2149" s="13" t="str">
        <f t="shared" si="270"/>
        <v>552-0001</v>
      </c>
      <c r="I2149" s="13" t="str">
        <f t="shared" si="271"/>
        <v>大阪市港区波除３-１２-４</v>
      </c>
      <c r="J2149" s="17" t="s">
        <v>15</v>
      </c>
    </row>
    <row r="2150" spans="1:10" s="2" customFormat="1" ht="19.5" customHeight="1">
      <c r="A2150" s="10">
        <f t="shared" si="264"/>
        <v>2148</v>
      </c>
      <c r="B2150" s="16" t="s">
        <v>407</v>
      </c>
      <c r="C2150" s="12">
        <f t="shared" si="265"/>
        <v>50000132</v>
      </c>
      <c r="D2150" s="13">
        <f t="shared" si="266"/>
        <v>3</v>
      </c>
      <c r="E2150" s="14" t="str">
        <f t="shared" si="267"/>
        <v>日化エンジニアリング（株）</v>
      </c>
      <c r="F2150" s="14" t="str">
        <f t="shared" si="268"/>
        <v>ニッカエンジニアリング</v>
      </c>
      <c r="G2150" s="13" t="str">
        <f t="shared" si="269"/>
        <v>稲村　俊彦</v>
      </c>
      <c r="H2150" s="13" t="str">
        <f t="shared" si="270"/>
        <v>552-0001</v>
      </c>
      <c r="I2150" s="13" t="str">
        <f t="shared" si="271"/>
        <v>大阪市港区波除３-１２-４</v>
      </c>
      <c r="J2150" s="17" t="s">
        <v>18</v>
      </c>
    </row>
    <row r="2151" spans="1:10" s="2" customFormat="1" ht="19.5" customHeight="1">
      <c r="A2151" s="10">
        <f t="shared" si="264"/>
        <v>2149</v>
      </c>
      <c r="B2151" s="16" t="s">
        <v>407</v>
      </c>
      <c r="C2151" s="12">
        <f t="shared" si="265"/>
        <v>50000132</v>
      </c>
      <c r="D2151" s="13">
        <f t="shared" si="266"/>
        <v>3</v>
      </c>
      <c r="E2151" s="14" t="str">
        <f t="shared" si="267"/>
        <v>日化エンジニアリング（株）</v>
      </c>
      <c r="F2151" s="14" t="str">
        <f t="shared" si="268"/>
        <v>ニッカエンジニアリング</v>
      </c>
      <c r="G2151" s="13" t="str">
        <f t="shared" si="269"/>
        <v>稲村　俊彦</v>
      </c>
      <c r="H2151" s="13" t="str">
        <f t="shared" si="270"/>
        <v>552-0001</v>
      </c>
      <c r="I2151" s="13" t="str">
        <f t="shared" si="271"/>
        <v>大阪市港区波除３-１２-４</v>
      </c>
      <c r="J2151" s="17" t="s">
        <v>20</v>
      </c>
    </row>
    <row r="2152" spans="1:10" s="2" customFormat="1" ht="19.5" customHeight="1">
      <c r="A2152" s="10">
        <f t="shared" si="264"/>
        <v>2150</v>
      </c>
      <c r="B2152" s="16" t="s">
        <v>407</v>
      </c>
      <c r="C2152" s="12">
        <f t="shared" si="265"/>
        <v>50000132</v>
      </c>
      <c r="D2152" s="13">
        <f t="shared" si="266"/>
        <v>3</v>
      </c>
      <c r="E2152" s="14" t="str">
        <f t="shared" si="267"/>
        <v>日化エンジニアリング（株）</v>
      </c>
      <c r="F2152" s="14" t="str">
        <f t="shared" si="268"/>
        <v>ニッカエンジニアリング</v>
      </c>
      <c r="G2152" s="13" t="str">
        <f t="shared" si="269"/>
        <v>稲村　俊彦</v>
      </c>
      <c r="H2152" s="13" t="str">
        <f t="shared" si="270"/>
        <v>552-0001</v>
      </c>
      <c r="I2152" s="13" t="str">
        <f t="shared" si="271"/>
        <v>大阪市港区波除３-１２-４</v>
      </c>
      <c r="J2152" s="17" t="s">
        <v>27</v>
      </c>
    </row>
    <row r="2153" spans="1:10" s="2" customFormat="1" ht="19.5" customHeight="1">
      <c r="A2153" s="10">
        <f t="shared" si="264"/>
        <v>2151</v>
      </c>
      <c r="B2153" s="16" t="s">
        <v>407</v>
      </c>
      <c r="C2153" s="12">
        <f t="shared" si="265"/>
        <v>50000132</v>
      </c>
      <c r="D2153" s="13">
        <f t="shared" si="266"/>
        <v>3</v>
      </c>
      <c r="E2153" s="14" t="str">
        <f t="shared" si="267"/>
        <v>日化エンジニアリング（株）</v>
      </c>
      <c r="F2153" s="14" t="str">
        <f t="shared" si="268"/>
        <v>ニッカエンジニアリング</v>
      </c>
      <c r="G2153" s="13" t="str">
        <f t="shared" si="269"/>
        <v>稲村　俊彦</v>
      </c>
      <c r="H2153" s="13" t="str">
        <f t="shared" si="270"/>
        <v>552-0001</v>
      </c>
      <c r="I2153" s="13" t="str">
        <f t="shared" si="271"/>
        <v>大阪市港区波除３-１２-４</v>
      </c>
      <c r="J2153" s="17" t="s">
        <v>24</v>
      </c>
    </row>
    <row r="2154" spans="1:10" s="2" customFormat="1" ht="19.5" customHeight="1">
      <c r="A2154" s="10">
        <f t="shared" si="264"/>
        <v>2152</v>
      </c>
      <c r="B2154" s="16" t="s">
        <v>408</v>
      </c>
      <c r="C2154" s="12">
        <f t="shared" si="265"/>
        <v>50000669</v>
      </c>
      <c r="D2154" s="13">
        <f t="shared" si="266"/>
        <v>2</v>
      </c>
      <c r="E2154" s="14" t="str">
        <f t="shared" si="267"/>
        <v>ＮｉＸ　ＪＡＰＡＮ（株）　京都営業所</v>
      </c>
      <c r="F2154" s="14" t="str">
        <f t="shared" si="268"/>
        <v>ニックスジャパン　キョウトエイギョウショ</v>
      </c>
      <c r="G2154" s="13" t="str">
        <f t="shared" si="269"/>
        <v>大西　克明</v>
      </c>
      <c r="H2154" s="13" t="str">
        <f t="shared" si="270"/>
        <v>620-0058</v>
      </c>
      <c r="I2154" s="13" t="str">
        <f t="shared" si="271"/>
        <v>福知山市厚２１７番地１－１０１</v>
      </c>
      <c r="J2154" s="17" t="s">
        <v>15</v>
      </c>
    </row>
    <row r="2155" spans="1:10" s="2" customFormat="1" ht="19.5" customHeight="1">
      <c r="A2155" s="10">
        <f t="shared" si="264"/>
        <v>2153</v>
      </c>
      <c r="B2155" s="16" t="s">
        <v>408</v>
      </c>
      <c r="C2155" s="12">
        <f t="shared" si="265"/>
        <v>50000669</v>
      </c>
      <c r="D2155" s="13">
        <f t="shared" si="266"/>
        <v>2</v>
      </c>
      <c r="E2155" s="14" t="str">
        <f t="shared" si="267"/>
        <v>ＮｉＸ　ＪＡＰＡＮ（株）　京都営業所</v>
      </c>
      <c r="F2155" s="14" t="str">
        <f t="shared" si="268"/>
        <v>ニックスジャパン　キョウトエイギョウショ</v>
      </c>
      <c r="G2155" s="13" t="str">
        <f t="shared" si="269"/>
        <v>大西　克明</v>
      </c>
      <c r="H2155" s="13" t="str">
        <f t="shared" si="270"/>
        <v>620-0058</v>
      </c>
      <c r="I2155" s="13" t="str">
        <f t="shared" si="271"/>
        <v>福知山市厚２１７番地１－１０１</v>
      </c>
      <c r="J2155" s="17" t="s">
        <v>18</v>
      </c>
    </row>
    <row r="2156" spans="1:10" s="2" customFormat="1" ht="19.5" customHeight="1">
      <c r="A2156" s="10">
        <f t="shared" si="264"/>
        <v>2154</v>
      </c>
      <c r="B2156" s="16" t="s">
        <v>408</v>
      </c>
      <c r="C2156" s="12">
        <f t="shared" si="265"/>
        <v>50000669</v>
      </c>
      <c r="D2156" s="13">
        <f t="shared" si="266"/>
        <v>2</v>
      </c>
      <c r="E2156" s="14" t="str">
        <f t="shared" si="267"/>
        <v>ＮｉＸ　ＪＡＰＡＮ（株）　京都営業所</v>
      </c>
      <c r="F2156" s="14" t="str">
        <f t="shared" si="268"/>
        <v>ニックスジャパン　キョウトエイギョウショ</v>
      </c>
      <c r="G2156" s="13" t="str">
        <f t="shared" si="269"/>
        <v>大西　克明</v>
      </c>
      <c r="H2156" s="13" t="str">
        <f t="shared" si="270"/>
        <v>620-0058</v>
      </c>
      <c r="I2156" s="13" t="str">
        <f t="shared" si="271"/>
        <v>福知山市厚２１７番地１－１０１</v>
      </c>
      <c r="J2156" s="17" t="s">
        <v>19</v>
      </c>
    </row>
    <row r="2157" spans="1:10" s="2" customFormat="1" ht="19.5" customHeight="1">
      <c r="A2157" s="10">
        <f t="shared" si="264"/>
        <v>2155</v>
      </c>
      <c r="B2157" s="16" t="s">
        <v>408</v>
      </c>
      <c r="C2157" s="12">
        <f t="shared" si="265"/>
        <v>50000669</v>
      </c>
      <c r="D2157" s="13">
        <f t="shared" si="266"/>
        <v>2</v>
      </c>
      <c r="E2157" s="14" t="str">
        <f t="shared" si="267"/>
        <v>ＮｉＸ　ＪＡＰＡＮ（株）　京都営業所</v>
      </c>
      <c r="F2157" s="14" t="str">
        <f t="shared" si="268"/>
        <v>ニックスジャパン　キョウトエイギョウショ</v>
      </c>
      <c r="G2157" s="13" t="str">
        <f t="shared" si="269"/>
        <v>大西　克明</v>
      </c>
      <c r="H2157" s="13" t="str">
        <f t="shared" si="270"/>
        <v>620-0058</v>
      </c>
      <c r="I2157" s="13" t="str">
        <f t="shared" si="271"/>
        <v>福知山市厚２１７番地１－１０１</v>
      </c>
      <c r="J2157" s="17" t="s">
        <v>20</v>
      </c>
    </row>
    <row r="2158" spans="1:10" s="2" customFormat="1" ht="19.5" customHeight="1">
      <c r="A2158" s="10">
        <f t="shared" si="264"/>
        <v>2156</v>
      </c>
      <c r="B2158" s="16" t="s">
        <v>408</v>
      </c>
      <c r="C2158" s="12">
        <f t="shared" si="265"/>
        <v>50000669</v>
      </c>
      <c r="D2158" s="13">
        <f t="shared" si="266"/>
        <v>2</v>
      </c>
      <c r="E2158" s="14" t="str">
        <f t="shared" si="267"/>
        <v>ＮｉＸ　ＪＡＰＡＮ（株）　京都営業所</v>
      </c>
      <c r="F2158" s="14" t="str">
        <f t="shared" si="268"/>
        <v>ニックスジャパン　キョウトエイギョウショ</v>
      </c>
      <c r="G2158" s="13" t="str">
        <f t="shared" si="269"/>
        <v>大西　克明</v>
      </c>
      <c r="H2158" s="13" t="str">
        <f t="shared" si="270"/>
        <v>620-0058</v>
      </c>
      <c r="I2158" s="13" t="str">
        <f t="shared" si="271"/>
        <v>福知山市厚２１７番地１－１０１</v>
      </c>
      <c r="J2158" s="17" t="s">
        <v>21</v>
      </c>
    </row>
    <row r="2159" spans="1:10" s="2" customFormat="1" ht="19.5" customHeight="1">
      <c r="A2159" s="10">
        <f t="shared" si="264"/>
        <v>2157</v>
      </c>
      <c r="B2159" s="16" t="s">
        <v>408</v>
      </c>
      <c r="C2159" s="12">
        <f t="shared" si="265"/>
        <v>50000669</v>
      </c>
      <c r="D2159" s="13">
        <f t="shared" si="266"/>
        <v>2</v>
      </c>
      <c r="E2159" s="14" t="str">
        <f t="shared" si="267"/>
        <v>ＮｉＸ　ＪＡＰＡＮ（株）　京都営業所</v>
      </c>
      <c r="F2159" s="14" t="str">
        <f t="shared" si="268"/>
        <v>ニックスジャパン　キョウトエイギョウショ</v>
      </c>
      <c r="G2159" s="13" t="str">
        <f t="shared" si="269"/>
        <v>大西　克明</v>
      </c>
      <c r="H2159" s="13" t="str">
        <f t="shared" si="270"/>
        <v>620-0058</v>
      </c>
      <c r="I2159" s="13" t="str">
        <f t="shared" si="271"/>
        <v>福知山市厚２１７番地１－１０１</v>
      </c>
      <c r="J2159" s="17" t="s">
        <v>33</v>
      </c>
    </row>
    <row r="2160" spans="1:10" s="2" customFormat="1" ht="19.5" customHeight="1">
      <c r="A2160" s="10">
        <f t="shared" si="264"/>
        <v>2158</v>
      </c>
      <c r="B2160" s="16" t="s">
        <v>408</v>
      </c>
      <c r="C2160" s="12">
        <f t="shared" si="265"/>
        <v>50000669</v>
      </c>
      <c r="D2160" s="13">
        <f t="shared" si="266"/>
        <v>2</v>
      </c>
      <c r="E2160" s="14" t="str">
        <f t="shared" si="267"/>
        <v>ＮｉＸ　ＪＡＰＡＮ（株）　京都営業所</v>
      </c>
      <c r="F2160" s="14" t="str">
        <f t="shared" si="268"/>
        <v>ニックスジャパン　キョウトエイギョウショ</v>
      </c>
      <c r="G2160" s="13" t="str">
        <f t="shared" si="269"/>
        <v>大西　克明</v>
      </c>
      <c r="H2160" s="13" t="str">
        <f t="shared" si="270"/>
        <v>620-0058</v>
      </c>
      <c r="I2160" s="13" t="str">
        <f t="shared" si="271"/>
        <v>福知山市厚２１７番地１－１０１</v>
      </c>
      <c r="J2160" s="17" t="s">
        <v>31</v>
      </c>
    </row>
    <row r="2161" spans="1:10" s="2" customFormat="1" ht="19.5" customHeight="1">
      <c r="A2161" s="10">
        <f t="shared" si="264"/>
        <v>2159</v>
      </c>
      <c r="B2161" s="16" t="s">
        <v>408</v>
      </c>
      <c r="C2161" s="12">
        <f t="shared" si="265"/>
        <v>50000669</v>
      </c>
      <c r="D2161" s="13">
        <f t="shared" si="266"/>
        <v>2</v>
      </c>
      <c r="E2161" s="14" t="str">
        <f t="shared" si="267"/>
        <v>ＮｉＸ　ＪＡＰＡＮ（株）　京都営業所</v>
      </c>
      <c r="F2161" s="14" t="str">
        <f t="shared" si="268"/>
        <v>ニックスジャパン　キョウトエイギョウショ</v>
      </c>
      <c r="G2161" s="13" t="str">
        <f t="shared" si="269"/>
        <v>大西　克明</v>
      </c>
      <c r="H2161" s="13" t="str">
        <f t="shared" si="270"/>
        <v>620-0058</v>
      </c>
      <c r="I2161" s="13" t="str">
        <f t="shared" si="271"/>
        <v>福知山市厚２１７番地１－１０１</v>
      </c>
      <c r="J2161" s="17" t="s">
        <v>22</v>
      </c>
    </row>
    <row r="2162" spans="1:10" s="2" customFormat="1" ht="19.5" customHeight="1">
      <c r="A2162" s="10">
        <f t="shared" si="264"/>
        <v>2160</v>
      </c>
      <c r="B2162" s="16" t="s">
        <v>408</v>
      </c>
      <c r="C2162" s="12">
        <f t="shared" si="265"/>
        <v>50000669</v>
      </c>
      <c r="D2162" s="13">
        <f t="shared" si="266"/>
        <v>2</v>
      </c>
      <c r="E2162" s="14" t="str">
        <f t="shared" si="267"/>
        <v>ＮｉＸ　ＪＡＰＡＮ（株）　京都営業所</v>
      </c>
      <c r="F2162" s="14" t="str">
        <f t="shared" si="268"/>
        <v>ニックスジャパン　キョウトエイギョウショ</v>
      </c>
      <c r="G2162" s="13" t="str">
        <f t="shared" si="269"/>
        <v>大西　克明</v>
      </c>
      <c r="H2162" s="13" t="str">
        <f t="shared" si="270"/>
        <v>620-0058</v>
      </c>
      <c r="I2162" s="13" t="str">
        <f t="shared" si="271"/>
        <v>福知山市厚２１７番地１－１０１</v>
      </c>
      <c r="J2162" s="17" t="s">
        <v>27</v>
      </c>
    </row>
    <row r="2163" spans="1:10" s="2" customFormat="1" ht="19.5" customHeight="1">
      <c r="A2163" s="10">
        <f t="shared" si="264"/>
        <v>2161</v>
      </c>
      <c r="B2163" s="16" t="s">
        <v>408</v>
      </c>
      <c r="C2163" s="12">
        <f t="shared" si="265"/>
        <v>50000669</v>
      </c>
      <c r="D2163" s="13">
        <f t="shared" si="266"/>
        <v>2</v>
      </c>
      <c r="E2163" s="14" t="str">
        <f t="shared" si="267"/>
        <v>ＮｉＸ　ＪＡＰＡＮ（株）　京都営業所</v>
      </c>
      <c r="F2163" s="14" t="str">
        <f t="shared" si="268"/>
        <v>ニックスジャパン　キョウトエイギョウショ</v>
      </c>
      <c r="G2163" s="13" t="str">
        <f t="shared" si="269"/>
        <v>大西　克明</v>
      </c>
      <c r="H2163" s="13" t="str">
        <f t="shared" si="270"/>
        <v>620-0058</v>
      </c>
      <c r="I2163" s="13" t="str">
        <f t="shared" si="271"/>
        <v>福知山市厚２１７番地１－１０１</v>
      </c>
      <c r="J2163" s="17" t="s">
        <v>28</v>
      </c>
    </row>
    <row r="2164" spans="1:10" s="2" customFormat="1" ht="19.5" customHeight="1">
      <c r="A2164" s="10">
        <f t="shared" si="264"/>
        <v>2162</v>
      </c>
      <c r="B2164" s="16" t="s">
        <v>408</v>
      </c>
      <c r="C2164" s="12">
        <f t="shared" si="265"/>
        <v>50000669</v>
      </c>
      <c r="D2164" s="13">
        <f t="shared" si="266"/>
        <v>2</v>
      </c>
      <c r="E2164" s="14" t="str">
        <f t="shared" si="267"/>
        <v>ＮｉＸ　ＪＡＰＡＮ（株）　京都営業所</v>
      </c>
      <c r="F2164" s="14" t="str">
        <f t="shared" si="268"/>
        <v>ニックスジャパン　キョウトエイギョウショ</v>
      </c>
      <c r="G2164" s="13" t="str">
        <f t="shared" si="269"/>
        <v>大西　克明</v>
      </c>
      <c r="H2164" s="13" t="str">
        <f t="shared" si="270"/>
        <v>620-0058</v>
      </c>
      <c r="I2164" s="13" t="str">
        <f t="shared" si="271"/>
        <v>福知山市厚２１７番地１－１０１</v>
      </c>
      <c r="J2164" s="17" t="s">
        <v>40</v>
      </c>
    </row>
    <row r="2165" spans="1:10" s="2" customFormat="1" ht="19.5" customHeight="1">
      <c r="A2165" s="10">
        <f t="shared" si="264"/>
        <v>2163</v>
      </c>
      <c r="B2165" s="16" t="s">
        <v>408</v>
      </c>
      <c r="C2165" s="12">
        <f t="shared" si="265"/>
        <v>50000669</v>
      </c>
      <c r="D2165" s="13">
        <f t="shared" si="266"/>
        <v>2</v>
      </c>
      <c r="E2165" s="14" t="str">
        <f t="shared" si="267"/>
        <v>ＮｉＸ　ＪＡＰＡＮ（株）　京都営業所</v>
      </c>
      <c r="F2165" s="14" t="str">
        <f t="shared" si="268"/>
        <v>ニックスジャパン　キョウトエイギョウショ</v>
      </c>
      <c r="G2165" s="13" t="str">
        <f t="shared" si="269"/>
        <v>大西　克明</v>
      </c>
      <c r="H2165" s="13" t="str">
        <f t="shared" si="270"/>
        <v>620-0058</v>
      </c>
      <c r="I2165" s="13" t="str">
        <f t="shared" si="271"/>
        <v>福知山市厚２１７番地１－１０１</v>
      </c>
      <c r="J2165" s="17" t="s">
        <v>34</v>
      </c>
    </row>
    <row r="2166" spans="1:10" s="2" customFormat="1" ht="19.5" customHeight="1">
      <c r="A2166" s="10">
        <f t="shared" si="264"/>
        <v>2164</v>
      </c>
      <c r="B2166" s="16" t="s">
        <v>408</v>
      </c>
      <c r="C2166" s="12">
        <f t="shared" si="265"/>
        <v>50000669</v>
      </c>
      <c r="D2166" s="13">
        <f t="shared" si="266"/>
        <v>2</v>
      </c>
      <c r="E2166" s="14" t="str">
        <f t="shared" si="267"/>
        <v>ＮｉＸ　ＪＡＰＡＮ（株）　京都営業所</v>
      </c>
      <c r="F2166" s="14" t="str">
        <f t="shared" si="268"/>
        <v>ニックスジャパン　キョウトエイギョウショ</v>
      </c>
      <c r="G2166" s="13" t="str">
        <f t="shared" si="269"/>
        <v>大西　克明</v>
      </c>
      <c r="H2166" s="13" t="str">
        <f t="shared" si="270"/>
        <v>620-0058</v>
      </c>
      <c r="I2166" s="13" t="str">
        <f t="shared" si="271"/>
        <v>福知山市厚２１７番地１－１０１</v>
      </c>
      <c r="J2166" s="17" t="s">
        <v>35</v>
      </c>
    </row>
    <row r="2167" spans="1:10" s="2" customFormat="1" ht="19.5" customHeight="1">
      <c r="A2167" s="10">
        <f t="shared" si="264"/>
        <v>2165</v>
      </c>
      <c r="B2167" s="16" t="s">
        <v>408</v>
      </c>
      <c r="C2167" s="12">
        <f t="shared" si="265"/>
        <v>50000669</v>
      </c>
      <c r="D2167" s="13">
        <f t="shared" si="266"/>
        <v>2</v>
      </c>
      <c r="E2167" s="14" t="str">
        <f t="shared" si="267"/>
        <v>ＮｉＸ　ＪＡＰＡＮ（株）　京都営業所</v>
      </c>
      <c r="F2167" s="14" t="str">
        <f t="shared" si="268"/>
        <v>ニックスジャパン　キョウトエイギョウショ</v>
      </c>
      <c r="G2167" s="13" t="str">
        <f t="shared" si="269"/>
        <v>大西　克明</v>
      </c>
      <c r="H2167" s="13" t="str">
        <f t="shared" si="270"/>
        <v>620-0058</v>
      </c>
      <c r="I2167" s="13" t="str">
        <f t="shared" si="271"/>
        <v>福知山市厚２１７番地１－１０１</v>
      </c>
      <c r="J2167" s="17" t="s">
        <v>12</v>
      </c>
    </row>
    <row r="2168" spans="1:10" s="2" customFormat="1" ht="19.5" customHeight="1">
      <c r="A2168" s="10">
        <f t="shared" si="264"/>
        <v>2166</v>
      </c>
      <c r="B2168" s="16" t="s">
        <v>408</v>
      </c>
      <c r="C2168" s="12">
        <f t="shared" si="265"/>
        <v>50000669</v>
      </c>
      <c r="D2168" s="13">
        <f t="shared" si="266"/>
        <v>2</v>
      </c>
      <c r="E2168" s="14" t="str">
        <f t="shared" si="267"/>
        <v>ＮｉＸ　ＪＡＰＡＮ（株）　京都営業所</v>
      </c>
      <c r="F2168" s="14" t="str">
        <f t="shared" si="268"/>
        <v>ニックスジャパン　キョウトエイギョウショ</v>
      </c>
      <c r="G2168" s="13" t="str">
        <f t="shared" si="269"/>
        <v>大西　克明</v>
      </c>
      <c r="H2168" s="13" t="str">
        <f t="shared" si="270"/>
        <v>620-0058</v>
      </c>
      <c r="I2168" s="13" t="str">
        <f t="shared" si="271"/>
        <v>福知山市厚２１７番地１－１０１</v>
      </c>
      <c r="J2168" s="17" t="s">
        <v>13</v>
      </c>
    </row>
    <row r="2169" spans="1:10" s="2" customFormat="1" ht="19.5" customHeight="1">
      <c r="A2169" s="10">
        <f t="shared" si="264"/>
        <v>2167</v>
      </c>
      <c r="B2169" s="16" t="s">
        <v>409</v>
      </c>
      <c r="C2169" s="12">
        <f t="shared" si="265"/>
        <v>50000443</v>
      </c>
      <c r="D2169" s="13">
        <f t="shared" si="266"/>
        <v>3</v>
      </c>
      <c r="E2169" s="14" t="str">
        <f t="shared" si="267"/>
        <v>（株）日建設計　大阪オフィス</v>
      </c>
      <c r="F2169" s="14" t="str">
        <f t="shared" si="268"/>
        <v>ニッケンセッケイ　オオサカオフィス</v>
      </c>
      <c r="G2169" s="13" t="str">
        <f t="shared" si="269"/>
        <v xml:space="preserve">勝山　太郎 </v>
      </c>
      <c r="H2169" s="13" t="str">
        <f t="shared" si="270"/>
        <v>541-8528</v>
      </c>
      <c r="I2169" s="13" t="str">
        <f t="shared" si="271"/>
        <v>大阪市中央区瓦町三丁目６番５号</v>
      </c>
      <c r="J2169" s="17" t="s">
        <v>15</v>
      </c>
    </row>
    <row r="2170" spans="1:10" s="2" customFormat="1" ht="19.5" customHeight="1">
      <c r="A2170" s="10">
        <f t="shared" si="264"/>
        <v>2168</v>
      </c>
      <c r="B2170" s="16" t="s">
        <v>409</v>
      </c>
      <c r="C2170" s="12">
        <f t="shared" si="265"/>
        <v>50000443</v>
      </c>
      <c r="D2170" s="13">
        <f t="shared" si="266"/>
        <v>3</v>
      </c>
      <c r="E2170" s="14" t="str">
        <f t="shared" si="267"/>
        <v>（株）日建設計　大阪オフィス</v>
      </c>
      <c r="F2170" s="14" t="str">
        <f t="shared" si="268"/>
        <v>ニッケンセッケイ　オオサカオフィス</v>
      </c>
      <c r="G2170" s="13" t="str">
        <f t="shared" si="269"/>
        <v xml:space="preserve">勝山　太郎 </v>
      </c>
      <c r="H2170" s="13" t="str">
        <f t="shared" si="270"/>
        <v>541-8528</v>
      </c>
      <c r="I2170" s="13" t="str">
        <f t="shared" si="271"/>
        <v>大阪市中央区瓦町三丁目６番５号</v>
      </c>
      <c r="J2170" s="17" t="s">
        <v>18</v>
      </c>
    </row>
    <row r="2171" spans="1:10" s="2" customFormat="1" ht="19.5" customHeight="1">
      <c r="A2171" s="10">
        <f t="shared" si="264"/>
        <v>2169</v>
      </c>
      <c r="B2171" s="16" t="s">
        <v>409</v>
      </c>
      <c r="C2171" s="12">
        <f t="shared" si="265"/>
        <v>50000443</v>
      </c>
      <c r="D2171" s="13">
        <f t="shared" si="266"/>
        <v>3</v>
      </c>
      <c r="E2171" s="14" t="str">
        <f t="shared" si="267"/>
        <v>（株）日建設計　大阪オフィス</v>
      </c>
      <c r="F2171" s="14" t="str">
        <f t="shared" si="268"/>
        <v>ニッケンセッケイ　オオサカオフィス</v>
      </c>
      <c r="G2171" s="13" t="str">
        <f t="shared" si="269"/>
        <v xml:space="preserve">勝山　太郎 </v>
      </c>
      <c r="H2171" s="13" t="str">
        <f t="shared" si="270"/>
        <v>541-8528</v>
      </c>
      <c r="I2171" s="13" t="str">
        <f t="shared" si="271"/>
        <v>大阪市中央区瓦町三丁目６番５号</v>
      </c>
      <c r="J2171" s="17" t="s">
        <v>19</v>
      </c>
    </row>
    <row r="2172" spans="1:10" s="2" customFormat="1" ht="19.5" customHeight="1">
      <c r="A2172" s="10">
        <f t="shared" si="264"/>
        <v>2170</v>
      </c>
      <c r="B2172" s="16" t="s">
        <v>409</v>
      </c>
      <c r="C2172" s="12">
        <f t="shared" si="265"/>
        <v>50000443</v>
      </c>
      <c r="D2172" s="13">
        <f t="shared" si="266"/>
        <v>3</v>
      </c>
      <c r="E2172" s="14" t="str">
        <f t="shared" si="267"/>
        <v>（株）日建設計　大阪オフィス</v>
      </c>
      <c r="F2172" s="14" t="str">
        <f t="shared" si="268"/>
        <v>ニッケンセッケイ　オオサカオフィス</v>
      </c>
      <c r="G2172" s="13" t="str">
        <f t="shared" si="269"/>
        <v xml:space="preserve">勝山　太郎 </v>
      </c>
      <c r="H2172" s="13" t="str">
        <f t="shared" si="270"/>
        <v>541-8528</v>
      </c>
      <c r="I2172" s="13" t="str">
        <f t="shared" si="271"/>
        <v>大阪市中央区瓦町三丁目６番５号</v>
      </c>
      <c r="J2172" s="17" t="s">
        <v>20</v>
      </c>
    </row>
    <row r="2173" spans="1:10" s="2" customFormat="1" ht="19.5" customHeight="1">
      <c r="A2173" s="10">
        <f t="shared" si="264"/>
        <v>2171</v>
      </c>
      <c r="B2173" s="16" t="s">
        <v>409</v>
      </c>
      <c r="C2173" s="12">
        <f t="shared" si="265"/>
        <v>50000443</v>
      </c>
      <c r="D2173" s="13">
        <f t="shared" si="266"/>
        <v>3</v>
      </c>
      <c r="E2173" s="14" t="str">
        <f t="shared" si="267"/>
        <v>（株）日建設計　大阪オフィス</v>
      </c>
      <c r="F2173" s="14" t="str">
        <f t="shared" si="268"/>
        <v>ニッケンセッケイ　オオサカオフィス</v>
      </c>
      <c r="G2173" s="13" t="str">
        <f t="shared" si="269"/>
        <v xml:space="preserve">勝山　太郎 </v>
      </c>
      <c r="H2173" s="13" t="str">
        <f t="shared" si="270"/>
        <v>541-8528</v>
      </c>
      <c r="I2173" s="13" t="str">
        <f t="shared" si="271"/>
        <v>大阪市中央区瓦町三丁目６番５号</v>
      </c>
      <c r="J2173" s="17" t="s">
        <v>21</v>
      </c>
    </row>
    <row r="2174" spans="1:10" s="2" customFormat="1" ht="19.5" customHeight="1">
      <c r="A2174" s="10">
        <f t="shared" si="264"/>
        <v>2172</v>
      </c>
      <c r="B2174" s="16" t="s">
        <v>409</v>
      </c>
      <c r="C2174" s="12">
        <f t="shared" si="265"/>
        <v>50000443</v>
      </c>
      <c r="D2174" s="13">
        <f t="shared" si="266"/>
        <v>3</v>
      </c>
      <c r="E2174" s="14" t="str">
        <f t="shared" si="267"/>
        <v>（株）日建設計　大阪オフィス</v>
      </c>
      <c r="F2174" s="14" t="str">
        <f t="shared" si="268"/>
        <v>ニッケンセッケイ　オオサカオフィス</v>
      </c>
      <c r="G2174" s="13" t="str">
        <f t="shared" si="269"/>
        <v xml:space="preserve">勝山　太郎 </v>
      </c>
      <c r="H2174" s="13" t="str">
        <f t="shared" si="270"/>
        <v>541-8528</v>
      </c>
      <c r="I2174" s="13" t="str">
        <f t="shared" si="271"/>
        <v>大阪市中央区瓦町三丁目６番５号</v>
      </c>
      <c r="J2174" s="17" t="s">
        <v>33</v>
      </c>
    </row>
    <row r="2175" spans="1:10" s="2" customFormat="1" ht="19.5" customHeight="1">
      <c r="A2175" s="10">
        <f t="shared" si="264"/>
        <v>2173</v>
      </c>
      <c r="B2175" s="16" t="s">
        <v>409</v>
      </c>
      <c r="C2175" s="12">
        <f t="shared" si="265"/>
        <v>50000443</v>
      </c>
      <c r="D2175" s="13">
        <f t="shared" si="266"/>
        <v>3</v>
      </c>
      <c r="E2175" s="14" t="str">
        <f t="shared" si="267"/>
        <v>（株）日建設計　大阪オフィス</v>
      </c>
      <c r="F2175" s="14" t="str">
        <f t="shared" si="268"/>
        <v>ニッケンセッケイ　オオサカオフィス</v>
      </c>
      <c r="G2175" s="13" t="str">
        <f t="shared" si="269"/>
        <v xml:space="preserve">勝山　太郎 </v>
      </c>
      <c r="H2175" s="13" t="str">
        <f t="shared" si="270"/>
        <v>541-8528</v>
      </c>
      <c r="I2175" s="13" t="str">
        <f t="shared" si="271"/>
        <v>大阪市中央区瓦町三丁目６番５号</v>
      </c>
      <c r="J2175" s="17" t="s">
        <v>22</v>
      </c>
    </row>
    <row r="2176" spans="1:10" s="2" customFormat="1" ht="19.5" customHeight="1">
      <c r="A2176" s="10">
        <f t="shared" si="264"/>
        <v>2174</v>
      </c>
      <c r="B2176" s="16" t="s">
        <v>409</v>
      </c>
      <c r="C2176" s="12">
        <f t="shared" si="265"/>
        <v>50000443</v>
      </c>
      <c r="D2176" s="13">
        <f t="shared" si="266"/>
        <v>3</v>
      </c>
      <c r="E2176" s="14" t="str">
        <f t="shared" si="267"/>
        <v>（株）日建設計　大阪オフィス</v>
      </c>
      <c r="F2176" s="14" t="str">
        <f t="shared" si="268"/>
        <v>ニッケンセッケイ　オオサカオフィス</v>
      </c>
      <c r="G2176" s="13" t="str">
        <f t="shared" si="269"/>
        <v xml:space="preserve">勝山　太郎 </v>
      </c>
      <c r="H2176" s="13" t="str">
        <f t="shared" si="270"/>
        <v>541-8528</v>
      </c>
      <c r="I2176" s="13" t="str">
        <f t="shared" si="271"/>
        <v>大阪市中央区瓦町三丁目６番５号</v>
      </c>
      <c r="J2176" s="17" t="s">
        <v>28</v>
      </c>
    </row>
    <row r="2177" spans="1:10" s="2" customFormat="1" ht="19.5" customHeight="1">
      <c r="A2177" s="10">
        <f t="shared" si="264"/>
        <v>2175</v>
      </c>
      <c r="B2177" s="16" t="s">
        <v>409</v>
      </c>
      <c r="C2177" s="12">
        <f t="shared" si="265"/>
        <v>50000443</v>
      </c>
      <c r="D2177" s="13">
        <f t="shared" si="266"/>
        <v>3</v>
      </c>
      <c r="E2177" s="14" t="str">
        <f t="shared" si="267"/>
        <v>（株）日建設計　大阪オフィス</v>
      </c>
      <c r="F2177" s="14" t="str">
        <f t="shared" si="268"/>
        <v>ニッケンセッケイ　オオサカオフィス</v>
      </c>
      <c r="G2177" s="13" t="str">
        <f t="shared" si="269"/>
        <v xml:space="preserve">勝山　太郎 </v>
      </c>
      <c r="H2177" s="13" t="str">
        <f t="shared" si="270"/>
        <v>541-8528</v>
      </c>
      <c r="I2177" s="13" t="str">
        <f t="shared" si="271"/>
        <v>大阪市中央区瓦町三丁目６番５号</v>
      </c>
      <c r="J2177" s="17" t="s">
        <v>40</v>
      </c>
    </row>
    <row r="2178" spans="1:10" s="2" customFormat="1" ht="19.5" customHeight="1">
      <c r="A2178" s="10">
        <f t="shared" si="264"/>
        <v>2176</v>
      </c>
      <c r="B2178" s="16" t="s">
        <v>409</v>
      </c>
      <c r="C2178" s="12">
        <f t="shared" si="265"/>
        <v>50000443</v>
      </c>
      <c r="D2178" s="13">
        <f t="shared" si="266"/>
        <v>3</v>
      </c>
      <c r="E2178" s="14" t="str">
        <f t="shared" si="267"/>
        <v>（株）日建設計　大阪オフィス</v>
      </c>
      <c r="F2178" s="14" t="str">
        <f t="shared" si="268"/>
        <v>ニッケンセッケイ　オオサカオフィス</v>
      </c>
      <c r="G2178" s="13" t="str">
        <f t="shared" si="269"/>
        <v xml:space="preserve">勝山　太郎 </v>
      </c>
      <c r="H2178" s="13" t="str">
        <f t="shared" si="270"/>
        <v>541-8528</v>
      </c>
      <c r="I2178" s="13" t="str">
        <f t="shared" si="271"/>
        <v>大阪市中央区瓦町三丁目６番５号</v>
      </c>
      <c r="J2178" s="17" t="s">
        <v>62</v>
      </c>
    </row>
    <row r="2179" spans="1:10" s="2" customFormat="1" ht="19.5" customHeight="1">
      <c r="A2179" s="10">
        <f t="shared" ref="A2179:A2242" si="272">ROW()-2</f>
        <v>2177</v>
      </c>
      <c r="B2179" s="16" t="s">
        <v>409</v>
      </c>
      <c r="C2179" s="12">
        <f t="shared" ref="C2179:C2242" si="273">IF($B2179="","",VLOOKUP($B2179,索引簿,17,0))</f>
        <v>50000443</v>
      </c>
      <c r="D2179" s="13">
        <f t="shared" ref="D2179:D2242" si="274">IF($B2179="","",VLOOKUP($B2179,索引簿,2,0))</f>
        <v>3</v>
      </c>
      <c r="E2179" s="14" t="str">
        <f t="shared" ref="E2179:E2242" si="275">IF($B2179="","",VLOOKUP($B2179,索引簿,3,0))</f>
        <v>（株）日建設計　大阪オフィス</v>
      </c>
      <c r="F2179" s="14" t="str">
        <f t="shared" ref="F2179:F2242" si="276">IF($B2179="","",VLOOKUP($B2179,索引簿,4,0))</f>
        <v>ニッケンセッケイ　オオサカオフィス</v>
      </c>
      <c r="G2179" s="13" t="str">
        <f t="shared" ref="G2179:G2242" si="277">IF($B2179="","",VLOOKUP($B2179,索引簿,5,0))</f>
        <v xml:space="preserve">勝山　太郎 </v>
      </c>
      <c r="H2179" s="13" t="str">
        <f t="shared" ref="H2179:H2242" si="278">IF($B2179="","",VLOOKUP($B2179,索引簿,8,0))</f>
        <v>541-8528</v>
      </c>
      <c r="I2179" s="13" t="str">
        <f t="shared" ref="I2179:I2242" si="279">IF($B2179="","",VLOOKUP($B2179,索引簿,9,0))</f>
        <v>大阪市中央区瓦町三丁目６番５号</v>
      </c>
      <c r="J2179" s="17" t="s">
        <v>23</v>
      </c>
    </row>
    <row r="2180" spans="1:10" s="2" customFormat="1" ht="19.5" customHeight="1">
      <c r="A2180" s="10">
        <f t="shared" si="272"/>
        <v>2178</v>
      </c>
      <c r="B2180" s="16" t="s">
        <v>409</v>
      </c>
      <c r="C2180" s="12">
        <f t="shared" si="273"/>
        <v>50000443</v>
      </c>
      <c r="D2180" s="13">
        <f t="shared" si="274"/>
        <v>3</v>
      </c>
      <c r="E2180" s="14" t="str">
        <f t="shared" si="275"/>
        <v>（株）日建設計　大阪オフィス</v>
      </c>
      <c r="F2180" s="14" t="str">
        <f t="shared" si="276"/>
        <v>ニッケンセッケイ　オオサカオフィス</v>
      </c>
      <c r="G2180" s="13" t="str">
        <f t="shared" si="277"/>
        <v xml:space="preserve">勝山　太郎 </v>
      </c>
      <c r="H2180" s="13" t="str">
        <f t="shared" si="278"/>
        <v>541-8528</v>
      </c>
      <c r="I2180" s="13" t="str">
        <f t="shared" si="279"/>
        <v>大阪市中央区瓦町三丁目６番５号</v>
      </c>
      <c r="J2180" s="17" t="s">
        <v>24</v>
      </c>
    </row>
    <row r="2181" spans="1:10" s="2" customFormat="1" ht="19.5" customHeight="1">
      <c r="A2181" s="10">
        <f t="shared" si="272"/>
        <v>2179</v>
      </c>
      <c r="B2181" s="16" t="s">
        <v>409</v>
      </c>
      <c r="C2181" s="12">
        <f t="shared" si="273"/>
        <v>50000443</v>
      </c>
      <c r="D2181" s="13">
        <f t="shared" si="274"/>
        <v>3</v>
      </c>
      <c r="E2181" s="14" t="str">
        <f t="shared" si="275"/>
        <v>（株）日建設計　大阪オフィス</v>
      </c>
      <c r="F2181" s="14" t="str">
        <f t="shared" si="276"/>
        <v>ニッケンセッケイ　オオサカオフィス</v>
      </c>
      <c r="G2181" s="13" t="str">
        <f t="shared" si="277"/>
        <v xml:space="preserve">勝山　太郎 </v>
      </c>
      <c r="H2181" s="13" t="str">
        <f t="shared" si="278"/>
        <v>541-8528</v>
      </c>
      <c r="I2181" s="13" t="str">
        <f t="shared" si="279"/>
        <v>大阪市中央区瓦町三丁目６番５号</v>
      </c>
      <c r="J2181" s="17" t="s">
        <v>34</v>
      </c>
    </row>
    <row r="2182" spans="1:10" s="2" customFormat="1" ht="19.5" customHeight="1">
      <c r="A2182" s="10">
        <f t="shared" si="272"/>
        <v>2180</v>
      </c>
      <c r="B2182" s="16" t="s">
        <v>410</v>
      </c>
      <c r="C2182" s="12">
        <f t="shared" si="273"/>
        <v>50000030</v>
      </c>
      <c r="D2182" s="13">
        <f t="shared" si="274"/>
        <v>3</v>
      </c>
      <c r="E2182" s="14" t="str">
        <f t="shared" si="275"/>
        <v>（株）日建設計総合研究所　大阪オフィス</v>
      </c>
      <c r="F2182" s="14" t="str">
        <f t="shared" si="276"/>
        <v>ニッケンセッケイソウゴウケンキュウショ　オオサカオフィス</v>
      </c>
      <c r="G2182" s="13" t="str">
        <f t="shared" si="277"/>
        <v>湯澤　秀樹</v>
      </c>
      <c r="H2182" s="13" t="str">
        <f t="shared" si="278"/>
        <v>541-0042</v>
      </c>
      <c r="I2182" s="13" t="str">
        <f t="shared" si="279"/>
        <v>大阪市中央区今橋四丁目３番１８号</v>
      </c>
      <c r="J2182" s="17" t="s">
        <v>19</v>
      </c>
    </row>
    <row r="2183" spans="1:10" s="2" customFormat="1" ht="19.5" customHeight="1">
      <c r="A2183" s="10">
        <f t="shared" si="272"/>
        <v>2181</v>
      </c>
      <c r="B2183" s="16" t="s">
        <v>410</v>
      </c>
      <c r="C2183" s="12">
        <f t="shared" si="273"/>
        <v>50000030</v>
      </c>
      <c r="D2183" s="13">
        <f t="shared" si="274"/>
        <v>3</v>
      </c>
      <c r="E2183" s="14" t="str">
        <f t="shared" si="275"/>
        <v>（株）日建設計総合研究所　大阪オフィス</v>
      </c>
      <c r="F2183" s="14" t="str">
        <f t="shared" si="276"/>
        <v>ニッケンセッケイソウゴウケンキュウショ　オオサカオフィス</v>
      </c>
      <c r="G2183" s="13" t="str">
        <f t="shared" si="277"/>
        <v>湯澤　秀樹</v>
      </c>
      <c r="H2183" s="13" t="str">
        <f t="shared" si="278"/>
        <v>541-0042</v>
      </c>
      <c r="I2183" s="13" t="str">
        <f t="shared" si="279"/>
        <v>大阪市中央区今橋四丁目３番１８号</v>
      </c>
      <c r="J2183" s="17" t="s">
        <v>28</v>
      </c>
    </row>
    <row r="2184" spans="1:10" s="2" customFormat="1" ht="19.5" customHeight="1">
      <c r="A2184" s="10">
        <f t="shared" si="272"/>
        <v>2182</v>
      </c>
      <c r="B2184" s="16" t="s">
        <v>410</v>
      </c>
      <c r="C2184" s="12">
        <f t="shared" si="273"/>
        <v>50000030</v>
      </c>
      <c r="D2184" s="13">
        <f t="shared" si="274"/>
        <v>3</v>
      </c>
      <c r="E2184" s="14" t="str">
        <f t="shared" si="275"/>
        <v>（株）日建設計総合研究所　大阪オフィス</v>
      </c>
      <c r="F2184" s="14" t="str">
        <f t="shared" si="276"/>
        <v>ニッケンセッケイソウゴウケンキュウショ　オオサカオフィス</v>
      </c>
      <c r="G2184" s="13" t="str">
        <f t="shared" si="277"/>
        <v>湯澤　秀樹</v>
      </c>
      <c r="H2184" s="13" t="str">
        <f t="shared" si="278"/>
        <v>541-0042</v>
      </c>
      <c r="I2184" s="13" t="str">
        <f t="shared" si="279"/>
        <v>大阪市中央区今橋四丁目３番１８号</v>
      </c>
      <c r="J2184" s="17" t="s">
        <v>34</v>
      </c>
    </row>
    <row r="2185" spans="1:10" s="2" customFormat="1" ht="19.5" customHeight="1">
      <c r="A2185" s="10">
        <f t="shared" si="272"/>
        <v>2183</v>
      </c>
      <c r="B2185" s="16" t="s">
        <v>411</v>
      </c>
      <c r="C2185" s="12">
        <f t="shared" si="273"/>
        <v>50000091</v>
      </c>
      <c r="D2185" s="13">
        <f t="shared" si="274"/>
        <v>3</v>
      </c>
      <c r="E2185" s="14" t="str">
        <f t="shared" si="275"/>
        <v>（株）日航コンサルタント　大阪支社</v>
      </c>
      <c r="F2185" s="14" t="str">
        <f t="shared" si="276"/>
        <v>ニッコウコンサルタント　オオサカシシャ</v>
      </c>
      <c r="G2185" s="13" t="str">
        <f t="shared" si="277"/>
        <v>愛須　友行</v>
      </c>
      <c r="H2185" s="13" t="str">
        <f t="shared" si="278"/>
        <v>543-0001</v>
      </c>
      <c r="I2185" s="13" t="str">
        <f t="shared" si="279"/>
        <v>大阪市天王寺区上本町３-２-１５</v>
      </c>
      <c r="J2185" s="17" t="s">
        <v>15</v>
      </c>
    </row>
    <row r="2186" spans="1:10" s="2" customFormat="1" ht="19.5" customHeight="1">
      <c r="A2186" s="10">
        <f t="shared" si="272"/>
        <v>2184</v>
      </c>
      <c r="B2186" s="16" t="s">
        <v>411</v>
      </c>
      <c r="C2186" s="12">
        <f t="shared" si="273"/>
        <v>50000091</v>
      </c>
      <c r="D2186" s="13">
        <f t="shared" si="274"/>
        <v>3</v>
      </c>
      <c r="E2186" s="14" t="str">
        <f t="shared" si="275"/>
        <v>（株）日航コンサルタント　大阪支社</v>
      </c>
      <c r="F2186" s="14" t="str">
        <f t="shared" si="276"/>
        <v>ニッコウコンサルタント　オオサカシシャ</v>
      </c>
      <c r="G2186" s="13" t="str">
        <f t="shared" si="277"/>
        <v>愛須　友行</v>
      </c>
      <c r="H2186" s="13" t="str">
        <f t="shared" si="278"/>
        <v>543-0001</v>
      </c>
      <c r="I2186" s="13" t="str">
        <f t="shared" si="279"/>
        <v>大阪市天王寺区上本町３-２-１５</v>
      </c>
      <c r="J2186" s="17" t="s">
        <v>16</v>
      </c>
    </row>
    <row r="2187" spans="1:10" s="2" customFormat="1" ht="19.5" customHeight="1">
      <c r="A2187" s="10">
        <f t="shared" si="272"/>
        <v>2185</v>
      </c>
      <c r="B2187" s="16" t="s">
        <v>411</v>
      </c>
      <c r="C2187" s="12">
        <f t="shared" si="273"/>
        <v>50000091</v>
      </c>
      <c r="D2187" s="13">
        <f t="shared" si="274"/>
        <v>3</v>
      </c>
      <c r="E2187" s="14" t="str">
        <f t="shared" si="275"/>
        <v>（株）日航コンサルタント　大阪支社</v>
      </c>
      <c r="F2187" s="14" t="str">
        <f t="shared" si="276"/>
        <v>ニッコウコンサルタント　オオサカシシャ</v>
      </c>
      <c r="G2187" s="13" t="str">
        <f t="shared" si="277"/>
        <v>愛須　友行</v>
      </c>
      <c r="H2187" s="13" t="str">
        <f t="shared" si="278"/>
        <v>543-0001</v>
      </c>
      <c r="I2187" s="13" t="str">
        <f t="shared" si="279"/>
        <v>大阪市天王寺区上本町３-２-１５</v>
      </c>
      <c r="J2187" s="17" t="s">
        <v>17</v>
      </c>
    </row>
    <row r="2188" spans="1:10" s="2" customFormat="1" ht="19.5" customHeight="1">
      <c r="A2188" s="10">
        <f t="shared" si="272"/>
        <v>2186</v>
      </c>
      <c r="B2188" s="16" t="s">
        <v>411</v>
      </c>
      <c r="C2188" s="12">
        <f t="shared" si="273"/>
        <v>50000091</v>
      </c>
      <c r="D2188" s="13">
        <f t="shared" si="274"/>
        <v>3</v>
      </c>
      <c r="E2188" s="14" t="str">
        <f t="shared" si="275"/>
        <v>（株）日航コンサルタント　大阪支社</v>
      </c>
      <c r="F2188" s="14" t="str">
        <f t="shared" si="276"/>
        <v>ニッコウコンサルタント　オオサカシシャ</v>
      </c>
      <c r="G2188" s="13" t="str">
        <f t="shared" si="277"/>
        <v>愛須　友行</v>
      </c>
      <c r="H2188" s="13" t="str">
        <f t="shared" si="278"/>
        <v>543-0001</v>
      </c>
      <c r="I2188" s="13" t="str">
        <f t="shared" si="279"/>
        <v>大阪市天王寺区上本町３-２-１５</v>
      </c>
      <c r="J2188" s="17" t="s">
        <v>19</v>
      </c>
    </row>
    <row r="2189" spans="1:10" s="2" customFormat="1" ht="19.5" customHeight="1">
      <c r="A2189" s="10">
        <f t="shared" si="272"/>
        <v>2187</v>
      </c>
      <c r="B2189" s="16" t="s">
        <v>411</v>
      </c>
      <c r="C2189" s="12">
        <f t="shared" si="273"/>
        <v>50000091</v>
      </c>
      <c r="D2189" s="13">
        <f t="shared" si="274"/>
        <v>3</v>
      </c>
      <c r="E2189" s="14" t="str">
        <f t="shared" si="275"/>
        <v>（株）日航コンサルタント　大阪支社</v>
      </c>
      <c r="F2189" s="14" t="str">
        <f t="shared" si="276"/>
        <v>ニッコウコンサルタント　オオサカシシャ</v>
      </c>
      <c r="G2189" s="13" t="str">
        <f t="shared" si="277"/>
        <v>愛須　友行</v>
      </c>
      <c r="H2189" s="13" t="str">
        <f t="shared" si="278"/>
        <v>543-0001</v>
      </c>
      <c r="I2189" s="13" t="str">
        <f t="shared" si="279"/>
        <v>大阪市天王寺区上本町３-２-１５</v>
      </c>
      <c r="J2189" s="17" t="s">
        <v>20</v>
      </c>
    </row>
    <row r="2190" spans="1:10" s="2" customFormat="1" ht="19.5" customHeight="1">
      <c r="A2190" s="10">
        <f t="shared" si="272"/>
        <v>2188</v>
      </c>
      <c r="B2190" s="16" t="s">
        <v>411</v>
      </c>
      <c r="C2190" s="12">
        <f t="shared" si="273"/>
        <v>50000091</v>
      </c>
      <c r="D2190" s="13">
        <f t="shared" si="274"/>
        <v>3</v>
      </c>
      <c r="E2190" s="14" t="str">
        <f t="shared" si="275"/>
        <v>（株）日航コンサルタント　大阪支社</v>
      </c>
      <c r="F2190" s="14" t="str">
        <f t="shared" si="276"/>
        <v>ニッコウコンサルタント　オオサカシシャ</v>
      </c>
      <c r="G2190" s="13" t="str">
        <f t="shared" si="277"/>
        <v>愛須　友行</v>
      </c>
      <c r="H2190" s="13" t="str">
        <f t="shared" si="278"/>
        <v>543-0001</v>
      </c>
      <c r="I2190" s="13" t="str">
        <f t="shared" si="279"/>
        <v>大阪市天王寺区上本町３-２-１５</v>
      </c>
      <c r="J2190" s="17" t="s">
        <v>21</v>
      </c>
    </row>
    <row r="2191" spans="1:10" s="2" customFormat="1" ht="19.5" customHeight="1">
      <c r="A2191" s="10">
        <f t="shared" si="272"/>
        <v>2189</v>
      </c>
      <c r="B2191" s="16" t="s">
        <v>411</v>
      </c>
      <c r="C2191" s="12">
        <f t="shared" si="273"/>
        <v>50000091</v>
      </c>
      <c r="D2191" s="13">
        <f t="shared" si="274"/>
        <v>3</v>
      </c>
      <c r="E2191" s="14" t="str">
        <f t="shared" si="275"/>
        <v>（株）日航コンサルタント　大阪支社</v>
      </c>
      <c r="F2191" s="14" t="str">
        <f t="shared" si="276"/>
        <v>ニッコウコンサルタント　オオサカシシャ</v>
      </c>
      <c r="G2191" s="13" t="str">
        <f t="shared" si="277"/>
        <v>愛須　友行</v>
      </c>
      <c r="H2191" s="13" t="str">
        <f t="shared" si="278"/>
        <v>543-0001</v>
      </c>
      <c r="I2191" s="13" t="str">
        <f t="shared" si="279"/>
        <v>大阪市天王寺区上本町３-２-１５</v>
      </c>
      <c r="J2191" s="17" t="s">
        <v>22</v>
      </c>
    </row>
    <row r="2192" spans="1:10" s="2" customFormat="1" ht="19.5" customHeight="1">
      <c r="A2192" s="10">
        <f t="shared" si="272"/>
        <v>2190</v>
      </c>
      <c r="B2192" s="16" t="s">
        <v>411</v>
      </c>
      <c r="C2192" s="12">
        <f t="shared" si="273"/>
        <v>50000091</v>
      </c>
      <c r="D2192" s="13">
        <f t="shared" si="274"/>
        <v>3</v>
      </c>
      <c r="E2192" s="14" t="str">
        <f t="shared" si="275"/>
        <v>（株）日航コンサルタント　大阪支社</v>
      </c>
      <c r="F2192" s="14" t="str">
        <f t="shared" si="276"/>
        <v>ニッコウコンサルタント　オオサカシシャ</v>
      </c>
      <c r="G2192" s="13" t="str">
        <f t="shared" si="277"/>
        <v>愛須　友行</v>
      </c>
      <c r="H2192" s="13" t="str">
        <f t="shared" si="278"/>
        <v>543-0001</v>
      </c>
      <c r="I2192" s="13" t="str">
        <f t="shared" si="279"/>
        <v>大阪市天王寺区上本町３-２-１５</v>
      </c>
      <c r="J2192" s="17" t="s">
        <v>24</v>
      </c>
    </row>
    <row r="2193" spans="1:10" s="2" customFormat="1" ht="19.5" customHeight="1">
      <c r="A2193" s="10">
        <f t="shared" si="272"/>
        <v>2191</v>
      </c>
      <c r="B2193" s="16" t="s">
        <v>411</v>
      </c>
      <c r="C2193" s="12">
        <f t="shared" si="273"/>
        <v>50000091</v>
      </c>
      <c r="D2193" s="13">
        <f t="shared" si="274"/>
        <v>3</v>
      </c>
      <c r="E2193" s="14" t="str">
        <f t="shared" si="275"/>
        <v>（株）日航コンサルタント　大阪支社</v>
      </c>
      <c r="F2193" s="14" t="str">
        <f t="shared" si="276"/>
        <v>ニッコウコンサルタント　オオサカシシャ</v>
      </c>
      <c r="G2193" s="13" t="str">
        <f t="shared" si="277"/>
        <v>愛須　友行</v>
      </c>
      <c r="H2193" s="13" t="str">
        <f t="shared" si="278"/>
        <v>543-0001</v>
      </c>
      <c r="I2193" s="13" t="str">
        <f t="shared" si="279"/>
        <v>大阪市天王寺区上本町３-２-１５</v>
      </c>
      <c r="J2193" s="17" t="s">
        <v>12</v>
      </c>
    </row>
    <row r="2194" spans="1:10" s="2" customFormat="1" ht="19.5" customHeight="1">
      <c r="A2194" s="10">
        <f t="shared" si="272"/>
        <v>2192</v>
      </c>
      <c r="B2194" s="16" t="s">
        <v>412</v>
      </c>
      <c r="C2194" s="12" t="str">
        <f t="shared" si="273"/>
        <v>50000180</v>
      </c>
      <c r="D2194" s="13">
        <f t="shared" si="274"/>
        <v>3</v>
      </c>
      <c r="E2194" s="14" t="str">
        <f t="shared" si="275"/>
        <v>（株）日匠設計</v>
      </c>
      <c r="F2194" s="14" t="str">
        <f t="shared" si="276"/>
        <v>ニッショウセッケイ</v>
      </c>
      <c r="G2194" s="13" t="str">
        <f t="shared" si="277"/>
        <v>澤田　耕一</v>
      </c>
      <c r="H2194" s="13" t="str">
        <f t="shared" si="278"/>
        <v>580-0043</v>
      </c>
      <c r="I2194" s="13" t="str">
        <f t="shared" si="279"/>
        <v>大阪府松原市阿保１丁目３番１２号塩野ビル</v>
      </c>
      <c r="J2194" s="17" t="s">
        <v>34</v>
      </c>
    </row>
    <row r="2195" spans="1:10" s="2" customFormat="1" ht="19.5" customHeight="1">
      <c r="A2195" s="10">
        <f t="shared" si="272"/>
        <v>2193</v>
      </c>
      <c r="B2195" s="16" t="s">
        <v>413</v>
      </c>
      <c r="C2195" s="12">
        <f t="shared" si="273"/>
        <v>50000092</v>
      </c>
      <c r="D2195" s="13">
        <f t="shared" si="274"/>
        <v>3</v>
      </c>
      <c r="E2195" s="14" t="str">
        <f t="shared" si="275"/>
        <v>（株）日総建　大阪事務所</v>
      </c>
      <c r="F2195" s="14" t="str">
        <f t="shared" si="276"/>
        <v>ニッソウケン　オオサカジムショ</v>
      </c>
      <c r="G2195" s="13" t="str">
        <f t="shared" si="277"/>
        <v>松尾　大史</v>
      </c>
      <c r="H2195" s="13" t="str">
        <f t="shared" si="278"/>
        <v>541-0059</v>
      </c>
      <c r="I2195" s="13" t="str">
        <f t="shared" si="279"/>
        <v>大阪市中央区博労町２-１-１３</v>
      </c>
      <c r="J2195" s="17" t="s">
        <v>28</v>
      </c>
    </row>
    <row r="2196" spans="1:10" s="2" customFormat="1" ht="19.5" customHeight="1">
      <c r="A2196" s="10">
        <f t="shared" si="272"/>
        <v>2194</v>
      </c>
      <c r="B2196" s="16" t="s">
        <v>413</v>
      </c>
      <c r="C2196" s="12">
        <f t="shared" si="273"/>
        <v>50000092</v>
      </c>
      <c r="D2196" s="13">
        <f t="shared" si="274"/>
        <v>3</v>
      </c>
      <c r="E2196" s="14" t="str">
        <f t="shared" si="275"/>
        <v>（株）日総建　大阪事務所</v>
      </c>
      <c r="F2196" s="14" t="str">
        <f t="shared" si="276"/>
        <v>ニッソウケン　オオサカジムショ</v>
      </c>
      <c r="G2196" s="13" t="str">
        <f t="shared" si="277"/>
        <v>松尾　大史</v>
      </c>
      <c r="H2196" s="13" t="str">
        <f t="shared" si="278"/>
        <v>541-0059</v>
      </c>
      <c r="I2196" s="13" t="str">
        <f t="shared" si="279"/>
        <v>大阪市中央区博労町２-１-１３</v>
      </c>
      <c r="J2196" s="17" t="s">
        <v>34</v>
      </c>
    </row>
    <row r="2197" spans="1:10" s="2" customFormat="1" ht="19.5" customHeight="1">
      <c r="A2197" s="10">
        <f t="shared" si="272"/>
        <v>2195</v>
      </c>
      <c r="B2197" s="16" t="s">
        <v>414</v>
      </c>
      <c r="C2197" s="12">
        <f t="shared" si="273"/>
        <v>50000237</v>
      </c>
      <c r="D2197" s="13">
        <f t="shared" si="274"/>
        <v>3</v>
      </c>
      <c r="E2197" s="14" t="str">
        <f t="shared" si="275"/>
        <v>日本交通技術（株）　大阪支店</v>
      </c>
      <c r="F2197" s="14" t="str">
        <f t="shared" si="276"/>
        <v>ニッポンコウツウギジュツ　オオサカシテン</v>
      </c>
      <c r="G2197" s="13" t="str">
        <f t="shared" si="277"/>
        <v>栗原　潤</v>
      </c>
      <c r="H2197" s="13" t="str">
        <f t="shared" si="278"/>
        <v>550-0004</v>
      </c>
      <c r="I2197" s="13" t="str">
        <f t="shared" si="279"/>
        <v>大阪市西区靱本町一丁目４番２号　プライム本町ビルディング</v>
      </c>
      <c r="J2197" s="17" t="s">
        <v>15</v>
      </c>
    </row>
    <row r="2198" spans="1:10" s="2" customFormat="1" ht="19.5" customHeight="1">
      <c r="A2198" s="10">
        <f t="shared" si="272"/>
        <v>2196</v>
      </c>
      <c r="B2198" s="16" t="s">
        <v>414</v>
      </c>
      <c r="C2198" s="12">
        <f t="shared" si="273"/>
        <v>50000237</v>
      </c>
      <c r="D2198" s="13">
        <f t="shared" si="274"/>
        <v>3</v>
      </c>
      <c r="E2198" s="14" t="str">
        <f t="shared" si="275"/>
        <v>日本交通技術（株）　大阪支店</v>
      </c>
      <c r="F2198" s="14" t="str">
        <f t="shared" si="276"/>
        <v>ニッポンコウツウギジュツ　オオサカシテン</v>
      </c>
      <c r="G2198" s="13" t="str">
        <f t="shared" si="277"/>
        <v>栗原　潤</v>
      </c>
      <c r="H2198" s="13" t="str">
        <f t="shared" si="278"/>
        <v>550-0004</v>
      </c>
      <c r="I2198" s="13" t="str">
        <f t="shared" si="279"/>
        <v>大阪市西区靱本町一丁目４番２号　プライム本町ビルディング</v>
      </c>
      <c r="J2198" s="17" t="s">
        <v>18</v>
      </c>
    </row>
    <row r="2199" spans="1:10" s="2" customFormat="1" ht="19.5" customHeight="1">
      <c r="A2199" s="10">
        <f t="shared" si="272"/>
        <v>2197</v>
      </c>
      <c r="B2199" s="16" t="s">
        <v>414</v>
      </c>
      <c r="C2199" s="12">
        <f t="shared" si="273"/>
        <v>50000237</v>
      </c>
      <c r="D2199" s="13">
        <f t="shared" si="274"/>
        <v>3</v>
      </c>
      <c r="E2199" s="14" t="str">
        <f t="shared" si="275"/>
        <v>日本交通技術（株）　大阪支店</v>
      </c>
      <c r="F2199" s="14" t="str">
        <f t="shared" si="276"/>
        <v>ニッポンコウツウギジュツ　オオサカシテン</v>
      </c>
      <c r="G2199" s="13" t="str">
        <f t="shared" si="277"/>
        <v>栗原　潤</v>
      </c>
      <c r="H2199" s="13" t="str">
        <f t="shared" si="278"/>
        <v>550-0004</v>
      </c>
      <c r="I2199" s="13" t="str">
        <f t="shared" si="279"/>
        <v>大阪市西区靱本町一丁目４番２号　プライム本町ビルディング</v>
      </c>
      <c r="J2199" s="17" t="s">
        <v>19</v>
      </c>
    </row>
    <row r="2200" spans="1:10" s="2" customFormat="1" ht="19.5" customHeight="1">
      <c r="A2200" s="10">
        <f t="shared" si="272"/>
        <v>2198</v>
      </c>
      <c r="B2200" s="16" t="s">
        <v>414</v>
      </c>
      <c r="C2200" s="12">
        <f t="shared" si="273"/>
        <v>50000237</v>
      </c>
      <c r="D2200" s="13">
        <f t="shared" si="274"/>
        <v>3</v>
      </c>
      <c r="E2200" s="14" t="str">
        <f t="shared" si="275"/>
        <v>日本交通技術（株）　大阪支店</v>
      </c>
      <c r="F2200" s="14" t="str">
        <f t="shared" si="276"/>
        <v>ニッポンコウツウギジュツ　オオサカシテン</v>
      </c>
      <c r="G2200" s="13" t="str">
        <f t="shared" si="277"/>
        <v>栗原　潤</v>
      </c>
      <c r="H2200" s="13" t="str">
        <f t="shared" si="278"/>
        <v>550-0004</v>
      </c>
      <c r="I2200" s="13" t="str">
        <f t="shared" si="279"/>
        <v>大阪市西区靱本町一丁目４番２号　プライム本町ビルディング</v>
      </c>
      <c r="J2200" s="17" t="s">
        <v>20</v>
      </c>
    </row>
    <row r="2201" spans="1:10" s="2" customFormat="1" ht="19.5" customHeight="1">
      <c r="A2201" s="10">
        <f t="shared" si="272"/>
        <v>2199</v>
      </c>
      <c r="B2201" s="16" t="s">
        <v>414</v>
      </c>
      <c r="C2201" s="12">
        <f t="shared" si="273"/>
        <v>50000237</v>
      </c>
      <c r="D2201" s="13">
        <f t="shared" si="274"/>
        <v>3</v>
      </c>
      <c r="E2201" s="14" t="str">
        <f t="shared" si="275"/>
        <v>日本交通技術（株）　大阪支店</v>
      </c>
      <c r="F2201" s="14" t="str">
        <f t="shared" si="276"/>
        <v>ニッポンコウツウギジュツ　オオサカシテン</v>
      </c>
      <c r="G2201" s="13" t="str">
        <f t="shared" si="277"/>
        <v>栗原　潤</v>
      </c>
      <c r="H2201" s="13" t="str">
        <f t="shared" si="278"/>
        <v>550-0004</v>
      </c>
      <c r="I2201" s="13" t="str">
        <f t="shared" si="279"/>
        <v>大阪市西区靱本町一丁目４番２号　プライム本町ビルディング</v>
      </c>
      <c r="J2201" s="17" t="s">
        <v>23</v>
      </c>
    </row>
    <row r="2202" spans="1:10" s="2" customFormat="1" ht="19.5" customHeight="1">
      <c r="A2202" s="10">
        <f t="shared" si="272"/>
        <v>2200</v>
      </c>
      <c r="B2202" s="16" t="s">
        <v>414</v>
      </c>
      <c r="C2202" s="12">
        <f t="shared" si="273"/>
        <v>50000237</v>
      </c>
      <c r="D2202" s="13">
        <f t="shared" si="274"/>
        <v>3</v>
      </c>
      <c r="E2202" s="14" t="str">
        <f t="shared" si="275"/>
        <v>日本交通技術（株）　大阪支店</v>
      </c>
      <c r="F2202" s="14" t="str">
        <f t="shared" si="276"/>
        <v>ニッポンコウツウギジュツ　オオサカシテン</v>
      </c>
      <c r="G2202" s="13" t="str">
        <f t="shared" si="277"/>
        <v>栗原　潤</v>
      </c>
      <c r="H2202" s="13" t="str">
        <f t="shared" si="278"/>
        <v>550-0004</v>
      </c>
      <c r="I2202" s="13" t="str">
        <f t="shared" si="279"/>
        <v>大阪市西区靱本町一丁目４番２号　プライム本町ビルディング</v>
      </c>
      <c r="J2202" s="17" t="s">
        <v>34</v>
      </c>
    </row>
    <row r="2203" spans="1:10" s="2" customFormat="1" ht="19.5" customHeight="1">
      <c r="A2203" s="10">
        <f t="shared" si="272"/>
        <v>2201</v>
      </c>
      <c r="B2203" s="16" t="s">
        <v>414</v>
      </c>
      <c r="C2203" s="12">
        <f t="shared" si="273"/>
        <v>50000237</v>
      </c>
      <c r="D2203" s="13">
        <f t="shared" si="274"/>
        <v>3</v>
      </c>
      <c r="E2203" s="14" t="str">
        <f t="shared" si="275"/>
        <v>日本交通技術（株）　大阪支店</v>
      </c>
      <c r="F2203" s="14" t="str">
        <f t="shared" si="276"/>
        <v>ニッポンコウツウギジュツ　オオサカシテン</v>
      </c>
      <c r="G2203" s="13" t="str">
        <f t="shared" si="277"/>
        <v>栗原　潤</v>
      </c>
      <c r="H2203" s="13" t="str">
        <f t="shared" si="278"/>
        <v>550-0004</v>
      </c>
      <c r="I2203" s="13" t="str">
        <f t="shared" si="279"/>
        <v>大阪市西区靱本町一丁目４番２号　プライム本町ビルディング</v>
      </c>
      <c r="J2203" s="17" t="s">
        <v>47</v>
      </c>
    </row>
    <row r="2204" spans="1:10" s="2" customFormat="1" ht="19.5" customHeight="1">
      <c r="A2204" s="10">
        <f t="shared" si="272"/>
        <v>2202</v>
      </c>
      <c r="B2204" s="16" t="s">
        <v>415</v>
      </c>
      <c r="C2204" s="12">
        <f t="shared" si="273"/>
        <v>50000293</v>
      </c>
      <c r="D2204" s="13">
        <f t="shared" si="274"/>
        <v>3</v>
      </c>
      <c r="E2204" s="14" t="str">
        <f t="shared" si="275"/>
        <v>日本工営都市空間（株）大阪支店</v>
      </c>
      <c r="F2204" s="14" t="str">
        <f t="shared" si="276"/>
        <v>ニホンコウエイトシクウカンカブシキカイシャ　オオサカシテン</v>
      </c>
      <c r="G2204" s="13" t="str">
        <f t="shared" si="277"/>
        <v>田中　悟</v>
      </c>
      <c r="H2204" s="13" t="str">
        <f t="shared" si="278"/>
        <v>530-0015</v>
      </c>
      <c r="I2204" s="13" t="str">
        <f t="shared" si="279"/>
        <v>大阪府大阪市北区中崎西二丁目４番１２号</v>
      </c>
      <c r="J2204" s="17" t="s">
        <v>15</v>
      </c>
    </row>
    <row r="2205" spans="1:10" s="2" customFormat="1" ht="19.5" customHeight="1">
      <c r="A2205" s="10">
        <f t="shared" si="272"/>
        <v>2203</v>
      </c>
      <c r="B2205" s="16" t="s">
        <v>415</v>
      </c>
      <c r="C2205" s="12">
        <f t="shared" si="273"/>
        <v>50000293</v>
      </c>
      <c r="D2205" s="13">
        <f t="shared" si="274"/>
        <v>3</v>
      </c>
      <c r="E2205" s="14" t="str">
        <f t="shared" si="275"/>
        <v>日本工営都市空間（株）大阪支店</v>
      </c>
      <c r="F2205" s="14" t="str">
        <f t="shared" si="276"/>
        <v>ニホンコウエイトシクウカンカブシキカイシャ　オオサカシテン</v>
      </c>
      <c r="G2205" s="13" t="str">
        <f t="shared" si="277"/>
        <v>田中　悟</v>
      </c>
      <c r="H2205" s="13" t="str">
        <f t="shared" si="278"/>
        <v>530-0015</v>
      </c>
      <c r="I2205" s="13" t="str">
        <f t="shared" si="279"/>
        <v>大阪府大阪市北区中崎西二丁目４番１２号</v>
      </c>
      <c r="J2205" s="17" t="s">
        <v>16</v>
      </c>
    </row>
    <row r="2206" spans="1:10" s="2" customFormat="1" ht="19.5" customHeight="1">
      <c r="A2206" s="10">
        <f t="shared" si="272"/>
        <v>2204</v>
      </c>
      <c r="B2206" s="16" t="s">
        <v>415</v>
      </c>
      <c r="C2206" s="12">
        <f t="shared" si="273"/>
        <v>50000293</v>
      </c>
      <c r="D2206" s="13">
        <f t="shared" si="274"/>
        <v>3</v>
      </c>
      <c r="E2206" s="14" t="str">
        <f t="shared" si="275"/>
        <v>日本工営都市空間（株）大阪支店</v>
      </c>
      <c r="F2206" s="14" t="str">
        <f t="shared" si="276"/>
        <v>ニホンコウエイトシクウカンカブシキカイシャ　オオサカシテン</v>
      </c>
      <c r="G2206" s="13" t="str">
        <f t="shared" si="277"/>
        <v>田中　悟</v>
      </c>
      <c r="H2206" s="13" t="str">
        <f t="shared" si="278"/>
        <v>530-0015</v>
      </c>
      <c r="I2206" s="13" t="str">
        <f t="shared" si="279"/>
        <v>大阪府大阪市北区中崎西二丁目４番１２号</v>
      </c>
      <c r="J2206" s="17" t="s">
        <v>17</v>
      </c>
    </row>
    <row r="2207" spans="1:10" s="2" customFormat="1" ht="19.5" customHeight="1">
      <c r="A2207" s="10">
        <f t="shared" si="272"/>
        <v>2205</v>
      </c>
      <c r="B2207" s="16" t="s">
        <v>415</v>
      </c>
      <c r="C2207" s="12">
        <f t="shared" si="273"/>
        <v>50000293</v>
      </c>
      <c r="D2207" s="13">
        <f t="shared" si="274"/>
        <v>3</v>
      </c>
      <c r="E2207" s="14" t="str">
        <f t="shared" si="275"/>
        <v>日本工営都市空間（株）大阪支店</v>
      </c>
      <c r="F2207" s="14" t="str">
        <f t="shared" si="276"/>
        <v>ニホンコウエイトシクウカンカブシキカイシャ　オオサカシテン</v>
      </c>
      <c r="G2207" s="13" t="str">
        <f t="shared" si="277"/>
        <v>田中　悟</v>
      </c>
      <c r="H2207" s="13" t="str">
        <f t="shared" si="278"/>
        <v>530-0015</v>
      </c>
      <c r="I2207" s="13" t="str">
        <f t="shared" si="279"/>
        <v>大阪府大阪市北区中崎西二丁目４番１２号</v>
      </c>
      <c r="J2207" s="17" t="s">
        <v>18</v>
      </c>
    </row>
    <row r="2208" spans="1:10" s="2" customFormat="1" ht="19.5" customHeight="1">
      <c r="A2208" s="10">
        <f t="shared" si="272"/>
        <v>2206</v>
      </c>
      <c r="B2208" s="16" t="s">
        <v>415</v>
      </c>
      <c r="C2208" s="12">
        <f t="shared" si="273"/>
        <v>50000293</v>
      </c>
      <c r="D2208" s="13">
        <f t="shared" si="274"/>
        <v>3</v>
      </c>
      <c r="E2208" s="14" t="str">
        <f t="shared" si="275"/>
        <v>日本工営都市空間（株）大阪支店</v>
      </c>
      <c r="F2208" s="14" t="str">
        <f t="shared" si="276"/>
        <v>ニホンコウエイトシクウカンカブシキカイシャ　オオサカシテン</v>
      </c>
      <c r="G2208" s="13" t="str">
        <f t="shared" si="277"/>
        <v>田中　悟</v>
      </c>
      <c r="H2208" s="13" t="str">
        <f t="shared" si="278"/>
        <v>530-0015</v>
      </c>
      <c r="I2208" s="13" t="str">
        <f t="shared" si="279"/>
        <v>大阪府大阪市北区中崎西二丁目４番１２号</v>
      </c>
      <c r="J2208" s="17" t="s">
        <v>43</v>
      </c>
    </row>
    <row r="2209" spans="1:10" s="2" customFormat="1" ht="19.5" customHeight="1">
      <c r="A2209" s="10">
        <f t="shared" si="272"/>
        <v>2207</v>
      </c>
      <c r="B2209" s="16" t="s">
        <v>415</v>
      </c>
      <c r="C2209" s="12">
        <f t="shared" si="273"/>
        <v>50000293</v>
      </c>
      <c r="D2209" s="13">
        <f t="shared" si="274"/>
        <v>3</v>
      </c>
      <c r="E2209" s="14" t="str">
        <f t="shared" si="275"/>
        <v>日本工営都市空間（株）大阪支店</v>
      </c>
      <c r="F2209" s="14" t="str">
        <f t="shared" si="276"/>
        <v>ニホンコウエイトシクウカンカブシキカイシャ　オオサカシテン</v>
      </c>
      <c r="G2209" s="13" t="str">
        <f t="shared" si="277"/>
        <v>田中　悟</v>
      </c>
      <c r="H2209" s="13" t="str">
        <f t="shared" si="278"/>
        <v>530-0015</v>
      </c>
      <c r="I2209" s="13" t="str">
        <f t="shared" si="279"/>
        <v>大阪府大阪市北区中崎西二丁目４番１２号</v>
      </c>
      <c r="J2209" s="17" t="s">
        <v>19</v>
      </c>
    </row>
    <row r="2210" spans="1:10" s="2" customFormat="1" ht="19.5" customHeight="1">
      <c r="A2210" s="10">
        <f t="shared" si="272"/>
        <v>2208</v>
      </c>
      <c r="B2210" s="16" t="s">
        <v>415</v>
      </c>
      <c r="C2210" s="12">
        <f t="shared" si="273"/>
        <v>50000293</v>
      </c>
      <c r="D2210" s="13">
        <f t="shared" si="274"/>
        <v>3</v>
      </c>
      <c r="E2210" s="14" t="str">
        <f t="shared" si="275"/>
        <v>日本工営都市空間（株）大阪支店</v>
      </c>
      <c r="F2210" s="14" t="str">
        <f t="shared" si="276"/>
        <v>ニホンコウエイトシクウカンカブシキカイシャ　オオサカシテン</v>
      </c>
      <c r="G2210" s="13" t="str">
        <f t="shared" si="277"/>
        <v>田中　悟</v>
      </c>
      <c r="H2210" s="13" t="str">
        <f t="shared" si="278"/>
        <v>530-0015</v>
      </c>
      <c r="I2210" s="13" t="str">
        <f t="shared" si="279"/>
        <v>大阪府大阪市北区中崎西二丁目４番１２号</v>
      </c>
      <c r="J2210" s="17" t="s">
        <v>20</v>
      </c>
    </row>
    <row r="2211" spans="1:10" s="2" customFormat="1" ht="19.5" customHeight="1">
      <c r="A2211" s="10">
        <f t="shared" si="272"/>
        <v>2209</v>
      </c>
      <c r="B2211" s="16" t="s">
        <v>415</v>
      </c>
      <c r="C2211" s="12">
        <f t="shared" si="273"/>
        <v>50000293</v>
      </c>
      <c r="D2211" s="13">
        <f t="shared" si="274"/>
        <v>3</v>
      </c>
      <c r="E2211" s="14" t="str">
        <f t="shared" si="275"/>
        <v>日本工営都市空間（株）大阪支店</v>
      </c>
      <c r="F2211" s="14" t="str">
        <f t="shared" si="276"/>
        <v>ニホンコウエイトシクウカンカブシキカイシャ　オオサカシテン</v>
      </c>
      <c r="G2211" s="13" t="str">
        <f t="shared" si="277"/>
        <v>田中　悟</v>
      </c>
      <c r="H2211" s="13" t="str">
        <f t="shared" si="278"/>
        <v>530-0015</v>
      </c>
      <c r="I2211" s="13" t="str">
        <f t="shared" si="279"/>
        <v>大阪府大阪市北区中崎西二丁目４番１２号</v>
      </c>
      <c r="J2211" s="17" t="s">
        <v>21</v>
      </c>
    </row>
    <row r="2212" spans="1:10" s="2" customFormat="1" ht="19.5" customHeight="1">
      <c r="A2212" s="10">
        <f t="shared" si="272"/>
        <v>2210</v>
      </c>
      <c r="B2212" s="16" t="s">
        <v>415</v>
      </c>
      <c r="C2212" s="12">
        <f t="shared" si="273"/>
        <v>50000293</v>
      </c>
      <c r="D2212" s="13">
        <f t="shared" si="274"/>
        <v>3</v>
      </c>
      <c r="E2212" s="14" t="str">
        <f t="shared" si="275"/>
        <v>日本工営都市空間（株）大阪支店</v>
      </c>
      <c r="F2212" s="14" t="str">
        <f t="shared" si="276"/>
        <v>ニホンコウエイトシクウカンカブシキカイシャ　オオサカシテン</v>
      </c>
      <c r="G2212" s="13" t="str">
        <f t="shared" si="277"/>
        <v>田中　悟</v>
      </c>
      <c r="H2212" s="13" t="str">
        <f t="shared" si="278"/>
        <v>530-0015</v>
      </c>
      <c r="I2212" s="13" t="str">
        <f t="shared" si="279"/>
        <v>大阪府大阪市北区中崎西二丁目４番１２号</v>
      </c>
      <c r="J2212" s="17" t="s">
        <v>33</v>
      </c>
    </row>
    <row r="2213" spans="1:10" s="2" customFormat="1" ht="19.5" customHeight="1">
      <c r="A2213" s="10">
        <f t="shared" si="272"/>
        <v>2211</v>
      </c>
      <c r="B2213" s="16" t="s">
        <v>415</v>
      </c>
      <c r="C2213" s="12">
        <f t="shared" si="273"/>
        <v>50000293</v>
      </c>
      <c r="D2213" s="13">
        <f t="shared" si="274"/>
        <v>3</v>
      </c>
      <c r="E2213" s="14" t="str">
        <f t="shared" si="275"/>
        <v>日本工営都市空間（株）大阪支店</v>
      </c>
      <c r="F2213" s="14" t="str">
        <f t="shared" si="276"/>
        <v>ニホンコウエイトシクウカンカブシキカイシャ　オオサカシテン</v>
      </c>
      <c r="G2213" s="13" t="str">
        <f t="shared" si="277"/>
        <v>田中　悟</v>
      </c>
      <c r="H2213" s="13" t="str">
        <f t="shared" si="278"/>
        <v>530-0015</v>
      </c>
      <c r="I2213" s="13" t="str">
        <f t="shared" si="279"/>
        <v>大阪府大阪市北区中崎西二丁目４番１２号</v>
      </c>
      <c r="J2213" s="17" t="s">
        <v>31</v>
      </c>
    </row>
    <row r="2214" spans="1:10" s="2" customFormat="1" ht="19.5" customHeight="1">
      <c r="A2214" s="10">
        <f t="shared" si="272"/>
        <v>2212</v>
      </c>
      <c r="B2214" s="16" t="s">
        <v>415</v>
      </c>
      <c r="C2214" s="12">
        <f t="shared" si="273"/>
        <v>50000293</v>
      </c>
      <c r="D2214" s="13">
        <f t="shared" si="274"/>
        <v>3</v>
      </c>
      <c r="E2214" s="14" t="str">
        <f t="shared" si="275"/>
        <v>日本工営都市空間（株）大阪支店</v>
      </c>
      <c r="F2214" s="14" t="str">
        <f t="shared" si="276"/>
        <v>ニホンコウエイトシクウカンカブシキカイシャ　オオサカシテン</v>
      </c>
      <c r="G2214" s="13" t="str">
        <f t="shared" si="277"/>
        <v>田中　悟</v>
      </c>
      <c r="H2214" s="13" t="str">
        <f t="shared" si="278"/>
        <v>530-0015</v>
      </c>
      <c r="I2214" s="13" t="str">
        <f t="shared" si="279"/>
        <v>大阪府大阪市北区中崎西二丁目４番１２号</v>
      </c>
      <c r="J2214" s="17" t="s">
        <v>22</v>
      </c>
    </row>
    <row r="2215" spans="1:10" s="2" customFormat="1" ht="19.5" customHeight="1">
      <c r="A2215" s="10">
        <f t="shared" si="272"/>
        <v>2213</v>
      </c>
      <c r="B2215" s="16" t="s">
        <v>415</v>
      </c>
      <c r="C2215" s="12">
        <f t="shared" si="273"/>
        <v>50000293</v>
      </c>
      <c r="D2215" s="13">
        <f t="shared" si="274"/>
        <v>3</v>
      </c>
      <c r="E2215" s="14" t="str">
        <f t="shared" si="275"/>
        <v>日本工営都市空間（株）大阪支店</v>
      </c>
      <c r="F2215" s="14" t="str">
        <f t="shared" si="276"/>
        <v>ニホンコウエイトシクウカンカブシキカイシャ　オオサカシテン</v>
      </c>
      <c r="G2215" s="13" t="str">
        <f t="shared" si="277"/>
        <v>田中　悟</v>
      </c>
      <c r="H2215" s="13" t="str">
        <f t="shared" si="278"/>
        <v>530-0015</v>
      </c>
      <c r="I2215" s="13" t="str">
        <f t="shared" si="279"/>
        <v>大阪府大阪市北区中崎西二丁目４番１２号</v>
      </c>
      <c r="J2215" s="17" t="s">
        <v>27</v>
      </c>
    </row>
    <row r="2216" spans="1:10" s="2" customFormat="1" ht="19.5" customHeight="1">
      <c r="A2216" s="10">
        <f t="shared" si="272"/>
        <v>2214</v>
      </c>
      <c r="B2216" s="16" t="s">
        <v>415</v>
      </c>
      <c r="C2216" s="12">
        <f t="shared" si="273"/>
        <v>50000293</v>
      </c>
      <c r="D2216" s="13">
        <f t="shared" si="274"/>
        <v>3</v>
      </c>
      <c r="E2216" s="14" t="str">
        <f t="shared" si="275"/>
        <v>日本工営都市空間（株）大阪支店</v>
      </c>
      <c r="F2216" s="14" t="str">
        <f t="shared" si="276"/>
        <v>ニホンコウエイトシクウカンカブシキカイシャ　オオサカシテン</v>
      </c>
      <c r="G2216" s="13" t="str">
        <f t="shared" si="277"/>
        <v>田中　悟</v>
      </c>
      <c r="H2216" s="13" t="str">
        <f t="shared" si="278"/>
        <v>530-0015</v>
      </c>
      <c r="I2216" s="13" t="str">
        <f t="shared" si="279"/>
        <v>大阪府大阪市北区中崎西二丁目４番１２号</v>
      </c>
      <c r="J2216" s="17" t="s">
        <v>28</v>
      </c>
    </row>
    <row r="2217" spans="1:10" s="2" customFormat="1" ht="19.5" customHeight="1">
      <c r="A2217" s="10">
        <f t="shared" si="272"/>
        <v>2215</v>
      </c>
      <c r="B2217" s="16" t="s">
        <v>415</v>
      </c>
      <c r="C2217" s="12">
        <f t="shared" si="273"/>
        <v>50000293</v>
      </c>
      <c r="D2217" s="13">
        <f t="shared" si="274"/>
        <v>3</v>
      </c>
      <c r="E2217" s="14" t="str">
        <f t="shared" si="275"/>
        <v>日本工営都市空間（株）大阪支店</v>
      </c>
      <c r="F2217" s="14" t="str">
        <f t="shared" si="276"/>
        <v>ニホンコウエイトシクウカンカブシキカイシャ　オオサカシテン</v>
      </c>
      <c r="G2217" s="13" t="str">
        <f t="shared" si="277"/>
        <v>田中　悟</v>
      </c>
      <c r="H2217" s="13" t="str">
        <f t="shared" si="278"/>
        <v>530-0015</v>
      </c>
      <c r="I2217" s="13" t="str">
        <f t="shared" si="279"/>
        <v>大阪府大阪市北区中崎西二丁目４番１２号</v>
      </c>
      <c r="J2217" s="17" t="s">
        <v>40</v>
      </c>
    </row>
    <row r="2218" spans="1:10" s="2" customFormat="1" ht="19.5" customHeight="1">
      <c r="A2218" s="10">
        <f t="shared" si="272"/>
        <v>2216</v>
      </c>
      <c r="B2218" s="16" t="s">
        <v>415</v>
      </c>
      <c r="C2218" s="12">
        <f t="shared" si="273"/>
        <v>50000293</v>
      </c>
      <c r="D2218" s="13">
        <f t="shared" si="274"/>
        <v>3</v>
      </c>
      <c r="E2218" s="14" t="str">
        <f t="shared" si="275"/>
        <v>日本工営都市空間（株）大阪支店</v>
      </c>
      <c r="F2218" s="14" t="str">
        <f t="shared" si="276"/>
        <v>ニホンコウエイトシクウカンカブシキカイシャ　オオサカシテン</v>
      </c>
      <c r="G2218" s="13" t="str">
        <f t="shared" si="277"/>
        <v>田中　悟</v>
      </c>
      <c r="H2218" s="13" t="str">
        <f t="shared" si="278"/>
        <v>530-0015</v>
      </c>
      <c r="I2218" s="13" t="str">
        <f t="shared" si="279"/>
        <v>大阪府大阪市北区中崎西二丁目４番１２号</v>
      </c>
      <c r="J2218" s="17" t="s">
        <v>62</v>
      </c>
    </row>
    <row r="2219" spans="1:10" s="2" customFormat="1" ht="19.5" customHeight="1">
      <c r="A2219" s="10">
        <f t="shared" si="272"/>
        <v>2217</v>
      </c>
      <c r="B2219" s="16" t="s">
        <v>415</v>
      </c>
      <c r="C2219" s="12">
        <f t="shared" si="273"/>
        <v>50000293</v>
      </c>
      <c r="D2219" s="13">
        <f t="shared" si="274"/>
        <v>3</v>
      </c>
      <c r="E2219" s="14" t="str">
        <f t="shared" si="275"/>
        <v>日本工営都市空間（株）大阪支店</v>
      </c>
      <c r="F2219" s="14" t="str">
        <f t="shared" si="276"/>
        <v>ニホンコウエイトシクウカンカブシキカイシャ　オオサカシテン</v>
      </c>
      <c r="G2219" s="13" t="str">
        <f t="shared" si="277"/>
        <v>田中　悟</v>
      </c>
      <c r="H2219" s="13" t="str">
        <f t="shared" si="278"/>
        <v>530-0015</v>
      </c>
      <c r="I2219" s="13" t="str">
        <f t="shared" si="279"/>
        <v>大阪府大阪市北区中崎西二丁目４番１２号</v>
      </c>
      <c r="J2219" s="17" t="s">
        <v>23</v>
      </c>
    </row>
    <row r="2220" spans="1:10" s="2" customFormat="1" ht="19.5" customHeight="1">
      <c r="A2220" s="10">
        <f t="shared" si="272"/>
        <v>2218</v>
      </c>
      <c r="B2220" s="16" t="s">
        <v>415</v>
      </c>
      <c r="C2220" s="12">
        <f t="shared" si="273"/>
        <v>50000293</v>
      </c>
      <c r="D2220" s="13">
        <f t="shared" si="274"/>
        <v>3</v>
      </c>
      <c r="E2220" s="14" t="str">
        <f t="shared" si="275"/>
        <v>日本工営都市空間（株）大阪支店</v>
      </c>
      <c r="F2220" s="14" t="str">
        <f t="shared" si="276"/>
        <v>ニホンコウエイトシクウカンカブシキカイシャ　オオサカシテン</v>
      </c>
      <c r="G2220" s="13" t="str">
        <f t="shared" si="277"/>
        <v>田中　悟</v>
      </c>
      <c r="H2220" s="13" t="str">
        <f t="shared" si="278"/>
        <v>530-0015</v>
      </c>
      <c r="I2220" s="13" t="str">
        <f t="shared" si="279"/>
        <v>大阪府大阪市北区中崎西二丁目４番１２号</v>
      </c>
      <c r="J2220" s="17" t="s">
        <v>24</v>
      </c>
    </row>
    <row r="2221" spans="1:10" s="2" customFormat="1" ht="19.5" customHeight="1">
      <c r="A2221" s="10">
        <f t="shared" si="272"/>
        <v>2219</v>
      </c>
      <c r="B2221" s="16" t="s">
        <v>415</v>
      </c>
      <c r="C2221" s="12">
        <f t="shared" si="273"/>
        <v>50000293</v>
      </c>
      <c r="D2221" s="13">
        <f t="shared" si="274"/>
        <v>3</v>
      </c>
      <c r="E2221" s="14" t="str">
        <f t="shared" si="275"/>
        <v>日本工営都市空間（株）大阪支店</v>
      </c>
      <c r="F2221" s="14" t="str">
        <f t="shared" si="276"/>
        <v>ニホンコウエイトシクウカンカブシキカイシャ　オオサカシテン</v>
      </c>
      <c r="G2221" s="13" t="str">
        <f t="shared" si="277"/>
        <v>田中　悟</v>
      </c>
      <c r="H2221" s="13" t="str">
        <f t="shared" si="278"/>
        <v>530-0015</v>
      </c>
      <c r="I2221" s="13" t="str">
        <f t="shared" si="279"/>
        <v>大阪府大阪市北区中崎西二丁目４番１２号</v>
      </c>
      <c r="J2221" s="17" t="s">
        <v>34</v>
      </c>
    </row>
    <row r="2222" spans="1:10" s="2" customFormat="1" ht="19.5" customHeight="1">
      <c r="A2222" s="10">
        <f t="shared" si="272"/>
        <v>2220</v>
      </c>
      <c r="B2222" s="16" t="s">
        <v>415</v>
      </c>
      <c r="C2222" s="12">
        <f t="shared" si="273"/>
        <v>50000293</v>
      </c>
      <c r="D2222" s="13">
        <f t="shared" si="274"/>
        <v>3</v>
      </c>
      <c r="E2222" s="14" t="str">
        <f t="shared" si="275"/>
        <v>日本工営都市空間（株）大阪支店</v>
      </c>
      <c r="F2222" s="14" t="str">
        <f t="shared" si="276"/>
        <v>ニホンコウエイトシクウカンカブシキカイシャ　オオサカシテン</v>
      </c>
      <c r="G2222" s="13" t="str">
        <f t="shared" si="277"/>
        <v>田中　悟</v>
      </c>
      <c r="H2222" s="13" t="str">
        <f t="shared" si="278"/>
        <v>530-0015</v>
      </c>
      <c r="I2222" s="13" t="str">
        <f t="shared" si="279"/>
        <v>大阪府大阪市北区中崎西二丁目４番１２号</v>
      </c>
      <c r="J2222" s="17" t="s">
        <v>35</v>
      </c>
    </row>
    <row r="2223" spans="1:10" s="2" customFormat="1" ht="19.5" customHeight="1">
      <c r="A2223" s="10">
        <f t="shared" si="272"/>
        <v>2221</v>
      </c>
      <c r="B2223" s="16" t="s">
        <v>415</v>
      </c>
      <c r="C2223" s="12">
        <f t="shared" si="273"/>
        <v>50000293</v>
      </c>
      <c r="D2223" s="13">
        <f t="shared" si="274"/>
        <v>3</v>
      </c>
      <c r="E2223" s="14" t="str">
        <f t="shared" si="275"/>
        <v>日本工営都市空間（株）大阪支店</v>
      </c>
      <c r="F2223" s="14" t="str">
        <f t="shared" si="276"/>
        <v>ニホンコウエイトシクウカンカブシキカイシャ　オオサカシテン</v>
      </c>
      <c r="G2223" s="13" t="str">
        <f t="shared" si="277"/>
        <v>田中　悟</v>
      </c>
      <c r="H2223" s="13" t="str">
        <f t="shared" si="278"/>
        <v>530-0015</v>
      </c>
      <c r="I2223" s="13" t="str">
        <f t="shared" si="279"/>
        <v>大阪府大阪市北区中崎西二丁目４番１２号</v>
      </c>
      <c r="J2223" s="17" t="s">
        <v>12</v>
      </c>
    </row>
    <row r="2224" spans="1:10" s="2" customFormat="1" ht="19.5" customHeight="1">
      <c r="A2224" s="10">
        <f t="shared" si="272"/>
        <v>2222</v>
      </c>
      <c r="B2224" s="16" t="s">
        <v>415</v>
      </c>
      <c r="C2224" s="12">
        <f t="shared" si="273"/>
        <v>50000293</v>
      </c>
      <c r="D2224" s="13">
        <f t="shared" si="274"/>
        <v>3</v>
      </c>
      <c r="E2224" s="14" t="str">
        <f t="shared" si="275"/>
        <v>日本工営都市空間（株）大阪支店</v>
      </c>
      <c r="F2224" s="14" t="str">
        <f t="shared" si="276"/>
        <v>ニホンコウエイトシクウカンカブシキカイシャ　オオサカシテン</v>
      </c>
      <c r="G2224" s="13" t="str">
        <f t="shared" si="277"/>
        <v>田中　悟</v>
      </c>
      <c r="H2224" s="13" t="str">
        <f t="shared" si="278"/>
        <v>530-0015</v>
      </c>
      <c r="I2224" s="13" t="str">
        <f t="shared" si="279"/>
        <v>大阪府大阪市北区中崎西二丁目４番１２号</v>
      </c>
      <c r="J2224" s="17" t="s">
        <v>13</v>
      </c>
    </row>
    <row r="2225" spans="1:10" s="2" customFormat="1" ht="19.5" customHeight="1">
      <c r="A2225" s="10">
        <f t="shared" si="272"/>
        <v>2223</v>
      </c>
      <c r="B2225" s="16" t="s">
        <v>415</v>
      </c>
      <c r="C2225" s="12">
        <f t="shared" si="273"/>
        <v>50000293</v>
      </c>
      <c r="D2225" s="13">
        <f t="shared" si="274"/>
        <v>3</v>
      </c>
      <c r="E2225" s="14" t="str">
        <f t="shared" si="275"/>
        <v>日本工営都市空間（株）大阪支店</v>
      </c>
      <c r="F2225" s="14" t="str">
        <f t="shared" si="276"/>
        <v>ニホンコウエイトシクウカンカブシキカイシャ　オオサカシテン</v>
      </c>
      <c r="G2225" s="13" t="str">
        <f t="shared" si="277"/>
        <v>田中　悟</v>
      </c>
      <c r="H2225" s="13" t="str">
        <f t="shared" si="278"/>
        <v>530-0015</v>
      </c>
      <c r="I2225" s="13" t="str">
        <f t="shared" si="279"/>
        <v>大阪府大阪市北区中崎西二丁目４番１２号</v>
      </c>
      <c r="J2225" s="17" t="s">
        <v>47</v>
      </c>
    </row>
    <row r="2226" spans="1:10" s="2" customFormat="1" ht="19.5" customHeight="1">
      <c r="A2226" s="10">
        <f t="shared" si="272"/>
        <v>2224</v>
      </c>
      <c r="B2226" s="16" t="s">
        <v>415</v>
      </c>
      <c r="C2226" s="12">
        <f t="shared" si="273"/>
        <v>50000293</v>
      </c>
      <c r="D2226" s="13">
        <f t="shared" si="274"/>
        <v>3</v>
      </c>
      <c r="E2226" s="14" t="str">
        <f t="shared" si="275"/>
        <v>日本工営都市空間（株）大阪支店</v>
      </c>
      <c r="F2226" s="14" t="str">
        <f t="shared" si="276"/>
        <v>ニホンコウエイトシクウカンカブシキカイシャ　オオサカシテン</v>
      </c>
      <c r="G2226" s="13" t="str">
        <f t="shared" si="277"/>
        <v>田中　悟</v>
      </c>
      <c r="H2226" s="13" t="str">
        <f t="shared" si="278"/>
        <v>530-0015</v>
      </c>
      <c r="I2226" s="13" t="str">
        <f t="shared" si="279"/>
        <v>大阪府大阪市北区中崎西二丁目４番１２号</v>
      </c>
      <c r="J2226" s="17" t="s">
        <v>37</v>
      </c>
    </row>
    <row r="2227" spans="1:10" s="2" customFormat="1" ht="19.5" customHeight="1">
      <c r="A2227" s="10">
        <f t="shared" si="272"/>
        <v>2225</v>
      </c>
      <c r="B2227" s="16" t="s">
        <v>416</v>
      </c>
      <c r="C2227" s="12">
        <f t="shared" si="273"/>
        <v>50000301</v>
      </c>
      <c r="D2227" s="13">
        <f t="shared" si="274"/>
        <v>3</v>
      </c>
      <c r="E2227" s="14" t="str">
        <f t="shared" si="275"/>
        <v>（株）日本構造橋梁研究所　大阪支社</v>
      </c>
      <c r="F2227" s="14" t="str">
        <f t="shared" si="276"/>
        <v>ニホンコウゾウキョウリョウケンキュウショ　オオサカシシャ</v>
      </c>
      <c r="G2227" s="13" t="str">
        <f t="shared" si="277"/>
        <v>三代　正信</v>
      </c>
      <c r="H2227" s="13" t="str">
        <f t="shared" si="278"/>
        <v>532-0004</v>
      </c>
      <c r="I2227" s="13" t="str">
        <f t="shared" si="279"/>
        <v>大阪市淀川区西宮原一丁目４番１３号</v>
      </c>
      <c r="J2227" s="17" t="s">
        <v>15</v>
      </c>
    </row>
    <row r="2228" spans="1:10" s="2" customFormat="1" ht="19.5" customHeight="1">
      <c r="A2228" s="10">
        <f t="shared" si="272"/>
        <v>2226</v>
      </c>
      <c r="B2228" s="16" t="s">
        <v>416</v>
      </c>
      <c r="C2228" s="12">
        <f t="shared" si="273"/>
        <v>50000301</v>
      </c>
      <c r="D2228" s="13">
        <f t="shared" si="274"/>
        <v>3</v>
      </c>
      <c r="E2228" s="14" t="str">
        <f t="shared" si="275"/>
        <v>（株）日本構造橋梁研究所　大阪支社</v>
      </c>
      <c r="F2228" s="14" t="str">
        <f t="shared" si="276"/>
        <v>ニホンコウゾウキョウリョウケンキュウショ　オオサカシシャ</v>
      </c>
      <c r="G2228" s="13" t="str">
        <f t="shared" si="277"/>
        <v>三代　正信</v>
      </c>
      <c r="H2228" s="13" t="str">
        <f t="shared" si="278"/>
        <v>532-0004</v>
      </c>
      <c r="I2228" s="13" t="str">
        <f t="shared" si="279"/>
        <v>大阪市淀川区西宮原一丁目４番１３号</v>
      </c>
      <c r="J2228" s="17" t="s">
        <v>18</v>
      </c>
    </row>
    <row r="2229" spans="1:10" s="2" customFormat="1" ht="19.5" customHeight="1">
      <c r="A2229" s="10">
        <f t="shared" si="272"/>
        <v>2227</v>
      </c>
      <c r="B2229" s="16" t="s">
        <v>416</v>
      </c>
      <c r="C2229" s="12">
        <f t="shared" si="273"/>
        <v>50000301</v>
      </c>
      <c r="D2229" s="13">
        <f t="shared" si="274"/>
        <v>3</v>
      </c>
      <c r="E2229" s="14" t="str">
        <f t="shared" si="275"/>
        <v>（株）日本構造橋梁研究所　大阪支社</v>
      </c>
      <c r="F2229" s="14" t="str">
        <f t="shared" si="276"/>
        <v>ニホンコウゾウキョウリョウケンキュウショ　オオサカシシャ</v>
      </c>
      <c r="G2229" s="13" t="str">
        <f t="shared" si="277"/>
        <v>三代　正信</v>
      </c>
      <c r="H2229" s="13" t="str">
        <f t="shared" si="278"/>
        <v>532-0004</v>
      </c>
      <c r="I2229" s="13" t="str">
        <f t="shared" si="279"/>
        <v>大阪市淀川区西宮原一丁目４番１３号</v>
      </c>
      <c r="J2229" s="17" t="s">
        <v>19</v>
      </c>
    </row>
    <row r="2230" spans="1:10" s="2" customFormat="1" ht="19.5" customHeight="1">
      <c r="A2230" s="10">
        <f t="shared" si="272"/>
        <v>2228</v>
      </c>
      <c r="B2230" s="16" t="s">
        <v>416</v>
      </c>
      <c r="C2230" s="12">
        <f t="shared" si="273"/>
        <v>50000301</v>
      </c>
      <c r="D2230" s="13">
        <f t="shared" si="274"/>
        <v>3</v>
      </c>
      <c r="E2230" s="14" t="str">
        <f t="shared" si="275"/>
        <v>（株）日本構造橋梁研究所　大阪支社</v>
      </c>
      <c r="F2230" s="14" t="str">
        <f t="shared" si="276"/>
        <v>ニホンコウゾウキョウリョウケンキュウショ　オオサカシシャ</v>
      </c>
      <c r="G2230" s="13" t="str">
        <f t="shared" si="277"/>
        <v>三代　正信</v>
      </c>
      <c r="H2230" s="13" t="str">
        <f t="shared" si="278"/>
        <v>532-0004</v>
      </c>
      <c r="I2230" s="13" t="str">
        <f t="shared" si="279"/>
        <v>大阪市淀川区西宮原一丁目４番１３号</v>
      </c>
      <c r="J2230" s="17" t="s">
        <v>20</v>
      </c>
    </row>
    <row r="2231" spans="1:10" s="2" customFormat="1" ht="19.5" customHeight="1">
      <c r="A2231" s="10">
        <f t="shared" si="272"/>
        <v>2229</v>
      </c>
      <c r="B2231" s="16" t="s">
        <v>417</v>
      </c>
      <c r="C2231" s="12">
        <f t="shared" si="273"/>
        <v>50000104</v>
      </c>
      <c r="D2231" s="13">
        <f t="shared" si="274"/>
        <v>3</v>
      </c>
      <c r="E2231" s="14" t="str">
        <f t="shared" si="275"/>
        <v>（株）日本設計　　関西支社</v>
      </c>
      <c r="F2231" s="14" t="str">
        <f t="shared" si="276"/>
        <v>ニホンセッケイ　カンサイシシャ</v>
      </c>
      <c r="G2231" s="13" t="str">
        <f t="shared" si="277"/>
        <v>垣口　知久</v>
      </c>
      <c r="H2231" s="13" t="str">
        <f t="shared" si="278"/>
        <v>541-0043</v>
      </c>
      <c r="I2231" s="13" t="str">
        <f t="shared" si="279"/>
        <v>大阪市中央区高麗橋四丁目１番１号</v>
      </c>
      <c r="J2231" s="17" t="s">
        <v>28</v>
      </c>
    </row>
    <row r="2232" spans="1:10" s="2" customFormat="1" ht="19.5" customHeight="1">
      <c r="A2232" s="10">
        <f t="shared" si="272"/>
        <v>2230</v>
      </c>
      <c r="B2232" s="16" t="s">
        <v>417</v>
      </c>
      <c r="C2232" s="12">
        <f t="shared" si="273"/>
        <v>50000104</v>
      </c>
      <c r="D2232" s="13">
        <f t="shared" si="274"/>
        <v>3</v>
      </c>
      <c r="E2232" s="14" t="str">
        <f t="shared" si="275"/>
        <v>（株）日本設計　　関西支社</v>
      </c>
      <c r="F2232" s="14" t="str">
        <f t="shared" si="276"/>
        <v>ニホンセッケイ　カンサイシシャ</v>
      </c>
      <c r="G2232" s="13" t="str">
        <f t="shared" si="277"/>
        <v>垣口　知久</v>
      </c>
      <c r="H2232" s="13" t="str">
        <f t="shared" si="278"/>
        <v>541-0043</v>
      </c>
      <c r="I2232" s="13" t="str">
        <f t="shared" si="279"/>
        <v>大阪市中央区高麗橋四丁目１番１号</v>
      </c>
      <c r="J2232" s="17" t="s">
        <v>34</v>
      </c>
    </row>
    <row r="2233" spans="1:10" s="2" customFormat="1" ht="19.5" customHeight="1">
      <c r="A2233" s="10">
        <f t="shared" si="272"/>
        <v>2231</v>
      </c>
      <c r="B2233" s="16" t="s">
        <v>418</v>
      </c>
      <c r="C2233" s="12">
        <f t="shared" si="273"/>
        <v>50000325</v>
      </c>
      <c r="D2233" s="13">
        <f t="shared" si="274"/>
        <v>3</v>
      </c>
      <c r="E2233" s="14" t="str">
        <f t="shared" si="275"/>
        <v>（株）日本設備綜合研究所</v>
      </c>
      <c r="F2233" s="14" t="str">
        <f t="shared" si="276"/>
        <v>ニホンセツビソウゴウケンキュウショ</v>
      </c>
      <c r="G2233" s="13" t="str">
        <f t="shared" si="277"/>
        <v>西村　好弘</v>
      </c>
      <c r="H2233" s="13" t="str">
        <f t="shared" si="278"/>
        <v>530-0047</v>
      </c>
      <c r="I2233" s="13" t="str">
        <f t="shared" si="279"/>
        <v>大阪市北区西天満５丁目１番９号</v>
      </c>
      <c r="J2233" s="17" t="s">
        <v>34</v>
      </c>
    </row>
    <row r="2234" spans="1:10" s="2" customFormat="1" ht="19.5" customHeight="1">
      <c r="A2234" s="10">
        <f t="shared" si="272"/>
        <v>2232</v>
      </c>
      <c r="B2234" s="16" t="s">
        <v>419</v>
      </c>
      <c r="C2234" s="12">
        <f t="shared" si="273"/>
        <v>50000772</v>
      </c>
      <c r="D2234" s="13">
        <f t="shared" si="274"/>
        <v>3</v>
      </c>
      <c r="E2234" s="14" t="str">
        <f t="shared" si="275"/>
        <v>日本物理探鑛（株）　関西支店</v>
      </c>
      <c r="F2234" s="14" t="str">
        <f t="shared" si="276"/>
        <v>ニホンブツリタンコウ　カンサイシテン</v>
      </c>
      <c r="G2234" s="13" t="str">
        <f t="shared" si="277"/>
        <v>櫻井　賢知</v>
      </c>
      <c r="H2234" s="13" t="str">
        <f t="shared" si="278"/>
        <v>543-0033</v>
      </c>
      <c r="I2234" s="13" t="str">
        <f t="shared" si="279"/>
        <v>大阪市天王寺区堂ヶ芝１丁目３番２４号</v>
      </c>
      <c r="J2234" s="17" t="s">
        <v>18</v>
      </c>
    </row>
    <row r="2235" spans="1:10" s="2" customFormat="1" ht="19.5" customHeight="1">
      <c r="A2235" s="10">
        <f t="shared" si="272"/>
        <v>2233</v>
      </c>
      <c r="B2235" s="16" t="s">
        <v>419</v>
      </c>
      <c r="C2235" s="12">
        <f t="shared" si="273"/>
        <v>50000772</v>
      </c>
      <c r="D2235" s="13">
        <f t="shared" si="274"/>
        <v>3</v>
      </c>
      <c r="E2235" s="14" t="str">
        <f t="shared" si="275"/>
        <v>日本物理探鑛（株）　関西支店</v>
      </c>
      <c r="F2235" s="14" t="str">
        <f t="shared" si="276"/>
        <v>ニホンブツリタンコウ　カンサイシテン</v>
      </c>
      <c r="G2235" s="13" t="str">
        <f t="shared" si="277"/>
        <v>櫻井　賢知</v>
      </c>
      <c r="H2235" s="13" t="str">
        <f t="shared" si="278"/>
        <v>543-0033</v>
      </c>
      <c r="I2235" s="13" t="str">
        <f t="shared" si="279"/>
        <v>大阪市天王寺区堂ヶ芝１丁目３番２４号</v>
      </c>
      <c r="J2235" s="17" t="s">
        <v>43</v>
      </c>
    </row>
    <row r="2236" spans="1:10" s="2" customFormat="1" ht="19.5" customHeight="1">
      <c r="A2236" s="10">
        <f t="shared" si="272"/>
        <v>2234</v>
      </c>
      <c r="B2236" s="16" t="s">
        <v>419</v>
      </c>
      <c r="C2236" s="12">
        <f t="shared" si="273"/>
        <v>50000772</v>
      </c>
      <c r="D2236" s="13">
        <f t="shared" si="274"/>
        <v>3</v>
      </c>
      <c r="E2236" s="14" t="str">
        <f t="shared" si="275"/>
        <v>日本物理探鑛（株）　関西支店</v>
      </c>
      <c r="F2236" s="14" t="str">
        <f t="shared" si="276"/>
        <v>ニホンブツリタンコウ　カンサイシテン</v>
      </c>
      <c r="G2236" s="13" t="str">
        <f t="shared" si="277"/>
        <v>櫻井　賢知</v>
      </c>
      <c r="H2236" s="13" t="str">
        <f t="shared" si="278"/>
        <v>543-0033</v>
      </c>
      <c r="I2236" s="13" t="str">
        <f t="shared" si="279"/>
        <v>大阪市天王寺区堂ヶ芝１丁目３番２４号</v>
      </c>
      <c r="J2236" s="17" t="s">
        <v>40</v>
      </c>
    </row>
    <row r="2237" spans="1:10" s="2" customFormat="1" ht="19.5" customHeight="1">
      <c r="A2237" s="10">
        <f t="shared" si="272"/>
        <v>2235</v>
      </c>
      <c r="B2237" s="16" t="s">
        <v>419</v>
      </c>
      <c r="C2237" s="12">
        <f t="shared" si="273"/>
        <v>50000772</v>
      </c>
      <c r="D2237" s="13">
        <f t="shared" si="274"/>
        <v>3</v>
      </c>
      <c r="E2237" s="14" t="str">
        <f t="shared" si="275"/>
        <v>日本物理探鑛（株）　関西支店</v>
      </c>
      <c r="F2237" s="14" t="str">
        <f t="shared" si="276"/>
        <v>ニホンブツリタンコウ　カンサイシテン</v>
      </c>
      <c r="G2237" s="13" t="str">
        <f t="shared" si="277"/>
        <v>櫻井　賢知</v>
      </c>
      <c r="H2237" s="13" t="str">
        <f t="shared" si="278"/>
        <v>543-0033</v>
      </c>
      <c r="I2237" s="13" t="str">
        <f t="shared" si="279"/>
        <v>大阪市天王寺区堂ヶ芝１丁目３番２４号</v>
      </c>
      <c r="J2237" s="17" t="s">
        <v>24</v>
      </c>
    </row>
    <row r="2238" spans="1:10" s="2" customFormat="1" ht="19.5" customHeight="1">
      <c r="A2238" s="10">
        <f t="shared" si="272"/>
        <v>2236</v>
      </c>
      <c r="B2238" s="16" t="s">
        <v>420</v>
      </c>
      <c r="C2238" s="12">
        <f t="shared" si="273"/>
        <v>50000803</v>
      </c>
      <c r="D2238" s="13">
        <f t="shared" si="274"/>
        <v>3</v>
      </c>
      <c r="E2238" s="14" t="str">
        <f t="shared" si="275"/>
        <v>阪急コンストラクション・マネジメント（株）</v>
      </c>
      <c r="F2238" s="14" t="str">
        <f t="shared" si="276"/>
        <v>ハンキュウコンストラクションマネジメント</v>
      </c>
      <c r="G2238" s="13" t="str">
        <f t="shared" si="277"/>
        <v>井坂　博一</v>
      </c>
      <c r="H2238" s="13" t="str">
        <f t="shared" si="278"/>
        <v>530-0001</v>
      </c>
      <c r="I2238" s="13" t="str">
        <f t="shared" si="279"/>
        <v>大阪市北区梅田二丁目２番２２号</v>
      </c>
      <c r="J2238" s="17" t="s">
        <v>34</v>
      </c>
    </row>
    <row r="2239" spans="1:10" s="2" customFormat="1" ht="19.5" customHeight="1">
      <c r="A2239" s="10">
        <f t="shared" si="272"/>
        <v>2237</v>
      </c>
      <c r="B2239" s="16" t="s">
        <v>421</v>
      </c>
      <c r="C2239" s="12">
        <f t="shared" si="273"/>
        <v>50000725</v>
      </c>
      <c r="D2239" s="13">
        <f t="shared" si="274"/>
        <v>3</v>
      </c>
      <c r="E2239" s="14" t="str">
        <f t="shared" si="275"/>
        <v>（株）阪南コーポレーション</v>
      </c>
      <c r="F2239" s="14" t="str">
        <f t="shared" si="276"/>
        <v>ハンナンコーポレーション</v>
      </c>
      <c r="G2239" s="13" t="str">
        <f t="shared" si="277"/>
        <v xml:space="preserve">稲本　裕樹 </v>
      </c>
      <c r="H2239" s="13" t="str">
        <f t="shared" si="278"/>
        <v>583-0871</v>
      </c>
      <c r="I2239" s="13" t="str">
        <f t="shared" si="279"/>
        <v>大阪府羽曳野市野-上三丁目７番２３号</v>
      </c>
      <c r="J2239" s="17" t="s">
        <v>15</v>
      </c>
    </row>
    <row r="2240" spans="1:10" s="2" customFormat="1" ht="19.5" customHeight="1">
      <c r="A2240" s="10">
        <f t="shared" si="272"/>
        <v>2238</v>
      </c>
      <c r="B2240" s="16" t="s">
        <v>421</v>
      </c>
      <c r="C2240" s="12">
        <f t="shared" si="273"/>
        <v>50000725</v>
      </c>
      <c r="D2240" s="13">
        <f t="shared" si="274"/>
        <v>3</v>
      </c>
      <c r="E2240" s="14" t="str">
        <f t="shared" si="275"/>
        <v>（株）阪南コーポレーション</v>
      </c>
      <c r="F2240" s="14" t="str">
        <f t="shared" si="276"/>
        <v>ハンナンコーポレーション</v>
      </c>
      <c r="G2240" s="13" t="str">
        <f t="shared" si="277"/>
        <v xml:space="preserve">稲本　裕樹 </v>
      </c>
      <c r="H2240" s="13" t="str">
        <f t="shared" si="278"/>
        <v>583-0871</v>
      </c>
      <c r="I2240" s="13" t="str">
        <f t="shared" si="279"/>
        <v>大阪府羽曳野市野-上三丁目７番２３号</v>
      </c>
      <c r="J2240" s="17" t="s">
        <v>18</v>
      </c>
    </row>
    <row r="2241" spans="1:10" s="2" customFormat="1" ht="19.5" customHeight="1">
      <c r="A2241" s="10">
        <f t="shared" si="272"/>
        <v>2239</v>
      </c>
      <c r="B2241" s="16" t="s">
        <v>421</v>
      </c>
      <c r="C2241" s="12">
        <f t="shared" si="273"/>
        <v>50000725</v>
      </c>
      <c r="D2241" s="13">
        <f t="shared" si="274"/>
        <v>3</v>
      </c>
      <c r="E2241" s="14" t="str">
        <f t="shared" si="275"/>
        <v>（株）阪南コーポレーション</v>
      </c>
      <c r="F2241" s="14" t="str">
        <f t="shared" si="276"/>
        <v>ハンナンコーポレーション</v>
      </c>
      <c r="G2241" s="13" t="str">
        <f t="shared" si="277"/>
        <v xml:space="preserve">稲本　裕樹 </v>
      </c>
      <c r="H2241" s="13" t="str">
        <f t="shared" si="278"/>
        <v>583-0871</v>
      </c>
      <c r="I2241" s="13" t="str">
        <f t="shared" si="279"/>
        <v>大阪府羽曳野市野-上三丁目７番２３号</v>
      </c>
      <c r="J2241" s="17" t="s">
        <v>21</v>
      </c>
    </row>
    <row r="2242" spans="1:10" s="2" customFormat="1" ht="19.5" customHeight="1">
      <c r="A2242" s="10">
        <f t="shared" si="272"/>
        <v>2240</v>
      </c>
      <c r="B2242" s="16" t="s">
        <v>421</v>
      </c>
      <c r="C2242" s="12">
        <f t="shared" si="273"/>
        <v>50000725</v>
      </c>
      <c r="D2242" s="13">
        <f t="shared" si="274"/>
        <v>3</v>
      </c>
      <c r="E2242" s="14" t="str">
        <f t="shared" si="275"/>
        <v>（株）阪南コーポレーション</v>
      </c>
      <c r="F2242" s="14" t="str">
        <f t="shared" si="276"/>
        <v>ハンナンコーポレーション</v>
      </c>
      <c r="G2242" s="13" t="str">
        <f t="shared" si="277"/>
        <v xml:space="preserve">稲本　裕樹 </v>
      </c>
      <c r="H2242" s="13" t="str">
        <f t="shared" si="278"/>
        <v>583-0871</v>
      </c>
      <c r="I2242" s="13" t="str">
        <f t="shared" si="279"/>
        <v>大阪府羽曳野市野-上三丁目７番２３号</v>
      </c>
      <c r="J2242" s="17" t="s">
        <v>28</v>
      </c>
    </row>
    <row r="2243" spans="1:10" s="2" customFormat="1" ht="19.5" customHeight="1">
      <c r="A2243" s="10">
        <f t="shared" ref="A2243:A2306" si="280">ROW()-2</f>
        <v>2241</v>
      </c>
      <c r="B2243" s="16" t="s">
        <v>421</v>
      </c>
      <c r="C2243" s="12">
        <f t="shared" ref="C2243:C2306" si="281">IF($B2243="","",VLOOKUP($B2243,索引簿,17,0))</f>
        <v>50000725</v>
      </c>
      <c r="D2243" s="13">
        <f t="shared" ref="D2243:D2306" si="282">IF($B2243="","",VLOOKUP($B2243,索引簿,2,0))</f>
        <v>3</v>
      </c>
      <c r="E2243" s="14" t="str">
        <f t="shared" ref="E2243:E2306" si="283">IF($B2243="","",VLOOKUP($B2243,索引簿,3,0))</f>
        <v>（株）阪南コーポレーション</v>
      </c>
      <c r="F2243" s="14" t="str">
        <f t="shared" ref="F2243:F2306" si="284">IF($B2243="","",VLOOKUP($B2243,索引簿,4,0))</f>
        <v>ハンナンコーポレーション</v>
      </c>
      <c r="G2243" s="13" t="str">
        <f t="shared" ref="G2243:G2306" si="285">IF($B2243="","",VLOOKUP($B2243,索引簿,5,0))</f>
        <v xml:space="preserve">稲本　裕樹 </v>
      </c>
      <c r="H2243" s="13" t="str">
        <f t="shared" ref="H2243:H2306" si="286">IF($B2243="","",VLOOKUP($B2243,索引簿,8,0))</f>
        <v>583-0871</v>
      </c>
      <c r="I2243" s="13" t="str">
        <f t="shared" ref="I2243:I2306" si="287">IF($B2243="","",VLOOKUP($B2243,索引簿,9,0))</f>
        <v>大阪府羽曳野市野-上三丁目７番２３号</v>
      </c>
      <c r="J2243" s="17" t="s">
        <v>24</v>
      </c>
    </row>
    <row r="2244" spans="1:10" s="2" customFormat="1" ht="19.5" customHeight="1">
      <c r="A2244" s="10">
        <f t="shared" si="280"/>
        <v>2242</v>
      </c>
      <c r="B2244" s="16" t="s">
        <v>421</v>
      </c>
      <c r="C2244" s="12">
        <f t="shared" si="281"/>
        <v>50000725</v>
      </c>
      <c r="D2244" s="13">
        <f t="shared" si="282"/>
        <v>3</v>
      </c>
      <c r="E2244" s="14" t="str">
        <f t="shared" si="283"/>
        <v>（株）阪南コーポレーション</v>
      </c>
      <c r="F2244" s="14" t="str">
        <f t="shared" si="284"/>
        <v>ハンナンコーポレーション</v>
      </c>
      <c r="G2244" s="13" t="str">
        <f t="shared" si="285"/>
        <v xml:space="preserve">稲本　裕樹 </v>
      </c>
      <c r="H2244" s="13" t="str">
        <f t="shared" si="286"/>
        <v>583-0871</v>
      </c>
      <c r="I2244" s="13" t="str">
        <f t="shared" si="287"/>
        <v>大阪府羽曳野市野-上三丁目７番２３号</v>
      </c>
      <c r="J2244" s="17" t="s">
        <v>34</v>
      </c>
    </row>
    <row r="2245" spans="1:10" s="2" customFormat="1" ht="19.5" customHeight="1">
      <c r="A2245" s="10">
        <f t="shared" si="280"/>
        <v>2243</v>
      </c>
      <c r="B2245" s="16" t="s">
        <v>422</v>
      </c>
      <c r="C2245" s="12">
        <f t="shared" si="281"/>
        <v>50000428</v>
      </c>
      <c r="D2245" s="13">
        <f t="shared" si="282"/>
        <v>3</v>
      </c>
      <c r="E2245" s="14" t="str">
        <f t="shared" si="283"/>
        <v>（株）ピーエムコンサルタント　</v>
      </c>
      <c r="F2245" s="14" t="str">
        <f t="shared" si="284"/>
        <v>ピーエムコンサルタント</v>
      </c>
      <c r="G2245" s="13" t="str">
        <f t="shared" si="285"/>
        <v>山下　郁美</v>
      </c>
      <c r="H2245" s="13" t="str">
        <f t="shared" si="286"/>
        <v>541-0053</v>
      </c>
      <c r="I2245" s="13" t="str">
        <f t="shared" si="287"/>
        <v>大阪市中央区本町１丁目７番７号　ＷＡＫＩＴＡ堺筋本町ビル４階</v>
      </c>
      <c r="J2245" s="17" t="s">
        <v>15</v>
      </c>
    </row>
    <row r="2246" spans="1:10" s="2" customFormat="1" ht="19.5" customHeight="1">
      <c r="A2246" s="10">
        <f t="shared" si="280"/>
        <v>2244</v>
      </c>
      <c r="B2246" s="16" t="s">
        <v>422</v>
      </c>
      <c r="C2246" s="12">
        <f t="shared" si="281"/>
        <v>50000428</v>
      </c>
      <c r="D2246" s="13">
        <f t="shared" si="282"/>
        <v>3</v>
      </c>
      <c r="E2246" s="14" t="str">
        <f t="shared" si="283"/>
        <v>（株）ピーエムコンサルタント　</v>
      </c>
      <c r="F2246" s="14" t="str">
        <f t="shared" si="284"/>
        <v>ピーエムコンサルタント</v>
      </c>
      <c r="G2246" s="13" t="str">
        <f t="shared" si="285"/>
        <v>山下　郁美</v>
      </c>
      <c r="H2246" s="13" t="str">
        <f t="shared" si="286"/>
        <v>541-0053</v>
      </c>
      <c r="I2246" s="13" t="str">
        <f t="shared" si="287"/>
        <v>大阪市中央区本町１丁目７番７号　ＷＡＫＩＴＡ堺筋本町ビル４階</v>
      </c>
      <c r="J2246" s="17" t="s">
        <v>19</v>
      </c>
    </row>
    <row r="2247" spans="1:10" s="2" customFormat="1" ht="19.5" customHeight="1">
      <c r="A2247" s="10">
        <f t="shared" si="280"/>
        <v>2245</v>
      </c>
      <c r="B2247" s="16" t="s">
        <v>422</v>
      </c>
      <c r="C2247" s="12">
        <f t="shared" si="281"/>
        <v>50000428</v>
      </c>
      <c r="D2247" s="13">
        <f t="shared" si="282"/>
        <v>3</v>
      </c>
      <c r="E2247" s="14" t="str">
        <f t="shared" si="283"/>
        <v>（株）ピーエムコンサルタント　</v>
      </c>
      <c r="F2247" s="14" t="str">
        <f t="shared" si="284"/>
        <v>ピーエムコンサルタント</v>
      </c>
      <c r="G2247" s="13" t="str">
        <f t="shared" si="285"/>
        <v>山下　郁美</v>
      </c>
      <c r="H2247" s="13" t="str">
        <f t="shared" si="286"/>
        <v>541-0053</v>
      </c>
      <c r="I2247" s="13" t="str">
        <f t="shared" si="287"/>
        <v>大阪市中央区本町１丁目７番７号　ＷＡＫＩＴＡ堺筋本町ビル４階</v>
      </c>
      <c r="J2247" s="17" t="s">
        <v>20</v>
      </c>
    </row>
    <row r="2248" spans="1:10" s="2" customFormat="1" ht="19.5" customHeight="1">
      <c r="A2248" s="10">
        <f t="shared" si="280"/>
        <v>2246</v>
      </c>
      <c r="B2248" s="16" t="s">
        <v>422</v>
      </c>
      <c r="C2248" s="12">
        <f t="shared" si="281"/>
        <v>50000428</v>
      </c>
      <c r="D2248" s="13">
        <f t="shared" si="282"/>
        <v>3</v>
      </c>
      <c r="E2248" s="14" t="str">
        <f t="shared" si="283"/>
        <v>（株）ピーエムコンサルタント　</v>
      </c>
      <c r="F2248" s="14" t="str">
        <f t="shared" si="284"/>
        <v>ピーエムコンサルタント</v>
      </c>
      <c r="G2248" s="13" t="str">
        <f t="shared" si="285"/>
        <v>山下　郁美</v>
      </c>
      <c r="H2248" s="13" t="str">
        <f t="shared" si="286"/>
        <v>541-0053</v>
      </c>
      <c r="I2248" s="13" t="str">
        <f t="shared" si="287"/>
        <v>大阪市中央区本町１丁目７番７号　ＷＡＫＩＴＡ堺筋本町ビル４階</v>
      </c>
      <c r="J2248" s="17" t="s">
        <v>21</v>
      </c>
    </row>
    <row r="2249" spans="1:10" s="2" customFormat="1" ht="19.5" customHeight="1">
      <c r="A2249" s="10">
        <f t="shared" si="280"/>
        <v>2247</v>
      </c>
      <c r="B2249" s="16" t="s">
        <v>422</v>
      </c>
      <c r="C2249" s="12">
        <f t="shared" si="281"/>
        <v>50000428</v>
      </c>
      <c r="D2249" s="13">
        <f t="shared" si="282"/>
        <v>3</v>
      </c>
      <c r="E2249" s="14" t="str">
        <f t="shared" si="283"/>
        <v>（株）ピーエムコンサルタント　</v>
      </c>
      <c r="F2249" s="14" t="str">
        <f t="shared" si="284"/>
        <v>ピーエムコンサルタント</v>
      </c>
      <c r="G2249" s="13" t="str">
        <f t="shared" si="285"/>
        <v>山下　郁美</v>
      </c>
      <c r="H2249" s="13" t="str">
        <f t="shared" si="286"/>
        <v>541-0053</v>
      </c>
      <c r="I2249" s="13" t="str">
        <f t="shared" si="287"/>
        <v>大阪市中央区本町１丁目７番７号　ＷＡＫＩＴＡ堺筋本町ビル４階</v>
      </c>
      <c r="J2249" s="17" t="s">
        <v>28</v>
      </c>
    </row>
    <row r="2250" spans="1:10" s="2" customFormat="1" ht="19.5" customHeight="1">
      <c r="A2250" s="10">
        <f t="shared" si="280"/>
        <v>2248</v>
      </c>
      <c r="B2250" s="16" t="s">
        <v>422</v>
      </c>
      <c r="C2250" s="12">
        <f t="shared" si="281"/>
        <v>50000428</v>
      </c>
      <c r="D2250" s="13">
        <f t="shared" si="282"/>
        <v>3</v>
      </c>
      <c r="E2250" s="14" t="str">
        <f t="shared" si="283"/>
        <v>（株）ピーエムコンサルタント　</v>
      </c>
      <c r="F2250" s="14" t="str">
        <f t="shared" si="284"/>
        <v>ピーエムコンサルタント</v>
      </c>
      <c r="G2250" s="13" t="str">
        <f t="shared" si="285"/>
        <v>山下　郁美</v>
      </c>
      <c r="H2250" s="13" t="str">
        <f t="shared" si="286"/>
        <v>541-0053</v>
      </c>
      <c r="I2250" s="13" t="str">
        <f t="shared" si="287"/>
        <v>大阪市中央区本町１丁目７番７号　ＷＡＫＩＴＡ堺筋本町ビル４階</v>
      </c>
      <c r="J2250" s="17" t="s">
        <v>40</v>
      </c>
    </row>
    <row r="2251" spans="1:10" s="2" customFormat="1" ht="19.5" customHeight="1">
      <c r="A2251" s="10">
        <f t="shared" si="280"/>
        <v>2249</v>
      </c>
      <c r="B2251" s="16" t="s">
        <v>422</v>
      </c>
      <c r="C2251" s="12">
        <f t="shared" si="281"/>
        <v>50000428</v>
      </c>
      <c r="D2251" s="13">
        <f t="shared" si="282"/>
        <v>3</v>
      </c>
      <c r="E2251" s="14" t="str">
        <f t="shared" si="283"/>
        <v>（株）ピーエムコンサルタント　</v>
      </c>
      <c r="F2251" s="14" t="str">
        <f t="shared" si="284"/>
        <v>ピーエムコンサルタント</v>
      </c>
      <c r="G2251" s="13" t="str">
        <f t="shared" si="285"/>
        <v>山下　郁美</v>
      </c>
      <c r="H2251" s="13" t="str">
        <f t="shared" si="286"/>
        <v>541-0053</v>
      </c>
      <c r="I2251" s="13" t="str">
        <f t="shared" si="287"/>
        <v>大阪市中央区本町１丁目７番７号　ＷＡＫＩＴＡ堺筋本町ビル４階</v>
      </c>
      <c r="J2251" s="17" t="s">
        <v>23</v>
      </c>
    </row>
    <row r="2252" spans="1:10" s="2" customFormat="1" ht="19.5" customHeight="1">
      <c r="A2252" s="10">
        <f t="shared" si="280"/>
        <v>2250</v>
      </c>
      <c r="B2252" s="16" t="s">
        <v>423</v>
      </c>
      <c r="C2252" s="12">
        <f t="shared" si="281"/>
        <v>50000529</v>
      </c>
      <c r="D2252" s="13">
        <f t="shared" si="282"/>
        <v>3</v>
      </c>
      <c r="E2252" s="14" t="str">
        <f t="shared" si="283"/>
        <v>ビーム計画設計（株）</v>
      </c>
      <c r="F2252" s="14" t="str">
        <f t="shared" si="284"/>
        <v>ビームケイカクセッケイ</v>
      </c>
      <c r="G2252" s="13" t="str">
        <f t="shared" si="285"/>
        <v>久保　正美</v>
      </c>
      <c r="H2252" s="13" t="str">
        <f t="shared" si="286"/>
        <v>500-8455</v>
      </c>
      <c r="I2252" s="13" t="str">
        <f t="shared" si="287"/>
        <v>岐阜県岐阜市加納栄町通７丁目３０番地</v>
      </c>
      <c r="J2252" s="17" t="s">
        <v>66</v>
      </c>
    </row>
    <row r="2253" spans="1:10" s="2" customFormat="1" ht="19.5" customHeight="1">
      <c r="A2253" s="10">
        <f t="shared" si="280"/>
        <v>2251</v>
      </c>
      <c r="B2253" s="16" t="s">
        <v>423</v>
      </c>
      <c r="C2253" s="12">
        <f t="shared" si="281"/>
        <v>50000529</v>
      </c>
      <c r="D2253" s="13">
        <f t="shared" si="282"/>
        <v>3</v>
      </c>
      <c r="E2253" s="14" t="str">
        <f t="shared" si="283"/>
        <v>ビーム計画設計（株）</v>
      </c>
      <c r="F2253" s="14" t="str">
        <f t="shared" si="284"/>
        <v>ビームケイカクセッケイ</v>
      </c>
      <c r="G2253" s="13" t="str">
        <f t="shared" si="285"/>
        <v>久保　正美</v>
      </c>
      <c r="H2253" s="13" t="str">
        <f t="shared" si="286"/>
        <v>500-8455</v>
      </c>
      <c r="I2253" s="13" t="str">
        <f t="shared" si="287"/>
        <v>岐阜県岐阜市加納栄町通７丁目３０番地</v>
      </c>
      <c r="J2253" s="17" t="s">
        <v>23</v>
      </c>
    </row>
    <row r="2254" spans="1:10" s="2" customFormat="1" ht="19.5" customHeight="1">
      <c r="A2254" s="10">
        <f t="shared" si="280"/>
        <v>2252</v>
      </c>
      <c r="B2254" s="16" t="s">
        <v>424</v>
      </c>
      <c r="C2254" s="12">
        <f t="shared" si="281"/>
        <v>50000761</v>
      </c>
      <c r="D2254" s="13">
        <f t="shared" si="282"/>
        <v>3</v>
      </c>
      <c r="E2254" s="14" t="str">
        <f t="shared" si="283"/>
        <v>備前グリーンエネルギー（株）</v>
      </c>
      <c r="F2254" s="14" t="str">
        <f t="shared" si="284"/>
        <v>ビゼングリーンエネルギー</v>
      </c>
      <c r="G2254" s="13" t="str">
        <f t="shared" si="285"/>
        <v>武本　洋一</v>
      </c>
      <c r="H2254" s="13" t="str">
        <f t="shared" si="286"/>
        <v>705-0022</v>
      </c>
      <c r="I2254" s="13" t="str">
        <f t="shared" si="287"/>
        <v>岡山県備前市東片上３９-６</v>
      </c>
      <c r="J2254" s="17" t="s">
        <v>34</v>
      </c>
    </row>
    <row r="2255" spans="1:10" s="2" customFormat="1" ht="19.5" customHeight="1">
      <c r="A2255" s="10">
        <f t="shared" si="280"/>
        <v>2253</v>
      </c>
      <c r="B2255" s="16" t="s">
        <v>425</v>
      </c>
      <c r="C2255" s="12">
        <f t="shared" si="281"/>
        <v>50000131</v>
      </c>
      <c r="D2255" s="13">
        <f t="shared" si="282"/>
        <v>3</v>
      </c>
      <c r="E2255" s="14" t="str">
        <f t="shared" si="283"/>
        <v>（株）日吉</v>
      </c>
      <c r="F2255" s="14" t="str">
        <f t="shared" si="284"/>
        <v>ヒヨシ</v>
      </c>
      <c r="G2255" s="13" t="str">
        <f t="shared" si="285"/>
        <v>鈴木　正</v>
      </c>
      <c r="H2255" s="13" t="str">
        <f t="shared" si="286"/>
        <v>523-0806</v>
      </c>
      <c r="I2255" s="13" t="str">
        <f t="shared" si="287"/>
        <v>滋賀県近江八幡市北之庄町９０８番地</v>
      </c>
      <c r="J2255" s="17" t="s">
        <v>47</v>
      </c>
    </row>
    <row r="2256" spans="1:10" s="2" customFormat="1" ht="19.5" customHeight="1">
      <c r="A2256" s="10">
        <f t="shared" si="280"/>
        <v>2254</v>
      </c>
      <c r="B2256" s="16" t="s">
        <v>426</v>
      </c>
      <c r="C2256" s="12" t="str">
        <f t="shared" si="281"/>
        <v>50000718</v>
      </c>
      <c r="D2256" s="13">
        <f t="shared" si="282"/>
        <v>3</v>
      </c>
      <c r="E2256" s="14" t="str">
        <f t="shared" si="283"/>
        <v>平田建築設計（株）</v>
      </c>
      <c r="F2256" s="14" t="str">
        <f t="shared" si="284"/>
        <v>ヒラタケンチクセッケイ</v>
      </c>
      <c r="G2256" s="13" t="str">
        <f t="shared" si="285"/>
        <v>平田　裕之</v>
      </c>
      <c r="H2256" s="13" t="str">
        <f t="shared" si="286"/>
        <v>662-0916</v>
      </c>
      <c r="I2256" s="13" t="str">
        <f t="shared" si="287"/>
        <v>兵庫県西宮市戸田町５番１６号</v>
      </c>
      <c r="J2256" s="17" t="s">
        <v>34</v>
      </c>
    </row>
    <row r="2257" spans="1:10" s="2" customFormat="1" ht="19.5" customHeight="1">
      <c r="A2257" s="10">
        <f t="shared" si="280"/>
        <v>2255</v>
      </c>
      <c r="B2257" s="16" t="s">
        <v>427</v>
      </c>
      <c r="C2257" s="12">
        <f t="shared" si="281"/>
        <v>50000700</v>
      </c>
      <c r="D2257" s="13">
        <f t="shared" si="282"/>
        <v>3</v>
      </c>
      <c r="E2257" s="14" t="str">
        <f t="shared" si="283"/>
        <v>（株）ビルディング・コンサルタントワイズ</v>
      </c>
      <c r="F2257" s="14" t="str">
        <f t="shared" si="284"/>
        <v>ビルディング　コンサルタントワイズ</v>
      </c>
      <c r="G2257" s="13" t="str">
        <f t="shared" si="285"/>
        <v>山本　勝義</v>
      </c>
      <c r="H2257" s="13" t="str">
        <f t="shared" si="286"/>
        <v>520-0801</v>
      </c>
      <c r="I2257" s="13" t="str">
        <f t="shared" si="287"/>
        <v>滋賀県大津市におの浜３丁目４番４８号</v>
      </c>
      <c r="J2257" s="17" t="s">
        <v>34</v>
      </c>
    </row>
    <row r="2258" spans="1:10" s="2" customFormat="1" ht="19.5" customHeight="1">
      <c r="A2258" s="10">
        <f t="shared" si="280"/>
        <v>2256</v>
      </c>
      <c r="B2258" s="16" t="s">
        <v>428</v>
      </c>
      <c r="C2258" s="12">
        <f t="shared" si="281"/>
        <v>50000621</v>
      </c>
      <c r="D2258" s="13">
        <f t="shared" si="282"/>
        <v>3</v>
      </c>
      <c r="E2258" s="14" t="str">
        <f t="shared" si="283"/>
        <v>フジ地中情報（株）　大阪支店</v>
      </c>
      <c r="F2258" s="14" t="str">
        <f t="shared" si="284"/>
        <v>フジチチュウジョウホウ　オオサカシテン</v>
      </c>
      <c r="G2258" s="13" t="str">
        <f t="shared" si="285"/>
        <v>㓛刀　義教</v>
      </c>
      <c r="H2258" s="13" t="str">
        <f t="shared" si="286"/>
        <v>562-0035</v>
      </c>
      <c r="I2258" s="13" t="str">
        <f t="shared" si="287"/>
        <v>大阪府箕面市船場東３-４-１７</v>
      </c>
      <c r="J2258" s="17" t="s">
        <v>15</v>
      </c>
    </row>
    <row r="2259" spans="1:10" s="2" customFormat="1" ht="19.5" customHeight="1">
      <c r="A2259" s="10">
        <f t="shared" si="280"/>
        <v>2257</v>
      </c>
      <c r="B2259" s="16" t="s">
        <v>428</v>
      </c>
      <c r="C2259" s="12">
        <f t="shared" si="281"/>
        <v>50000621</v>
      </c>
      <c r="D2259" s="13">
        <f t="shared" si="282"/>
        <v>3</v>
      </c>
      <c r="E2259" s="14" t="str">
        <f t="shared" si="283"/>
        <v>フジ地中情報（株）　大阪支店</v>
      </c>
      <c r="F2259" s="14" t="str">
        <f t="shared" si="284"/>
        <v>フジチチュウジョウホウ　オオサカシテン</v>
      </c>
      <c r="G2259" s="13" t="str">
        <f t="shared" si="285"/>
        <v>㓛刀　義教</v>
      </c>
      <c r="H2259" s="13" t="str">
        <f t="shared" si="286"/>
        <v>562-0035</v>
      </c>
      <c r="I2259" s="13" t="str">
        <f t="shared" si="287"/>
        <v>大阪府箕面市船場東３-４-１７</v>
      </c>
      <c r="J2259" s="17" t="s">
        <v>31</v>
      </c>
    </row>
    <row r="2260" spans="1:10" s="2" customFormat="1" ht="19.5" customHeight="1">
      <c r="A2260" s="10">
        <f t="shared" si="280"/>
        <v>2258</v>
      </c>
      <c r="B2260" s="16" t="s">
        <v>428</v>
      </c>
      <c r="C2260" s="12">
        <f t="shared" si="281"/>
        <v>50000621</v>
      </c>
      <c r="D2260" s="13">
        <f t="shared" si="282"/>
        <v>3</v>
      </c>
      <c r="E2260" s="14" t="str">
        <f t="shared" si="283"/>
        <v>フジ地中情報（株）　大阪支店</v>
      </c>
      <c r="F2260" s="14" t="str">
        <f t="shared" si="284"/>
        <v>フジチチュウジョウホウ　オオサカシテン</v>
      </c>
      <c r="G2260" s="13" t="str">
        <f t="shared" si="285"/>
        <v>㓛刀　義教</v>
      </c>
      <c r="H2260" s="13" t="str">
        <f t="shared" si="286"/>
        <v>562-0035</v>
      </c>
      <c r="I2260" s="13" t="str">
        <f t="shared" si="287"/>
        <v>大阪府箕面市船場東３-４-１７</v>
      </c>
      <c r="J2260" s="17" t="s">
        <v>22</v>
      </c>
    </row>
    <row r="2261" spans="1:10" s="2" customFormat="1" ht="19.5" customHeight="1">
      <c r="A2261" s="10">
        <f t="shared" si="280"/>
        <v>2259</v>
      </c>
      <c r="B2261" s="16" t="s">
        <v>429</v>
      </c>
      <c r="C2261" s="12">
        <f t="shared" si="281"/>
        <v>50000741</v>
      </c>
      <c r="D2261" s="13">
        <f t="shared" si="282"/>
        <v>3</v>
      </c>
      <c r="E2261" s="14" t="str">
        <f t="shared" si="283"/>
        <v>（株）フジヤマ　大阪営業所</v>
      </c>
      <c r="F2261" s="14" t="str">
        <f t="shared" si="284"/>
        <v>フジヤマ　オオサカエイギョウショ</v>
      </c>
      <c r="G2261" s="13" t="str">
        <f t="shared" si="285"/>
        <v>笠間　大樹</v>
      </c>
      <c r="H2261" s="13" t="str">
        <f t="shared" si="286"/>
        <v>530-0053</v>
      </c>
      <c r="I2261" s="13" t="str">
        <f t="shared" si="287"/>
        <v>大阪市北区末広町３番３号　大同パークサイドビル</v>
      </c>
      <c r="J2261" s="17" t="s">
        <v>15</v>
      </c>
    </row>
    <row r="2262" spans="1:10" s="2" customFormat="1" ht="19.5" customHeight="1">
      <c r="A2262" s="10">
        <f t="shared" si="280"/>
        <v>2260</v>
      </c>
      <c r="B2262" s="16" t="s">
        <v>429</v>
      </c>
      <c r="C2262" s="12">
        <f t="shared" si="281"/>
        <v>50000741</v>
      </c>
      <c r="D2262" s="13">
        <f t="shared" si="282"/>
        <v>3</v>
      </c>
      <c r="E2262" s="14" t="str">
        <f t="shared" si="283"/>
        <v>（株）フジヤマ　大阪営業所</v>
      </c>
      <c r="F2262" s="14" t="str">
        <f t="shared" si="284"/>
        <v>フジヤマ　オオサカエイギョウショ</v>
      </c>
      <c r="G2262" s="13" t="str">
        <f t="shared" si="285"/>
        <v>笠間　大樹</v>
      </c>
      <c r="H2262" s="13" t="str">
        <f t="shared" si="286"/>
        <v>530-0053</v>
      </c>
      <c r="I2262" s="13" t="str">
        <f t="shared" si="287"/>
        <v>大阪市北区末広町３番３号　大同パークサイドビル</v>
      </c>
      <c r="J2262" s="17" t="s">
        <v>16</v>
      </c>
    </row>
    <row r="2263" spans="1:10" s="2" customFormat="1" ht="19.5" customHeight="1">
      <c r="A2263" s="10">
        <f t="shared" si="280"/>
        <v>2261</v>
      </c>
      <c r="B2263" s="16" t="s">
        <v>429</v>
      </c>
      <c r="C2263" s="12">
        <f t="shared" si="281"/>
        <v>50000741</v>
      </c>
      <c r="D2263" s="13">
        <f t="shared" si="282"/>
        <v>3</v>
      </c>
      <c r="E2263" s="14" t="str">
        <f t="shared" si="283"/>
        <v>（株）フジヤマ　大阪営業所</v>
      </c>
      <c r="F2263" s="14" t="str">
        <f t="shared" si="284"/>
        <v>フジヤマ　オオサカエイギョウショ</v>
      </c>
      <c r="G2263" s="13" t="str">
        <f t="shared" si="285"/>
        <v>笠間　大樹</v>
      </c>
      <c r="H2263" s="13" t="str">
        <f t="shared" si="286"/>
        <v>530-0053</v>
      </c>
      <c r="I2263" s="13" t="str">
        <f t="shared" si="287"/>
        <v>大阪市北区末広町３番３号　大同パークサイドビル</v>
      </c>
      <c r="J2263" s="17" t="s">
        <v>17</v>
      </c>
    </row>
    <row r="2264" spans="1:10" s="2" customFormat="1" ht="19.5" customHeight="1">
      <c r="A2264" s="10">
        <f t="shared" si="280"/>
        <v>2262</v>
      </c>
      <c r="B2264" s="16" t="s">
        <v>429</v>
      </c>
      <c r="C2264" s="12">
        <f t="shared" si="281"/>
        <v>50000741</v>
      </c>
      <c r="D2264" s="13">
        <f t="shared" si="282"/>
        <v>3</v>
      </c>
      <c r="E2264" s="14" t="str">
        <f t="shared" si="283"/>
        <v>（株）フジヤマ　大阪営業所</v>
      </c>
      <c r="F2264" s="14" t="str">
        <f t="shared" si="284"/>
        <v>フジヤマ　オオサカエイギョウショ</v>
      </c>
      <c r="G2264" s="13" t="str">
        <f t="shared" si="285"/>
        <v>笠間　大樹</v>
      </c>
      <c r="H2264" s="13" t="str">
        <f t="shared" si="286"/>
        <v>530-0053</v>
      </c>
      <c r="I2264" s="13" t="str">
        <f t="shared" si="287"/>
        <v>大阪市北区末広町３番３号　大同パークサイドビル</v>
      </c>
      <c r="J2264" s="17" t="s">
        <v>18</v>
      </c>
    </row>
    <row r="2265" spans="1:10" s="2" customFormat="1" ht="19.5" customHeight="1">
      <c r="A2265" s="10">
        <f t="shared" si="280"/>
        <v>2263</v>
      </c>
      <c r="B2265" s="16" t="s">
        <v>429</v>
      </c>
      <c r="C2265" s="12">
        <f t="shared" si="281"/>
        <v>50000741</v>
      </c>
      <c r="D2265" s="13">
        <f t="shared" si="282"/>
        <v>3</v>
      </c>
      <c r="E2265" s="14" t="str">
        <f t="shared" si="283"/>
        <v>（株）フジヤマ　大阪営業所</v>
      </c>
      <c r="F2265" s="14" t="str">
        <f t="shared" si="284"/>
        <v>フジヤマ　オオサカエイギョウショ</v>
      </c>
      <c r="G2265" s="13" t="str">
        <f t="shared" si="285"/>
        <v>笠間　大樹</v>
      </c>
      <c r="H2265" s="13" t="str">
        <f t="shared" si="286"/>
        <v>530-0053</v>
      </c>
      <c r="I2265" s="13" t="str">
        <f t="shared" si="287"/>
        <v>大阪市北区末広町３番３号　大同パークサイドビル</v>
      </c>
      <c r="J2265" s="17" t="s">
        <v>43</v>
      </c>
    </row>
    <row r="2266" spans="1:10" s="2" customFormat="1" ht="19.5" customHeight="1">
      <c r="A2266" s="10">
        <f t="shared" si="280"/>
        <v>2264</v>
      </c>
      <c r="B2266" s="16" t="s">
        <v>429</v>
      </c>
      <c r="C2266" s="12">
        <f t="shared" si="281"/>
        <v>50000741</v>
      </c>
      <c r="D2266" s="13">
        <f t="shared" si="282"/>
        <v>3</v>
      </c>
      <c r="E2266" s="14" t="str">
        <f t="shared" si="283"/>
        <v>（株）フジヤマ　大阪営業所</v>
      </c>
      <c r="F2266" s="14" t="str">
        <f t="shared" si="284"/>
        <v>フジヤマ　オオサカエイギョウショ</v>
      </c>
      <c r="G2266" s="13" t="str">
        <f t="shared" si="285"/>
        <v>笠間　大樹</v>
      </c>
      <c r="H2266" s="13" t="str">
        <f t="shared" si="286"/>
        <v>530-0053</v>
      </c>
      <c r="I2266" s="13" t="str">
        <f t="shared" si="287"/>
        <v>大阪市北区末広町３番３号　大同パークサイドビル</v>
      </c>
      <c r="J2266" s="17" t="s">
        <v>19</v>
      </c>
    </row>
    <row r="2267" spans="1:10" s="2" customFormat="1" ht="19.5" customHeight="1">
      <c r="A2267" s="10">
        <f t="shared" si="280"/>
        <v>2265</v>
      </c>
      <c r="B2267" s="16" t="s">
        <v>429</v>
      </c>
      <c r="C2267" s="12">
        <f t="shared" si="281"/>
        <v>50000741</v>
      </c>
      <c r="D2267" s="13">
        <f t="shared" si="282"/>
        <v>3</v>
      </c>
      <c r="E2267" s="14" t="str">
        <f t="shared" si="283"/>
        <v>（株）フジヤマ　大阪営業所</v>
      </c>
      <c r="F2267" s="14" t="str">
        <f t="shared" si="284"/>
        <v>フジヤマ　オオサカエイギョウショ</v>
      </c>
      <c r="G2267" s="13" t="str">
        <f t="shared" si="285"/>
        <v>笠間　大樹</v>
      </c>
      <c r="H2267" s="13" t="str">
        <f t="shared" si="286"/>
        <v>530-0053</v>
      </c>
      <c r="I2267" s="13" t="str">
        <f t="shared" si="287"/>
        <v>大阪市北区末広町３番３号　大同パークサイドビル</v>
      </c>
      <c r="J2267" s="17" t="s">
        <v>20</v>
      </c>
    </row>
    <row r="2268" spans="1:10" s="2" customFormat="1" ht="19.5" customHeight="1">
      <c r="A2268" s="10">
        <f t="shared" si="280"/>
        <v>2266</v>
      </c>
      <c r="B2268" s="16" t="s">
        <v>429</v>
      </c>
      <c r="C2268" s="12">
        <f t="shared" si="281"/>
        <v>50000741</v>
      </c>
      <c r="D2268" s="13">
        <f t="shared" si="282"/>
        <v>3</v>
      </c>
      <c r="E2268" s="14" t="str">
        <f t="shared" si="283"/>
        <v>（株）フジヤマ　大阪営業所</v>
      </c>
      <c r="F2268" s="14" t="str">
        <f t="shared" si="284"/>
        <v>フジヤマ　オオサカエイギョウショ</v>
      </c>
      <c r="G2268" s="13" t="str">
        <f t="shared" si="285"/>
        <v>笠間　大樹</v>
      </c>
      <c r="H2268" s="13" t="str">
        <f t="shared" si="286"/>
        <v>530-0053</v>
      </c>
      <c r="I2268" s="13" t="str">
        <f t="shared" si="287"/>
        <v>大阪市北区末広町３番３号　大同パークサイドビル</v>
      </c>
      <c r="J2268" s="17" t="s">
        <v>21</v>
      </c>
    </row>
    <row r="2269" spans="1:10" s="2" customFormat="1" ht="19.5" customHeight="1">
      <c r="A2269" s="10">
        <f t="shared" si="280"/>
        <v>2267</v>
      </c>
      <c r="B2269" s="16" t="s">
        <v>429</v>
      </c>
      <c r="C2269" s="12">
        <f t="shared" si="281"/>
        <v>50000741</v>
      </c>
      <c r="D2269" s="13">
        <f t="shared" si="282"/>
        <v>3</v>
      </c>
      <c r="E2269" s="14" t="str">
        <f t="shared" si="283"/>
        <v>（株）フジヤマ　大阪営業所</v>
      </c>
      <c r="F2269" s="14" t="str">
        <f t="shared" si="284"/>
        <v>フジヤマ　オオサカエイギョウショ</v>
      </c>
      <c r="G2269" s="13" t="str">
        <f t="shared" si="285"/>
        <v>笠間　大樹</v>
      </c>
      <c r="H2269" s="13" t="str">
        <f t="shared" si="286"/>
        <v>530-0053</v>
      </c>
      <c r="I2269" s="13" t="str">
        <f t="shared" si="287"/>
        <v>大阪市北区末広町３番３号　大同パークサイドビル</v>
      </c>
      <c r="J2269" s="17" t="s">
        <v>33</v>
      </c>
    </row>
    <row r="2270" spans="1:10" s="2" customFormat="1" ht="19.5" customHeight="1">
      <c r="A2270" s="10">
        <f t="shared" si="280"/>
        <v>2268</v>
      </c>
      <c r="B2270" s="16" t="s">
        <v>429</v>
      </c>
      <c r="C2270" s="12">
        <f t="shared" si="281"/>
        <v>50000741</v>
      </c>
      <c r="D2270" s="13">
        <f t="shared" si="282"/>
        <v>3</v>
      </c>
      <c r="E2270" s="14" t="str">
        <f t="shared" si="283"/>
        <v>（株）フジヤマ　大阪営業所</v>
      </c>
      <c r="F2270" s="14" t="str">
        <f t="shared" si="284"/>
        <v>フジヤマ　オオサカエイギョウショ</v>
      </c>
      <c r="G2270" s="13" t="str">
        <f t="shared" si="285"/>
        <v>笠間　大樹</v>
      </c>
      <c r="H2270" s="13" t="str">
        <f t="shared" si="286"/>
        <v>530-0053</v>
      </c>
      <c r="I2270" s="13" t="str">
        <f t="shared" si="287"/>
        <v>大阪市北区末広町３番３号　大同パークサイドビル</v>
      </c>
      <c r="J2270" s="17" t="s">
        <v>22</v>
      </c>
    </row>
    <row r="2271" spans="1:10" s="2" customFormat="1" ht="19.5" customHeight="1">
      <c r="A2271" s="10">
        <f t="shared" si="280"/>
        <v>2269</v>
      </c>
      <c r="B2271" s="16" t="s">
        <v>429</v>
      </c>
      <c r="C2271" s="12">
        <f t="shared" si="281"/>
        <v>50000741</v>
      </c>
      <c r="D2271" s="13">
        <f t="shared" si="282"/>
        <v>3</v>
      </c>
      <c r="E2271" s="14" t="str">
        <f t="shared" si="283"/>
        <v>（株）フジヤマ　大阪営業所</v>
      </c>
      <c r="F2271" s="14" t="str">
        <f t="shared" si="284"/>
        <v>フジヤマ　オオサカエイギョウショ</v>
      </c>
      <c r="G2271" s="13" t="str">
        <f t="shared" si="285"/>
        <v>笠間　大樹</v>
      </c>
      <c r="H2271" s="13" t="str">
        <f t="shared" si="286"/>
        <v>530-0053</v>
      </c>
      <c r="I2271" s="13" t="str">
        <f t="shared" si="287"/>
        <v>大阪市北区末広町３番３号　大同パークサイドビル</v>
      </c>
      <c r="J2271" s="17" t="s">
        <v>27</v>
      </c>
    </row>
    <row r="2272" spans="1:10" s="2" customFormat="1" ht="19.5" customHeight="1">
      <c r="A2272" s="10">
        <f t="shared" si="280"/>
        <v>2270</v>
      </c>
      <c r="B2272" s="16" t="s">
        <v>429</v>
      </c>
      <c r="C2272" s="12">
        <f t="shared" si="281"/>
        <v>50000741</v>
      </c>
      <c r="D2272" s="13">
        <f t="shared" si="282"/>
        <v>3</v>
      </c>
      <c r="E2272" s="14" t="str">
        <f t="shared" si="283"/>
        <v>（株）フジヤマ　大阪営業所</v>
      </c>
      <c r="F2272" s="14" t="str">
        <f t="shared" si="284"/>
        <v>フジヤマ　オオサカエイギョウショ</v>
      </c>
      <c r="G2272" s="13" t="str">
        <f t="shared" si="285"/>
        <v>笠間　大樹</v>
      </c>
      <c r="H2272" s="13" t="str">
        <f t="shared" si="286"/>
        <v>530-0053</v>
      </c>
      <c r="I2272" s="13" t="str">
        <f t="shared" si="287"/>
        <v>大阪市北区末広町３番３号　大同パークサイドビル</v>
      </c>
      <c r="J2272" s="17" t="s">
        <v>28</v>
      </c>
    </row>
    <row r="2273" spans="1:10" s="2" customFormat="1" ht="19.5" customHeight="1">
      <c r="A2273" s="10">
        <f t="shared" si="280"/>
        <v>2271</v>
      </c>
      <c r="B2273" s="16" t="s">
        <v>429</v>
      </c>
      <c r="C2273" s="12">
        <f t="shared" si="281"/>
        <v>50000741</v>
      </c>
      <c r="D2273" s="13">
        <f t="shared" si="282"/>
        <v>3</v>
      </c>
      <c r="E2273" s="14" t="str">
        <f t="shared" si="283"/>
        <v>（株）フジヤマ　大阪営業所</v>
      </c>
      <c r="F2273" s="14" t="str">
        <f t="shared" si="284"/>
        <v>フジヤマ　オオサカエイギョウショ</v>
      </c>
      <c r="G2273" s="13" t="str">
        <f t="shared" si="285"/>
        <v>笠間　大樹</v>
      </c>
      <c r="H2273" s="13" t="str">
        <f t="shared" si="286"/>
        <v>530-0053</v>
      </c>
      <c r="I2273" s="13" t="str">
        <f t="shared" si="287"/>
        <v>大阪市北区末広町３番３号　大同パークサイドビル</v>
      </c>
      <c r="J2273" s="17" t="s">
        <v>40</v>
      </c>
    </row>
    <row r="2274" spans="1:10" s="2" customFormat="1" ht="19.5" customHeight="1">
      <c r="A2274" s="10">
        <f t="shared" si="280"/>
        <v>2272</v>
      </c>
      <c r="B2274" s="16" t="s">
        <v>429</v>
      </c>
      <c r="C2274" s="12">
        <f t="shared" si="281"/>
        <v>50000741</v>
      </c>
      <c r="D2274" s="13">
        <f t="shared" si="282"/>
        <v>3</v>
      </c>
      <c r="E2274" s="14" t="str">
        <f t="shared" si="283"/>
        <v>（株）フジヤマ　大阪営業所</v>
      </c>
      <c r="F2274" s="14" t="str">
        <f t="shared" si="284"/>
        <v>フジヤマ　オオサカエイギョウショ</v>
      </c>
      <c r="G2274" s="13" t="str">
        <f t="shared" si="285"/>
        <v>笠間　大樹</v>
      </c>
      <c r="H2274" s="13" t="str">
        <f t="shared" si="286"/>
        <v>530-0053</v>
      </c>
      <c r="I2274" s="13" t="str">
        <f t="shared" si="287"/>
        <v>大阪市北区末広町３番３号　大同パークサイドビル</v>
      </c>
      <c r="J2274" s="17" t="s">
        <v>23</v>
      </c>
    </row>
    <row r="2275" spans="1:10" s="2" customFormat="1" ht="19.5" customHeight="1">
      <c r="A2275" s="10">
        <f t="shared" si="280"/>
        <v>2273</v>
      </c>
      <c r="B2275" s="16" t="s">
        <v>429</v>
      </c>
      <c r="C2275" s="12">
        <f t="shared" si="281"/>
        <v>50000741</v>
      </c>
      <c r="D2275" s="13">
        <f t="shared" si="282"/>
        <v>3</v>
      </c>
      <c r="E2275" s="14" t="str">
        <f t="shared" si="283"/>
        <v>（株）フジヤマ　大阪営業所</v>
      </c>
      <c r="F2275" s="14" t="str">
        <f t="shared" si="284"/>
        <v>フジヤマ　オオサカエイギョウショ</v>
      </c>
      <c r="G2275" s="13" t="str">
        <f t="shared" si="285"/>
        <v>笠間　大樹</v>
      </c>
      <c r="H2275" s="13" t="str">
        <f t="shared" si="286"/>
        <v>530-0053</v>
      </c>
      <c r="I2275" s="13" t="str">
        <f t="shared" si="287"/>
        <v>大阪市北区末広町３番３号　大同パークサイドビル</v>
      </c>
      <c r="J2275" s="17" t="s">
        <v>24</v>
      </c>
    </row>
    <row r="2276" spans="1:10" s="2" customFormat="1" ht="19.5" customHeight="1">
      <c r="A2276" s="10">
        <f t="shared" si="280"/>
        <v>2274</v>
      </c>
      <c r="B2276" s="16" t="s">
        <v>429</v>
      </c>
      <c r="C2276" s="12">
        <f t="shared" si="281"/>
        <v>50000741</v>
      </c>
      <c r="D2276" s="13">
        <f t="shared" si="282"/>
        <v>3</v>
      </c>
      <c r="E2276" s="14" t="str">
        <f t="shared" si="283"/>
        <v>（株）フジヤマ　大阪営業所</v>
      </c>
      <c r="F2276" s="14" t="str">
        <f t="shared" si="284"/>
        <v>フジヤマ　オオサカエイギョウショ</v>
      </c>
      <c r="G2276" s="13" t="str">
        <f t="shared" si="285"/>
        <v>笠間　大樹</v>
      </c>
      <c r="H2276" s="13" t="str">
        <f t="shared" si="286"/>
        <v>530-0053</v>
      </c>
      <c r="I2276" s="13" t="str">
        <f t="shared" si="287"/>
        <v>大阪市北区末広町３番３号　大同パークサイドビル</v>
      </c>
      <c r="J2276" s="17" t="s">
        <v>34</v>
      </c>
    </row>
    <row r="2277" spans="1:10" s="2" customFormat="1" ht="19.5" customHeight="1">
      <c r="A2277" s="10">
        <f t="shared" si="280"/>
        <v>2275</v>
      </c>
      <c r="B2277" s="16" t="s">
        <v>429</v>
      </c>
      <c r="C2277" s="12">
        <f t="shared" si="281"/>
        <v>50000741</v>
      </c>
      <c r="D2277" s="13">
        <f t="shared" si="282"/>
        <v>3</v>
      </c>
      <c r="E2277" s="14" t="str">
        <f t="shared" si="283"/>
        <v>（株）フジヤマ　大阪営業所</v>
      </c>
      <c r="F2277" s="14" t="str">
        <f t="shared" si="284"/>
        <v>フジヤマ　オオサカエイギョウショ</v>
      </c>
      <c r="G2277" s="13" t="str">
        <f t="shared" si="285"/>
        <v>笠間　大樹</v>
      </c>
      <c r="H2277" s="13" t="str">
        <f t="shared" si="286"/>
        <v>530-0053</v>
      </c>
      <c r="I2277" s="13" t="str">
        <f t="shared" si="287"/>
        <v>大阪市北区末広町３番３号　大同パークサイドビル</v>
      </c>
      <c r="J2277" s="17" t="s">
        <v>35</v>
      </c>
    </row>
    <row r="2278" spans="1:10" s="2" customFormat="1" ht="19.5" customHeight="1">
      <c r="A2278" s="10">
        <f t="shared" si="280"/>
        <v>2276</v>
      </c>
      <c r="B2278" s="16" t="s">
        <v>429</v>
      </c>
      <c r="C2278" s="12">
        <f t="shared" si="281"/>
        <v>50000741</v>
      </c>
      <c r="D2278" s="13">
        <f t="shared" si="282"/>
        <v>3</v>
      </c>
      <c r="E2278" s="14" t="str">
        <f t="shared" si="283"/>
        <v>（株）フジヤマ　大阪営業所</v>
      </c>
      <c r="F2278" s="14" t="str">
        <f t="shared" si="284"/>
        <v>フジヤマ　オオサカエイギョウショ</v>
      </c>
      <c r="G2278" s="13" t="str">
        <f t="shared" si="285"/>
        <v>笠間　大樹</v>
      </c>
      <c r="H2278" s="13" t="str">
        <f t="shared" si="286"/>
        <v>530-0053</v>
      </c>
      <c r="I2278" s="13" t="str">
        <f t="shared" si="287"/>
        <v>大阪市北区末広町３番３号　大同パークサイドビル</v>
      </c>
      <c r="J2278" s="17" t="s">
        <v>12</v>
      </c>
    </row>
    <row r="2279" spans="1:10" s="2" customFormat="1" ht="19.5" customHeight="1">
      <c r="A2279" s="10">
        <f t="shared" si="280"/>
        <v>2277</v>
      </c>
      <c r="B2279" s="16" t="s">
        <v>429</v>
      </c>
      <c r="C2279" s="12">
        <f t="shared" si="281"/>
        <v>50000741</v>
      </c>
      <c r="D2279" s="13">
        <f t="shared" si="282"/>
        <v>3</v>
      </c>
      <c r="E2279" s="14" t="str">
        <f t="shared" si="283"/>
        <v>（株）フジヤマ　大阪営業所</v>
      </c>
      <c r="F2279" s="14" t="str">
        <f t="shared" si="284"/>
        <v>フジヤマ　オオサカエイギョウショ</v>
      </c>
      <c r="G2279" s="13" t="str">
        <f t="shared" si="285"/>
        <v>笠間　大樹</v>
      </c>
      <c r="H2279" s="13" t="str">
        <f t="shared" si="286"/>
        <v>530-0053</v>
      </c>
      <c r="I2279" s="13" t="str">
        <f t="shared" si="287"/>
        <v>大阪市北区末広町３番３号　大同パークサイドビル</v>
      </c>
      <c r="J2279" s="17" t="s">
        <v>13</v>
      </c>
    </row>
    <row r="2280" spans="1:10" s="2" customFormat="1" ht="19.5" customHeight="1">
      <c r="A2280" s="10">
        <f t="shared" si="280"/>
        <v>2278</v>
      </c>
      <c r="B2280" s="16" t="s">
        <v>429</v>
      </c>
      <c r="C2280" s="12">
        <f t="shared" si="281"/>
        <v>50000741</v>
      </c>
      <c r="D2280" s="13">
        <f t="shared" si="282"/>
        <v>3</v>
      </c>
      <c r="E2280" s="14" t="str">
        <f t="shared" si="283"/>
        <v>（株）フジヤマ　大阪営業所</v>
      </c>
      <c r="F2280" s="14" t="str">
        <f t="shared" si="284"/>
        <v>フジヤマ　オオサカエイギョウショ</v>
      </c>
      <c r="G2280" s="13" t="str">
        <f t="shared" si="285"/>
        <v>笠間　大樹</v>
      </c>
      <c r="H2280" s="13" t="str">
        <f t="shared" si="286"/>
        <v>530-0053</v>
      </c>
      <c r="I2280" s="13" t="str">
        <f t="shared" si="287"/>
        <v>大阪市北区末広町３番３号　大同パークサイドビル</v>
      </c>
      <c r="J2280" s="17" t="s">
        <v>47</v>
      </c>
    </row>
    <row r="2281" spans="1:10" s="2" customFormat="1" ht="19.5" customHeight="1">
      <c r="A2281" s="10">
        <f t="shared" si="280"/>
        <v>2279</v>
      </c>
      <c r="B2281" s="16" t="s">
        <v>430</v>
      </c>
      <c r="C2281" s="12">
        <f t="shared" si="281"/>
        <v>50000647</v>
      </c>
      <c r="D2281" s="13">
        <f t="shared" si="282"/>
        <v>3</v>
      </c>
      <c r="E2281" s="14" t="str">
        <f t="shared" si="283"/>
        <v>（株）復建エンジニヤリング　大阪支社</v>
      </c>
      <c r="F2281" s="14" t="str">
        <f t="shared" si="284"/>
        <v>フッケンエンジニヤリング　オオサカシシャ</v>
      </c>
      <c r="G2281" s="13" t="str">
        <f t="shared" si="285"/>
        <v>岩城　賢治</v>
      </c>
      <c r="H2281" s="13" t="str">
        <f t="shared" si="286"/>
        <v>532-0011</v>
      </c>
      <c r="I2281" s="13" t="str">
        <f t="shared" si="287"/>
        <v>京都市中京区三条通河原町東入中島町７８</v>
      </c>
      <c r="J2281" s="17" t="s">
        <v>15</v>
      </c>
    </row>
    <row r="2282" spans="1:10" s="2" customFormat="1" ht="19.5" customHeight="1">
      <c r="A2282" s="10">
        <f t="shared" si="280"/>
        <v>2280</v>
      </c>
      <c r="B2282" s="16" t="s">
        <v>430</v>
      </c>
      <c r="C2282" s="12">
        <f t="shared" si="281"/>
        <v>50000647</v>
      </c>
      <c r="D2282" s="13">
        <f t="shared" si="282"/>
        <v>3</v>
      </c>
      <c r="E2282" s="14" t="str">
        <f t="shared" si="283"/>
        <v>（株）復建エンジニヤリング　大阪支社</v>
      </c>
      <c r="F2282" s="14" t="str">
        <f t="shared" si="284"/>
        <v>フッケンエンジニヤリング　オオサカシシャ</v>
      </c>
      <c r="G2282" s="13" t="str">
        <f t="shared" si="285"/>
        <v>岩城　賢治</v>
      </c>
      <c r="H2282" s="13" t="str">
        <f t="shared" si="286"/>
        <v>532-0011</v>
      </c>
      <c r="I2282" s="13" t="str">
        <f t="shared" si="287"/>
        <v>京都市中京区三条通河原町東入中島町７８</v>
      </c>
      <c r="J2282" s="17" t="s">
        <v>18</v>
      </c>
    </row>
    <row r="2283" spans="1:10" s="2" customFormat="1" ht="19.5" customHeight="1">
      <c r="A2283" s="10">
        <f t="shared" si="280"/>
        <v>2281</v>
      </c>
      <c r="B2283" s="16" t="s">
        <v>430</v>
      </c>
      <c r="C2283" s="12">
        <f t="shared" si="281"/>
        <v>50000647</v>
      </c>
      <c r="D2283" s="13">
        <f t="shared" si="282"/>
        <v>3</v>
      </c>
      <c r="E2283" s="14" t="str">
        <f t="shared" si="283"/>
        <v>（株）復建エンジニヤリング　大阪支社</v>
      </c>
      <c r="F2283" s="14" t="str">
        <f t="shared" si="284"/>
        <v>フッケンエンジニヤリング　オオサカシシャ</v>
      </c>
      <c r="G2283" s="13" t="str">
        <f t="shared" si="285"/>
        <v>岩城　賢治</v>
      </c>
      <c r="H2283" s="13" t="str">
        <f t="shared" si="286"/>
        <v>532-0011</v>
      </c>
      <c r="I2283" s="13" t="str">
        <f t="shared" si="287"/>
        <v>京都市中京区三条通河原町東入中島町７８</v>
      </c>
      <c r="J2283" s="17" t="s">
        <v>19</v>
      </c>
    </row>
    <row r="2284" spans="1:10" s="2" customFormat="1" ht="19.5" customHeight="1">
      <c r="A2284" s="10">
        <f t="shared" si="280"/>
        <v>2282</v>
      </c>
      <c r="B2284" s="16" t="s">
        <v>430</v>
      </c>
      <c r="C2284" s="12">
        <f t="shared" si="281"/>
        <v>50000647</v>
      </c>
      <c r="D2284" s="13">
        <f t="shared" si="282"/>
        <v>3</v>
      </c>
      <c r="E2284" s="14" t="str">
        <f t="shared" si="283"/>
        <v>（株）復建エンジニヤリング　大阪支社</v>
      </c>
      <c r="F2284" s="14" t="str">
        <f t="shared" si="284"/>
        <v>フッケンエンジニヤリング　オオサカシシャ</v>
      </c>
      <c r="G2284" s="13" t="str">
        <f t="shared" si="285"/>
        <v>岩城　賢治</v>
      </c>
      <c r="H2284" s="13" t="str">
        <f t="shared" si="286"/>
        <v>532-0011</v>
      </c>
      <c r="I2284" s="13" t="str">
        <f t="shared" si="287"/>
        <v>京都市中京区三条通河原町東入中島町７８</v>
      </c>
      <c r="J2284" s="17" t="s">
        <v>20</v>
      </c>
    </row>
    <row r="2285" spans="1:10" s="2" customFormat="1" ht="19.5" customHeight="1">
      <c r="A2285" s="10">
        <f t="shared" si="280"/>
        <v>2283</v>
      </c>
      <c r="B2285" s="16" t="s">
        <v>430</v>
      </c>
      <c r="C2285" s="12">
        <f t="shared" si="281"/>
        <v>50000647</v>
      </c>
      <c r="D2285" s="13">
        <f t="shared" si="282"/>
        <v>3</v>
      </c>
      <c r="E2285" s="14" t="str">
        <f t="shared" si="283"/>
        <v>（株）復建エンジニヤリング　大阪支社</v>
      </c>
      <c r="F2285" s="14" t="str">
        <f t="shared" si="284"/>
        <v>フッケンエンジニヤリング　オオサカシシャ</v>
      </c>
      <c r="G2285" s="13" t="str">
        <f t="shared" si="285"/>
        <v>岩城　賢治</v>
      </c>
      <c r="H2285" s="13" t="str">
        <f t="shared" si="286"/>
        <v>532-0011</v>
      </c>
      <c r="I2285" s="13" t="str">
        <f t="shared" si="287"/>
        <v>京都市中京区三条通河原町東入中島町７８</v>
      </c>
      <c r="J2285" s="17" t="s">
        <v>21</v>
      </c>
    </row>
    <row r="2286" spans="1:10" s="2" customFormat="1" ht="19.5" customHeight="1">
      <c r="A2286" s="10">
        <f t="shared" si="280"/>
        <v>2284</v>
      </c>
      <c r="B2286" s="16" t="s">
        <v>430</v>
      </c>
      <c r="C2286" s="12">
        <f t="shared" si="281"/>
        <v>50000647</v>
      </c>
      <c r="D2286" s="13">
        <f t="shared" si="282"/>
        <v>3</v>
      </c>
      <c r="E2286" s="14" t="str">
        <f t="shared" si="283"/>
        <v>（株）復建エンジニヤリング　大阪支社</v>
      </c>
      <c r="F2286" s="14" t="str">
        <f t="shared" si="284"/>
        <v>フッケンエンジニヤリング　オオサカシシャ</v>
      </c>
      <c r="G2286" s="13" t="str">
        <f t="shared" si="285"/>
        <v>岩城　賢治</v>
      </c>
      <c r="H2286" s="13" t="str">
        <f t="shared" si="286"/>
        <v>532-0011</v>
      </c>
      <c r="I2286" s="13" t="str">
        <f t="shared" si="287"/>
        <v>京都市中京区三条通河原町東入中島町７８</v>
      </c>
      <c r="J2286" s="17" t="s">
        <v>22</v>
      </c>
    </row>
    <row r="2287" spans="1:10" s="2" customFormat="1" ht="19.5" customHeight="1">
      <c r="A2287" s="10">
        <f t="shared" si="280"/>
        <v>2285</v>
      </c>
      <c r="B2287" s="16" t="s">
        <v>430</v>
      </c>
      <c r="C2287" s="12">
        <f t="shared" si="281"/>
        <v>50000647</v>
      </c>
      <c r="D2287" s="13">
        <f t="shared" si="282"/>
        <v>3</v>
      </c>
      <c r="E2287" s="14" t="str">
        <f t="shared" si="283"/>
        <v>（株）復建エンジニヤリング　大阪支社</v>
      </c>
      <c r="F2287" s="14" t="str">
        <f t="shared" si="284"/>
        <v>フッケンエンジニヤリング　オオサカシシャ</v>
      </c>
      <c r="G2287" s="13" t="str">
        <f t="shared" si="285"/>
        <v>岩城　賢治</v>
      </c>
      <c r="H2287" s="13" t="str">
        <f t="shared" si="286"/>
        <v>532-0011</v>
      </c>
      <c r="I2287" s="13" t="str">
        <f t="shared" si="287"/>
        <v>京都市中京区三条通河原町東入中島町７８</v>
      </c>
      <c r="J2287" s="17" t="s">
        <v>28</v>
      </c>
    </row>
    <row r="2288" spans="1:10" s="2" customFormat="1" ht="19.5" customHeight="1">
      <c r="A2288" s="10">
        <f t="shared" si="280"/>
        <v>2286</v>
      </c>
      <c r="B2288" s="16" t="s">
        <v>430</v>
      </c>
      <c r="C2288" s="12">
        <f t="shared" si="281"/>
        <v>50000647</v>
      </c>
      <c r="D2288" s="13">
        <f t="shared" si="282"/>
        <v>3</v>
      </c>
      <c r="E2288" s="14" t="str">
        <f t="shared" si="283"/>
        <v>（株）復建エンジニヤリング　大阪支社</v>
      </c>
      <c r="F2288" s="14" t="str">
        <f t="shared" si="284"/>
        <v>フッケンエンジニヤリング　オオサカシシャ</v>
      </c>
      <c r="G2288" s="13" t="str">
        <f t="shared" si="285"/>
        <v>岩城　賢治</v>
      </c>
      <c r="H2288" s="13" t="str">
        <f t="shared" si="286"/>
        <v>532-0011</v>
      </c>
      <c r="I2288" s="13" t="str">
        <f t="shared" si="287"/>
        <v>京都市中京区三条通河原町東入中島町７８</v>
      </c>
      <c r="J2288" s="17" t="s">
        <v>40</v>
      </c>
    </row>
    <row r="2289" spans="1:10" s="2" customFormat="1" ht="19.5" customHeight="1">
      <c r="A2289" s="10">
        <f t="shared" si="280"/>
        <v>2287</v>
      </c>
      <c r="B2289" s="16" t="s">
        <v>430</v>
      </c>
      <c r="C2289" s="12">
        <f t="shared" si="281"/>
        <v>50000647</v>
      </c>
      <c r="D2289" s="13">
        <f t="shared" si="282"/>
        <v>3</v>
      </c>
      <c r="E2289" s="14" t="str">
        <f t="shared" si="283"/>
        <v>（株）復建エンジニヤリング　大阪支社</v>
      </c>
      <c r="F2289" s="14" t="str">
        <f t="shared" si="284"/>
        <v>フッケンエンジニヤリング　オオサカシシャ</v>
      </c>
      <c r="G2289" s="13" t="str">
        <f t="shared" si="285"/>
        <v>岩城　賢治</v>
      </c>
      <c r="H2289" s="13" t="str">
        <f t="shared" si="286"/>
        <v>532-0011</v>
      </c>
      <c r="I2289" s="13" t="str">
        <f t="shared" si="287"/>
        <v>京都市中京区三条通河原町東入中島町７８</v>
      </c>
      <c r="J2289" s="17" t="s">
        <v>23</v>
      </c>
    </row>
    <row r="2290" spans="1:10" s="2" customFormat="1" ht="19.5" customHeight="1">
      <c r="A2290" s="10">
        <f t="shared" si="280"/>
        <v>2288</v>
      </c>
      <c r="B2290" s="16" t="s">
        <v>430</v>
      </c>
      <c r="C2290" s="12">
        <f t="shared" si="281"/>
        <v>50000647</v>
      </c>
      <c r="D2290" s="13">
        <f t="shared" si="282"/>
        <v>3</v>
      </c>
      <c r="E2290" s="14" t="str">
        <f t="shared" si="283"/>
        <v>（株）復建エンジニヤリング　大阪支社</v>
      </c>
      <c r="F2290" s="14" t="str">
        <f t="shared" si="284"/>
        <v>フッケンエンジニヤリング　オオサカシシャ</v>
      </c>
      <c r="G2290" s="13" t="str">
        <f t="shared" si="285"/>
        <v>岩城　賢治</v>
      </c>
      <c r="H2290" s="13" t="str">
        <f t="shared" si="286"/>
        <v>532-0011</v>
      </c>
      <c r="I2290" s="13" t="str">
        <f t="shared" si="287"/>
        <v>京都市中京区三条通河原町東入中島町７８</v>
      </c>
      <c r="J2290" s="17" t="s">
        <v>24</v>
      </c>
    </row>
    <row r="2291" spans="1:10" s="2" customFormat="1" ht="19.5" customHeight="1">
      <c r="A2291" s="10">
        <f t="shared" si="280"/>
        <v>2289</v>
      </c>
      <c r="B2291" s="16" t="s">
        <v>430</v>
      </c>
      <c r="C2291" s="12">
        <f t="shared" si="281"/>
        <v>50000647</v>
      </c>
      <c r="D2291" s="13">
        <f t="shared" si="282"/>
        <v>3</v>
      </c>
      <c r="E2291" s="14" t="str">
        <f t="shared" si="283"/>
        <v>（株）復建エンジニヤリング　大阪支社</v>
      </c>
      <c r="F2291" s="14" t="str">
        <f t="shared" si="284"/>
        <v>フッケンエンジニヤリング　オオサカシシャ</v>
      </c>
      <c r="G2291" s="13" t="str">
        <f t="shared" si="285"/>
        <v>岩城　賢治</v>
      </c>
      <c r="H2291" s="13" t="str">
        <f t="shared" si="286"/>
        <v>532-0011</v>
      </c>
      <c r="I2291" s="13" t="str">
        <f t="shared" si="287"/>
        <v>京都市中京区三条通河原町東入中島町７８</v>
      </c>
      <c r="J2291" s="17" t="s">
        <v>34</v>
      </c>
    </row>
    <row r="2292" spans="1:10" s="2" customFormat="1" ht="19.5" customHeight="1">
      <c r="A2292" s="10">
        <f t="shared" si="280"/>
        <v>2290</v>
      </c>
      <c r="B2292" s="16" t="s">
        <v>431</v>
      </c>
      <c r="C2292" s="12">
        <f t="shared" si="281"/>
        <v>50000738</v>
      </c>
      <c r="D2292" s="13">
        <f t="shared" si="282"/>
        <v>3</v>
      </c>
      <c r="E2292" s="14" t="str">
        <f t="shared" si="283"/>
        <v>（株）　復建技術コンサルタント　関西支店</v>
      </c>
      <c r="F2292" s="14" t="str">
        <f t="shared" si="284"/>
        <v>フッケンギジュツコンサルタント　カンサイシテン</v>
      </c>
      <c r="G2292" s="13" t="str">
        <f t="shared" si="285"/>
        <v>今道　洋</v>
      </c>
      <c r="H2292" s="13" t="str">
        <f t="shared" si="286"/>
        <v>541-0059</v>
      </c>
      <c r="I2292" s="13" t="str">
        <f t="shared" si="287"/>
        <v>大阪市中央区博労町一丁目８番８号</v>
      </c>
      <c r="J2292" s="17" t="s">
        <v>15</v>
      </c>
    </row>
    <row r="2293" spans="1:10" s="2" customFormat="1" ht="19.5" customHeight="1">
      <c r="A2293" s="10">
        <f t="shared" si="280"/>
        <v>2291</v>
      </c>
      <c r="B2293" s="16" t="s">
        <v>431</v>
      </c>
      <c r="C2293" s="12">
        <f t="shared" si="281"/>
        <v>50000738</v>
      </c>
      <c r="D2293" s="13">
        <f t="shared" si="282"/>
        <v>3</v>
      </c>
      <c r="E2293" s="14" t="str">
        <f t="shared" si="283"/>
        <v>（株）　復建技術コンサルタント　関西支店</v>
      </c>
      <c r="F2293" s="14" t="str">
        <f t="shared" si="284"/>
        <v>フッケンギジュツコンサルタント　カンサイシテン</v>
      </c>
      <c r="G2293" s="13" t="str">
        <f t="shared" si="285"/>
        <v>今道　洋</v>
      </c>
      <c r="H2293" s="13" t="str">
        <f t="shared" si="286"/>
        <v>541-0059</v>
      </c>
      <c r="I2293" s="13" t="str">
        <f t="shared" si="287"/>
        <v>大阪市中央区博労町一丁目８番８号</v>
      </c>
      <c r="J2293" s="17" t="s">
        <v>18</v>
      </c>
    </row>
    <row r="2294" spans="1:10" s="2" customFormat="1" ht="19.5" customHeight="1">
      <c r="A2294" s="10">
        <f t="shared" si="280"/>
        <v>2292</v>
      </c>
      <c r="B2294" s="16" t="s">
        <v>431</v>
      </c>
      <c r="C2294" s="12">
        <f t="shared" si="281"/>
        <v>50000738</v>
      </c>
      <c r="D2294" s="13">
        <f t="shared" si="282"/>
        <v>3</v>
      </c>
      <c r="E2294" s="14" t="str">
        <f t="shared" si="283"/>
        <v>（株）　復建技術コンサルタント　関西支店</v>
      </c>
      <c r="F2294" s="14" t="str">
        <f t="shared" si="284"/>
        <v>フッケンギジュツコンサルタント　カンサイシテン</v>
      </c>
      <c r="G2294" s="13" t="str">
        <f t="shared" si="285"/>
        <v>今道　洋</v>
      </c>
      <c r="H2294" s="13" t="str">
        <f t="shared" si="286"/>
        <v>541-0059</v>
      </c>
      <c r="I2294" s="13" t="str">
        <f t="shared" si="287"/>
        <v>大阪市中央区博労町一丁目８番８号</v>
      </c>
      <c r="J2294" s="17" t="s">
        <v>43</v>
      </c>
    </row>
    <row r="2295" spans="1:10" s="2" customFormat="1" ht="19.5" customHeight="1">
      <c r="A2295" s="10">
        <f t="shared" si="280"/>
        <v>2293</v>
      </c>
      <c r="B2295" s="16" t="s">
        <v>431</v>
      </c>
      <c r="C2295" s="12">
        <f t="shared" si="281"/>
        <v>50000738</v>
      </c>
      <c r="D2295" s="13">
        <f t="shared" si="282"/>
        <v>3</v>
      </c>
      <c r="E2295" s="14" t="str">
        <f t="shared" si="283"/>
        <v>（株）　復建技術コンサルタント　関西支店</v>
      </c>
      <c r="F2295" s="14" t="str">
        <f t="shared" si="284"/>
        <v>フッケンギジュツコンサルタント　カンサイシテン</v>
      </c>
      <c r="G2295" s="13" t="str">
        <f t="shared" si="285"/>
        <v>今道　洋</v>
      </c>
      <c r="H2295" s="13" t="str">
        <f t="shared" si="286"/>
        <v>541-0059</v>
      </c>
      <c r="I2295" s="13" t="str">
        <f t="shared" si="287"/>
        <v>大阪市中央区博労町一丁目８番８号</v>
      </c>
      <c r="J2295" s="17" t="s">
        <v>19</v>
      </c>
    </row>
    <row r="2296" spans="1:10" s="2" customFormat="1" ht="19.5" customHeight="1">
      <c r="A2296" s="10">
        <f t="shared" si="280"/>
        <v>2294</v>
      </c>
      <c r="B2296" s="16" t="s">
        <v>431</v>
      </c>
      <c r="C2296" s="12">
        <f t="shared" si="281"/>
        <v>50000738</v>
      </c>
      <c r="D2296" s="13">
        <f t="shared" si="282"/>
        <v>3</v>
      </c>
      <c r="E2296" s="14" t="str">
        <f t="shared" si="283"/>
        <v>（株）　復建技術コンサルタント　関西支店</v>
      </c>
      <c r="F2296" s="14" t="str">
        <f t="shared" si="284"/>
        <v>フッケンギジュツコンサルタント　カンサイシテン</v>
      </c>
      <c r="G2296" s="13" t="str">
        <f t="shared" si="285"/>
        <v>今道　洋</v>
      </c>
      <c r="H2296" s="13" t="str">
        <f t="shared" si="286"/>
        <v>541-0059</v>
      </c>
      <c r="I2296" s="13" t="str">
        <f t="shared" si="287"/>
        <v>大阪市中央区博労町一丁目８番８号</v>
      </c>
      <c r="J2296" s="17" t="s">
        <v>20</v>
      </c>
    </row>
    <row r="2297" spans="1:10" s="2" customFormat="1" ht="19.5" customHeight="1">
      <c r="A2297" s="10">
        <f t="shared" si="280"/>
        <v>2295</v>
      </c>
      <c r="B2297" s="16" t="s">
        <v>431</v>
      </c>
      <c r="C2297" s="12">
        <f t="shared" si="281"/>
        <v>50000738</v>
      </c>
      <c r="D2297" s="13">
        <f t="shared" si="282"/>
        <v>3</v>
      </c>
      <c r="E2297" s="14" t="str">
        <f t="shared" si="283"/>
        <v>（株）　復建技術コンサルタント　関西支店</v>
      </c>
      <c r="F2297" s="14" t="str">
        <f t="shared" si="284"/>
        <v>フッケンギジュツコンサルタント　カンサイシテン</v>
      </c>
      <c r="G2297" s="13" t="str">
        <f t="shared" si="285"/>
        <v>今道　洋</v>
      </c>
      <c r="H2297" s="13" t="str">
        <f t="shared" si="286"/>
        <v>541-0059</v>
      </c>
      <c r="I2297" s="13" t="str">
        <f t="shared" si="287"/>
        <v>大阪市中央区博労町一丁目８番８号</v>
      </c>
      <c r="J2297" s="17" t="s">
        <v>21</v>
      </c>
    </row>
    <row r="2298" spans="1:10" s="2" customFormat="1" ht="19.5" customHeight="1">
      <c r="A2298" s="10">
        <f t="shared" si="280"/>
        <v>2296</v>
      </c>
      <c r="B2298" s="16" t="s">
        <v>431</v>
      </c>
      <c r="C2298" s="12">
        <f t="shared" si="281"/>
        <v>50000738</v>
      </c>
      <c r="D2298" s="13">
        <f t="shared" si="282"/>
        <v>3</v>
      </c>
      <c r="E2298" s="14" t="str">
        <f t="shared" si="283"/>
        <v>（株）　復建技術コンサルタント　関西支店</v>
      </c>
      <c r="F2298" s="14" t="str">
        <f t="shared" si="284"/>
        <v>フッケンギジュツコンサルタント　カンサイシテン</v>
      </c>
      <c r="G2298" s="13" t="str">
        <f t="shared" si="285"/>
        <v>今道　洋</v>
      </c>
      <c r="H2298" s="13" t="str">
        <f t="shared" si="286"/>
        <v>541-0059</v>
      </c>
      <c r="I2298" s="13" t="str">
        <f t="shared" si="287"/>
        <v>大阪市中央区博労町一丁目８番８号</v>
      </c>
      <c r="J2298" s="17" t="s">
        <v>33</v>
      </c>
    </row>
    <row r="2299" spans="1:10" s="2" customFormat="1" ht="19.5" customHeight="1">
      <c r="A2299" s="10">
        <f t="shared" si="280"/>
        <v>2297</v>
      </c>
      <c r="B2299" s="16" t="s">
        <v>431</v>
      </c>
      <c r="C2299" s="12">
        <f t="shared" si="281"/>
        <v>50000738</v>
      </c>
      <c r="D2299" s="13">
        <f t="shared" si="282"/>
        <v>3</v>
      </c>
      <c r="E2299" s="14" t="str">
        <f t="shared" si="283"/>
        <v>（株）　復建技術コンサルタント　関西支店</v>
      </c>
      <c r="F2299" s="14" t="str">
        <f t="shared" si="284"/>
        <v>フッケンギジュツコンサルタント　カンサイシテン</v>
      </c>
      <c r="G2299" s="13" t="str">
        <f t="shared" si="285"/>
        <v>今道　洋</v>
      </c>
      <c r="H2299" s="13" t="str">
        <f t="shared" si="286"/>
        <v>541-0059</v>
      </c>
      <c r="I2299" s="13" t="str">
        <f t="shared" si="287"/>
        <v>大阪市中央区博労町一丁目８番８号</v>
      </c>
      <c r="J2299" s="17" t="s">
        <v>31</v>
      </c>
    </row>
    <row r="2300" spans="1:10" s="2" customFormat="1" ht="19.5" customHeight="1">
      <c r="A2300" s="10">
        <f t="shared" si="280"/>
        <v>2298</v>
      </c>
      <c r="B2300" s="16" t="s">
        <v>431</v>
      </c>
      <c r="C2300" s="12">
        <f t="shared" si="281"/>
        <v>50000738</v>
      </c>
      <c r="D2300" s="13">
        <f t="shared" si="282"/>
        <v>3</v>
      </c>
      <c r="E2300" s="14" t="str">
        <f t="shared" si="283"/>
        <v>（株）　復建技術コンサルタント　関西支店</v>
      </c>
      <c r="F2300" s="14" t="str">
        <f t="shared" si="284"/>
        <v>フッケンギジュツコンサルタント　カンサイシテン</v>
      </c>
      <c r="G2300" s="13" t="str">
        <f t="shared" si="285"/>
        <v>今道　洋</v>
      </c>
      <c r="H2300" s="13" t="str">
        <f t="shared" si="286"/>
        <v>541-0059</v>
      </c>
      <c r="I2300" s="13" t="str">
        <f t="shared" si="287"/>
        <v>大阪市中央区博労町一丁目８番８号</v>
      </c>
      <c r="J2300" s="17" t="s">
        <v>22</v>
      </c>
    </row>
    <row r="2301" spans="1:10" s="2" customFormat="1" ht="19.5" customHeight="1">
      <c r="A2301" s="10">
        <f t="shared" si="280"/>
        <v>2299</v>
      </c>
      <c r="B2301" s="16" t="s">
        <v>431</v>
      </c>
      <c r="C2301" s="12">
        <f t="shared" si="281"/>
        <v>50000738</v>
      </c>
      <c r="D2301" s="13">
        <f t="shared" si="282"/>
        <v>3</v>
      </c>
      <c r="E2301" s="14" t="str">
        <f t="shared" si="283"/>
        <v>（株）　復建技術コンサルタント　関西支店</v>
      </c>
      <c r="F2301" s="14" t="str">
        <f t="shared" si="284"/>
        <v>フッケンギジュツコンサルタント　カンサイシテン</v>
      </c>
      <c r="G2301" s="13" t="str">
        <f t="shared" si="285"/>
        <v>今道　洋</v>
      </c>
      <c r="H2301" s="13" t="str">
        <f t="shared" si="286"/>
        <v>541-0059</v>
      </c>
      <c r="I2301" s="13" t="str">
        <f t="shared" si="287"/>
        <v>大阪市中央区博労町一丁目８番８号</v>
      </c>
      <c r="J2301" s="17" t="s">
        <v>27</v>
      </c>
    </row>
    <row r="2302" spans="1:10" s="2" customFormat="1" ht="19.5" customHeight="1">
      <c r="A2302" s="10">
        <f t="shared" si="280"/>
        <v>2300</v>
      </c>
      <c r="B2302" s="16" t="s">
        <v>431</v>
      </c>
      <c r="C2302" s="12">
        <f t="shared" si="281"/>
        <v>50000738</v>
      </c>
      <c r="D2302" s="13">
        <f t="shared" si="282"/>
        <v>3</v>
      </c>
      <c r="E2302" s="14" t="str">
        <f t="shared" si="283"/>
        <v>（株）　復建技術コンサルタント　関西支店</v>
      </c>
      <c r="F2302" s="14" t="str">
        <f t="shared" si="284"/>
        <v>フッケンギジュツコンサルタント　カンサイシテン</v>
      </c>
      <c r="G2302" s="13" t="str">
        <f t="shared" si="285"/>
        <v>今道　洋</v>
      </c>
      <c r="H2302" s="13" t="str">
        <f t="shared" si="286"/>
        <v>541-0059</v>
      </c>
      <c r="I2302" s="13" t="str">
        <f t="shared" si="287"/>
        <v>大阪市中央区博労町一丁目８番８号</v>
      </c>
      <c r="J2302" s="17" t="s">
        <v>28</v>
      </c>
    </row>
    <row r="2303" spans="1:10" s="2" customFormat="1" ht="19.5" customHeight="1">
      <c r="A2303" s="10">
        <f t="shared" si="280"/>
        <v>2301</v>
      </c>
      <c r="B2303" s="16" t="s">
        <v>431</v>
      </c>
      <c r="C2303" s="12">
        <f t="shared" si="281"/>
        <v>50000738</v>
      </c>
      <c r="D2303" s="13">
        <f t="shared" si="282"/>
        <v>3</v>
      </c>
      <c r="E2303" s="14" t="str">
        <f t="shared" si="283"/>
        <v>（株）　復建技術コンサルタント　関西支店</v>
      </c>
      <c r="F2303" s="14" t="str">
        <f t="shared" si="284"/>
        <v>フッケンギジュツコンサルタント　カンサイシテン</v>
      </c>
      <c r="G2303" s="13" t="str">
        <f t="shared" si="285"/>
        <v>今道　洋</v>
      </c>
      <c r="H2303" s="13" t="str">
        <f t="shared" si="286"/>
        <v>541-0059</v>
      </c>
      <c r="I2303" s="13" t="str">
        <f t="shared" si="287"/>
        <v>大阪市中央区博労町一丁目８番８号</v>
      </c>
      <c r="J2303" s="17" t="s">
        <v>40</v>
      </c>
    </row>
    <row r="2304" spans="1:10" s="2" customFormat="1" ht="19.5" customHeight="1">
      <c r="A2304" s="10">
        <f t="shared" si="280"/>
        <v>2302</v>
      </c>
      <c r="B2304" s="16" t="s">
        <v>431</v>
      </c>
      <c r="C2304" s="12">
        <f t="shared" si="281"/>
        <v>50000738</v>
      </c>
      <c r="D2304" s="13">
        <f t="shared" si="282"/>
        <v>3</v>
      </c>
      <c r="E2304" s="14" t="str">
        <f t="shared" si="283"/>
        <v>（株）　復建技術コンサルタント　関西支店</v>
      </c>
      <c r="F2304" s="14" t="str">
        <f t="shared" si="284"/>
        <v>フッケンギジュツコンサルタント　カンサイシテン</v>
      </c>
      <c r="G2304" s="13" t="str">
        <f t="shared" si="285"/>
        <v>今道　洋</v>
      </c>
      <c r="H2304" s="13" t="str">
        <f t="shared" si="286"/>
        <v>541-0059</v>
      </c>
      <c r="I2304" s="13" t="str">
        <f t="shared" si="287"/>
        <v>大阪市中央区博労町一丁目８番８号</v>
      </c>
      <c r="J2304" s="17" t="s">
        <v>62</v>
      </c>
    </row>
    <row r="2305" spans="1:10" s="2" customFormat="1" ht="19.5" customHeight="1">
      <c r="A2305" s="10">
        <f t="shared" si="280"/>
        <v>2303</v>
      </c>
      <c r="B2305" s="16" t="s">
        <v>431</v>
      </c>
      <c r="C2305" s="12">
        <f t="shared" si="281"/>
        <v>50000738</v>
      </c>
      <c r="D2305" s="13">
        <f t="shared" si="282"/>
        <v>3</v>
      </c>
      <c r="E2305" s="14" t="str">
        <f t="shared" si="283"/>
        <v>（株）　復建技術コンサルタント　関西支店</v>
      </c>
      <c r="F2305" s="14" t="str">
        <f t="shared" si="284"/>
        <v>フッケンギジュツコンサルタント　カンサイシテン</v>
      </c>
      <c r="G2305" s="13" t="str">
        <f t="shared" si="285"/>
        <v>今道　洋</v>
      </c>
      <c r="H2305" s="13" t="str">
        <f t="shared" si="286"/>
        <v>541-0059</v>
      </c>
      <c r="I2305" s="13" t="str">
        <f t="shared" si="287"/>
        <v>大阪市中央区博労町一丁目８番８号</v>
      </c>
      <c r="J2305" s="17" t="s">
        <v>23</v>
      </c>
    </row>
    <row r="2306" spans="1:10" s="2" customFormat="1" ht="19.5" customHeight="1">
      <c r="A2306" s="10">
        <f t="shared" si="280"/>
        <v>2304</v>
      </c>
      <c r="B2306" s="16" t="s">
        <v>431</v>
      </c>
      <c r="C2306" s="12">
        <f t="shared" si="281"/>
        <v>50000738</v>
      </c>
      <c r="D2306" s="13">
        <f t="shared" si="282"/>
        <v>3</v>
      </c>
      <c r="E2306" s="14" t="str">
        <f t="shared" si="283"/>
        <v>（株）　復建技術コンサルタント　関西支店</v>
      </c>
      <c r="F2306" s="14" t="str">
        <f t="shared" si="284"/>
        <v>フッケンギジュツコンサルタント　カンサイシテン</v>
      </c>
      <c r="G2306" s="13" t="str">
        <f t="shared" si="285"/>
        <v>今道　洋</v>
      </c>
      <c r="H2306" s="13" t="str">
        <f t="shared" si="286"/>
        <v>541-0059</v>
      </c>
      <c r="I2306" s="13" t="str">
        <f t="shared" si="287"/>
        <v>大阪市中央区博労町一丁目８番８号</v>
      </c>
      <c r="J2306" s="17" t="s">
        <v>24</v>
      </c>
    </row>
    <row r="2307" spans="1:10" s="2" customFormat="1" ht="19.5" customHeight="1">
      <c r="A2307" s="10">
        <f t="shared" ref="A2307:A2370" si="288">ROW()-2</f>
        <v>2305</v>
      </c>
      <c r="B2307" s="16" t="s">
        <v>431</v>
      </c>
      <c r="C2307" s="12">
        <f t="shared" ref="C2307:C2370" si="289">IF($B2307="","",VLOOKUP($B2307,索引簿,17,0))</f>
        <v>50000738</v>
      </c>
      <c r="D2307" s="13">
        <f t="shared" ref="D2307:D2370" si="290">IF($B2307="","",VLOOKUP($B2307,索引簿,2,0))</f>
        <v>3</v>
      </c>
      <c r="E2307" s="14" t="str">
        <f t="shared" ref="E2307:E2370" si="291">IF($B2307="","",VLOOKUP($B2307,索引簿,3,0))</f>
        <v>（株）　復建技術コンサルタント　関西支店</v>
      </c>
      <c r="F2307" s="14" t="str">
        <f t="shared" ref="F2307:F2370" si="292">IF($B2307="","",VLOOKUP($B2307,索引簿,4,0))</f>
        <v>フッケンギジュツコンサルタント　カンサイシテン</v>
      </c>
      <c r="G2307" s="13" t="str">
        <f t="shared" ref="G2307:G2370" si="293">IF($B2307="","",VLOOKUP($B2307,索引簿,5,0))</f>
        <v>今道　洋</v>
      </c>
      <c r="H2307" s="13" t="str">
        <f t="shared" ref="H2307:H2370" si="294">IF($B2307="","",VLOOKUP($B2307,索引簿,8,0))</f>
        <v>541-0059</v>
      </c>
      <c r="I2307" s="13" t="str">
        <f t="shared" ref="I2307:I2370" si="295">IF($B2307="","",VLOOKUP($B2307,索引簿,9,0))</f>
        <v>大阪市中央区博労町一丁目８番８号</v>
      </c>
      <c r="J2307" s="17" t="s">
        <v>34</v>
      </c>
    </row>
    <row r="2308" spans="1:10" s="2" customFormat="1" ht="19.5" customHeight="1">
      <c r="A2308" s="10">
        <f t="shared" si="288"/>
        <v>2306</v>
      </c>
      <c r="B2308" s="16" t="s">
        <v>431</v>
      </c>
      <c r="C2308" s="12">
        <f t="shared" si="289"/>
        <v>50000738</v>
      </c>
      <c r="D2308" s="13">
        <f t="shared" si="290"/>
        <v>3</v>
      </c>
      <c r="E2308" s="14" t="str">
        <f t="shared" si="291"/>
        <v>（株）　復建技術コンサルタント　関西支店</v>
      </c>
      <c r="F2308" s="14" t="str">
        <f t="shared" si="292"/>
        <v>フッケンギジュツコンサルタント　カンサイシテン</v>
      </c>
      <c r="G2308" s="13" t="str">
        <f t="shared" si="293"/>
        <v>今道　洋</v>
      </c>
      <c r="H2308" s="13" t="str">
        <f t="shared" si="294"/>
        <v>541-0059</v>
      </c>
      <c r="I2308" s="13" t="str">
        <f t="shared" si="295"/>
        <v>大阪市中央区博労町一丁目８番８号</v>
      </c>
      <c r="J2308" s="17" t="s">
        <v>35</v>
      </c>
    </row>
    <row r="2309" spans="1:10" s="2" customFormat="1" ht="19.5" customHeight="1">
      <c r="A2309" s="10">
        <f t="shared" si="288"/>
        <v>2307</v>
      </c>
      <c r="B2309" s="16" t="s">
        <v>431</v>
      </c>
      <c r="C2309" s="12">
        <f t="shared" si="289"/>
        <v>50000738</v>
      </c>
      <c r="D2309" s="13">
        <f t="shared" si="290"/>
        <v>3</v>
      </c>
      <c r="E2309" s="14" t="str">
        <f t="shared" si="291"/>
        <v>（株）　復建技術コンサルタント　関西支店</v>
      </c>
      <c r="F2309" s="14" t="str">
        <f t="shared" si="292"/>
        <v>フッケンギジュツコンサルタント　カンサイシテン</v>
      </c>
      <c r="G2309" s="13" t="str">
        <f t="shared" si="293"/>
        <v>今道　洋</v>
      </c>
      <c r="H2309" s="13" t="str">
        <f t="shared" si="294"/>
        <v>541-0059</v>
      </c>
      <c r="I2309" s="13" t="str">
        <f t="shared" si="295"/>
        <v>大阪市中央区博労町一丁目８番８号</v>
      </c>
      <c r="J2309" s="17" t="s">
        <v>23</v>
      </c>
    </row>
    <row r="2310" spans="1:10" s="2" customFormat="1" ht="19.5" customHeight="1">
      <c r="A2310" s="10">
        <f t="shared" si="288"/>
        <v>2308</v>
      </c>
      <c r="B2310" s="16" t="s">
        <v>432</v>
      </c>
      <c r="C2310" s="12">
        <f t="shared" si="289"/>
        <v>50000662</v>
      </c>
      <c r="D2310" s="13">
        <f t="shared" si="290"/>
        <v>3</v>
      </c>
      <c r="E2310" s="14" t="str">
        <f t="shared" si="291"/>
        <v>（株）武揚堂　大阪支店</v>
      </c>
      <c r="F2310" s="14" t="str">
        <f t="shared" si="292"/>
        <v>ブヨウドウ　オオサカシテン</v>
      </c>
      <c r="G2310" s="13" t="str">
        <f t="shared" si="293"/>
        <v>宮本　賢一</v>
      </c>
      <c r="H2310" s="13" t="str">
        <f t="shared" si="294"/>
        <v>540-0026</v>
      </c>
      <c r="I2310" s="13" t="str">
        <f t="shared" si="295"/>
        <v>大阪市中央区内本町一丁目２番１３号</v>
      </c>
      <c r="J2310" s="17" t="s">
        <v>16</v>
      </c>
    </row>
    <row r="2311" spans="1:10" s="2" customFormat="1" ht="19.5" customHeight="1">
      <c r="A2311" s="10">
        <f t="shared" si="288"/>
        <v>2309</v>
      </c>
      <c r="B2311" s="16" t="s">
        <v>432</v>
      </c>
      <c r="C2311" s="12">
        <f t="shared" si="289"/>
        <v>50000662</v>
      </c>
      <c r="D2311" s="13">
        <f t="shared" si="290"/>
        <v>3</v>
      </c>
      <c r="E2311" s="14" t="str">
        <f t="shared" si="291"/>
        <v>（株）武揚堂　大阪支店</v>
      </c>
      <c r="F2311" s="14" t="str">
        <f t="shared" si="292"/>
        <v>ブヨウドウ　オオサカシテン</v>
      </c>
      <c r="G2311" s="13" t="str">
        <f t="shared" si="293"/>
        <v>宮本　賢一</v>
      </c>
      <c r="H2311" s="13" t="str">
        <f t="shared" si="294"/>
        <v>540-0026</v>
      </c>
      <c r="I2311" s="13" t="str">
        <f t="shared" si="295"/>
        <v>大阪市中央区内本町一丁目２番１３号</v>
      </c>
      <c r="J2311" s="17" t="s">
        <v>17</v>
      </c>
    </row>
    <row r="2312" spans="1:10" s="2" customFormat="1" ht="19.5" customHeight="1">
      <c r="A2312" s="10">
        <f t="shared" si="288"/>
        <v>2310</v>
      </c>
      <c r="B2312" s="16" t="s">
        <v>433</v>
      </c>
      <c r="C2312" s="12">
        <f t="shared" si="289"/>
        <v>50000531</v>
      </c>
      <c r="D2312" s="13">
        <f t="shared" si="290"/>
        <v>3</v>
      </c>
      <c r="E2312" s="14" t="str">
        <f t="shared" si="291"/>
        <v>（株）プレック研究所　大阪事務所</v>
      </c>
      <c r="F2312" s="14" t="str">
        <f t="shared" si="292"/>
        <v>プレックケンキュウショ　オオサカジムショ</v>
      </c>
      <c r="G2312" s="13" t="str">
        <f t="shared" si="293"/>
        <v>佐々木　雅子</v>
      </c>
      <c r="H2312" s="13" t="str">
        <f t="shared" si="294"/>
        <v>550-0004</v>
      </c>
      <c r="I2312" s="13" t="str">
        <f t="shared" si="295"/>
        <v>大阪市西区靫本町１丁目１４番１５号</v>
      </c>
      <c r="J2312" s="17" t="s">
        <v>15</v>
      </c>
    </row>
    <row r="2313" spans="1:10" s="2" customFormat="1" ht="19.5" customHeight="1">
      <c r="A2313" s="10">
        <f t="shared" si="288"/>
        <v>2311</v>
      </c>
      <c r="B2313" s="16" t="s">
        <v>433</v>
      </c>
      <c r="C2313" s="12">
        <f t="shared" si="289"/>
        <v>50000531</v>
      </c>
      <c r="D2313" s="13">
        <f t="shared" si="290"/>
        <v>3</v>
      </c>
      <c r="E2313" s="14" t="str">
        <f t="shared" si="291"/>
        <v>（株）プレック研究所　大阪事務所</v>
      </c>
      <c r="F2313" s="14" t="str">
        <f t="shared" si="292"/>
        <v>プレックケンキュウショ　オオサカジムショ</v>
      </c>
      <c r="G2313" s="13" t="str">
        <f t="shared" si="293"/>
        <v>佐々木　雅子</v>
      </c>
      <c r="H2313" s="13" t="str">
        <f t="shared" si="294"/>
        <v>550-0004</v>
      </c>
      <c r="I2313" s="13" t="str">
        <f t="shared" si="295"/>
        <v>大阪市西区靫本町１丁目１４番１５号</v>
      </c>
      <c r="J2313" s="17" t="s">
        <v>33</v>
      </c>
    </row>
    <row r="2314" spans="1:10" s="2" customFormat="1" ht="19.5" customHeight="1">
      <c r="A2314" s="10">
        <f t="shared" si="288"/>
        <v>2312</v>
      </c>
      <c r="B2314" s="16" t="s">
        <v>433</v>
      </c>
      <c r="C2314" s="12">
        <f t="shared" si="289"/>
        <v>50000531</v>
      </c>
      <c r="D2314" s="13">
        <f t="shared" si="290"/>
        <v>3</v>
      </c>
      <c r="E2314" s="14" t="str">
        <f t="shared" si="291"/>
        <v>（株）プレック研究所　大阪事務所</v>
      </c>
      <c r="F2314" s="14" t="str">
        <f t="shared" si="292"/>
        <v>プレックケンキュウショ　オオサカジムショ</v>
      </c>
      <c r="G2314" s="13" t="str">
        <f t="shared" si="293"/>
        <v>佐々木　雅子</v>
      </c>
      <c r="H2314" s="13" t="str">
        <f t="shared" si="294"/>
        <v>550-0004</v>
      </c>
      <c r="I2314" s="13" t="str">
        <f t="shared" si="295"/>
        <v>大阪市西区靫本町１丁目１４番１５号</v>
      </c>
      <c r="J2314" s="17" t="s">
        <v>28</v>
      </c>
    </row>
    <row r="2315" spans="1:10" s="2" customFormat="1" ht="19.5" customHeight="1">
      <c r="A2315" s="10">
        <f t="shared" si="288"/>
        <v>2313</v>
      </c>
      <c r="B2315" s="16" t="s">
        <v>433</v>
      </c>
      <c r="C2315" s="12">
        <f t="shared" si="289"/>
        <v>50000531</v>
      </c>
      <c r="D2315" s="13">
        <f t="shared" si="290"/>
        <v>3</v>
      </c>
      <c r="E2315" s="14" t="str">
        <f t="shared" si="291"/>
        <v>（株）プレック研究所　大阪事務所</v>
      </c>
      <c r="F2315" s="14" t="str">
        <f t="shared" si="292"/>
        <v>プレックケンキュウショ　オオサカジムショ</v>
      </c>
      <c r="G2315" s="13" t="str">
        <f t="shared" si="293"/>
        <v>佐々木　雅子</v>
      </c>
      <c r="H2315" s="13" t="str">
        <f t="shared" si="294"/>
        <v>550-0004</v>
      </c>
      <c r="I2315" s="13" t="str">
        <f t="shared" si="295"/>
        <v>大阪市西区靫本町１丁目１４番１５号</v>
      </c>
      <c r="J2315" s="17" t="s">
        <v>40</v>
      </c>
    </row>
    <row r="2316" spans="1:10" s="2" customFormat="1" ht="19.5" customHeight="1">
      <c r="A2316" s="10">
        <f t="shared" si="288"/>
        <v>2314</v>
      </c>
      <c r="B2316" s="16" t="s">
        <v>433</v>
      </c>
      <c r="C2316" s="12">
        <f t="shared" si="289"/>
        <v>50000531</v>
      </c>
      <c r="D2316" s="13">
        <f t="shared" si="290"/>
        <v>3</v>
      </c>
      <c r="E2316" s="14" t="str">
        <f t="shared" si="291"/>
        <v>（株）プレック研究所　大阪事務所</v>
      </c>
      <c r="F2316" s="14" t="str">
        <f t="shared" si="292"/>
        <v>プレックケンキュウショ　オオサカジムショ</v>
      </c>
      <c r="G2316" s="13" t="str">
        <f t="shared" si="293"/>
        <v>佐々木　雅子</v>
      </c>
      <c r="H2316" s="13" t="str">
        <f t="shared" si="294"/>
        <v>550-0004</v>
      </c>
      <c r="I2316" s="13" t="str">
        <f t="shared" si="295"/>
        <v>大阪市西区靫本町１丁目１４番１５号</v>
      </c>
      <c r="J2316" s="17" t="s">
        <v>34</v>
      </c>
    </row>
    <row r="2317" spans="1:10" s="2" customFormat="1" ht="19.5" customHeight="1">
      <c r="A2317" s="10">
        <f t="shared" si="288"/>
        <v>2315</v>
      </c>
      <c r="B2317" s="16" t="s">
        <v>434</v>
      </c>
      <c r="C2317" s="12">
        <f t="shared" si="289"/>
        <v>50000119</v>
      </c>
      <c r="D2317" s="13">
        <f t="shared" si="290"/>
        <v>3</v>
      </c>
      <c r="E2317" s="14" t="str">
        <f t="shared" si="291"/>
        <v>（株）ヘッズ</v>
      </c>
      <c r="F2317" s="14" t="str">
        <f t="shared" si="292"/>
        <v>ヘッズ</v>
      </c>
      <c r="G2317" s="13" t="str">
        <f t="shared" si="293"/>
        <v>大塚　守康</v>
      </c>
      <c r="H2317" s="13" t="str">
        <f t="shared" si="294"/>
        <v>530-0022</v>
      </c>
      <c r="I2317" s="13" t="str">
        <f t="shared" si="295"/>
        <v>大阪市北区浪花町１２番２４号</v>
      </c>
      <c r="J2317" s="17" t="s">
        <v>33</v>
      </c>
    </row>
    <row r="2318" spans="1:10" s="2" customFormat="1" ht="19.5" customHeight="1">
      <c r="A2318" s="10">
        <f t="shared" si="288"/>
        <v>2316</v>
      </c>
      <c r="B2318" s="16" t="s">
        <v>434</v>
      </c>
      <c r="C2318" s="12">
        <f t="shared" si="289"/>
        <v>50000119</v>
      </c>
      <c r="D2318" s="13">
        <f t="shared" si="290"/>
        <v>3</v>
      </c>
      <c r="E2318" s="14" t="str">
        <f t="shared" si="291"/>
        <v>（株）ヘッズ</v>
      </c>
      <c r="F2318" s="14" t="str">
        <f t="shared" si="292"/>
        <v>ヘッズ</v>
      </c>
      <c r="G2318" s="13" t="str">
        <f t="shared" si="293"/>
        <v>大塚　守康</v>
      </c>
      <c r="H2318" s="13" t="str">
        <f t="shared" si="294"/>
        <v>530-0022</v>
      </c>
      <c r="I2318" s="13" t="str">
        <f t="shared" si="295"/>
        <v>大阪市北区浪花町１２番２４号</v>
      </c>
      <c r="J2318" s="17" t="s">
        <v>28</v>
      </c>
    </row>
    <row r="2319" spans="1:10" s="2" customFormat="1" ht="19.5" customHeight="1">
      <c r="A2319" s="10">
        <f t="shared" si="288"/>
        <v>2317</v>
      </c>
      <c r="B2319" s="16" t="s">
        <v>434</v>
      </c>
      <c r="C2319" s="12">
        <f t="shared" si="289"/>
        <v>50000119</v>
      </c>
      <c r="D2319" s="13">
        <f t="shared" si="290"/>
        <v>3</v>
      </c>
      <c r="E2319" s="14" t="str">
        <f t="shared" si="291"/>
        <v>（株）ヘッズ</v>
      </c>
      <c r="F2319" s="14" t="str">
        <f t="shared" si="292"/>
        <v>ヘッズ</v>
      </c>
      <c r="G2319" s="13" t="str">
        <f t="shared" si="293"/>
        <v>大塚　守康</v>
      </c>
      <c r="H2319" s="13" t="str">
        <f t="shared" si="294"/>
        <v>530-0022</v>
      </c>
      <c r="I2319" s="13" t="str">
        <f t="shared" si="295"/>
        <v>大阪市北区浪花町１２番２４号</v>
      </c>
      <c r="J2319" s="17" t="s">
        <v>40</v>
      </c>
    </row>
    <row r="2320" spans="1:10" s="2" customFormat="1" ht="19.5" customHeight="1">
      <c r="A2320" s="10">
        <f t="shared" si="288"/>
        <v>2318</v>
      </c>
      <c r="B2320" s="16" t="s">
        <v>434</v>
      </c>
      <c r="C2320" s="12">
        <f t="shared" si="289"/>
        <v>50000119</v>
      </c>
      <c r="D2320" s="13">
        <f t="shared" si="290"/>
        <v>3</v>
      </c>
      <c r="E2320" s="14" t="str">
        <f t="shared" si="291"/>
        <v>（株）ヘッズ</v>
      </c>
      <c r="F2320" s="14" t="str">
        <f t="shared" si="292"/>
        <v>ヘッズ</v>
      </c>
      <c r="G2320" s="13" t="str">
        <f t="shared" si="293"/>
        <v>大塚　守康</v>
      </c>
      <c r="H2320" s="13" t="str">
        <f t="shared" si="294"/>
        <v>530-0022</v>
      </c>
      <c r="I2320" s="13" t="str">
        <f t="shared" si="295"/>
        <v>大阪市北区浪花町１２番２４号</v>
      </c>
      <c r="J2320" s="17" t="s">
        <v>34</v>
      </c>
    </row>
    <row r="2321" spans="1:10" s="2" customFormat="1" ht="19.5" customHeight="1">
      <c r="A2321" s="10">
        <f t="shared" si="288"/>
        <v>2319</v>
      </c>
      <c r="B2321" s="16" t="s">
        <v>435</v>
      </c>
      <c r="C2321" s="12">
        <f t="shared" si="289"/>
        <v>50000160</v>
      </c>
      <c r="D2321" s="13">
        <f t="shared" si="290"/>
        <v>3</v>
      </c>
      <c r="E2321" s="14" t="str">
        <f t="shared" si="291"/>
        <v>ペンタフ（株）</v>
      </c>
      <c r="F2321" s="14" t="str">
        <f t="shared" si="292"/>
        <v>ペンタフ</v>
      </c>
      <c r="G2321" s="13" t="str">
        <f t="shared" si="293"/>
        <v>後藤　淸</v>
      </c>
      <c r="H2321" s="13" t="str">
        <f t="shared" si="294"/>
        <v>531-0076</v>
      </c>
      <c r="I2321" s="13" t="str">
        <f t="shared" si="295"/>
        <v>大阪市北区大淀中１丁目７番１０号</v>
      </c>
      <c r="J2321" s="17" t="s">
        <v>436</v>
      </c>
    </row>
    <row r="2322" spans="1:10" s="2" customFormat="1" ht="19.5" customHeight="1">
      <c r="A2322" s="10">
        <f t="shared" si="288"/>
        <v>2320</v>
      </c>
      <c r="B2322" s="16" t="s">
        <v>437</v>
      </c>
      <c r="C2322" s="12">
        <f t="shared" si="289"/>
        <v>50000193</v>
      </c>
      <c r="D2322" s="13">
        <f t="shared" si="290"/>
        <v>3</v>
      </c>
      <c r="E2322" s="14" t="str">
        <f t="shared" si="291"/>
        <v>（株）前田都市設計</v>
      </c>
      <c r="F2322" s="14" t="str">
        <f t="shared" si="292"/>
        <v>マエダトシセッケイ</v>
      </c>
      <c r="G2322" s="13" t="str">
        <f t="shared" si="293"/>
        <v>前田　陽一郎</v>
      </c>
      <c r="H2322" s="13" t="str">
        <f t="shared" si="294"/>
        <v>543-0011</v>
      </c>
      <c r="I2322" s="13" t="str">
        <f t="shared" si="295"/>
        <v>大阪市天王寺区清水谷町７-４　クレオド-レ清水谷</v>
      </c>
      <c r="J2322" s="17" t="s">
        <v>34</v>
      </c>
    </row>
    <row r="2323" spans="1:10" s="2" customFormat="1" ht="19.5" customHeight="1">
      <c r="A2323" s="10">
        <f t="shared" si="288"/>
        <v>2321</v>
      </c>
      <c r="B2323" s="16" t="s">
        <v>438</v>
      </c>
      <c r="C2323" s="12">
        <f t="shared" si="289"/>
        <v>50000805</v>
      </c>
      <c r="D2323" s="13">
        <f t="shared" si="290"/>
        <v>3</v>
      </c>
      <c r="E2323" s="14" t="str">
        <f t="shared" si="291"/>
        <v>眞木建築設計事務所</v>
      </c>
      <c r="F2323" s="14" t="str">
        <f t="shared" si="292"/>
        <v>マキケンチクセッケイジムショ</v>
      </c>
      <c r="G2323" s="13" t="str">
        <f t="shared" si="293"/>
        <v>眞木　利喜太</v>
      </c>
      <c r="H2323" s="13" t="str">
        <f t="shared" si="294"/>
        <v>５７５－００５３</v>
      </c>
      <c r="I2323" s="13" t="str">
        <f t="shared" si="295"/>
        <v>大阪府四條畷市中野３２-５レジオン四條畷６０４</v>
      </c>
      <c r="J2323" s="17" t="s">
        <v>34</v>
      </c>
    </row>
    <row r="2324" spans="1:10" s="2" customFormat="1" ht="19.5" customHeight="1">
      <c r="A2324" s="10">
        <f t="shared" si="288"/>
        <v>2322</v>
      </c>
      <c r="B2324" s="16" t="s">
        <v>439</v>
      </c>
      <c r="C2324" s="12">
        <f t="shared" si="289"/>
        <v>50000145</v>
      </c>
      <c r="D2324" s="13">
        <f t="shared" si="290"/>
        <v>3</v>
      </c>
      <c r="E2324" s="14" t="str">
        <f t="shared" si="291"/>
        <v>（株）桝谷設計</v>
      </c>
      <c r="F2324" s="14" t="str">
        <f t="shared" si="292"/>
        <v>マスタニセッケイ</v>
      </c>
      <c r="G2324" s="13" t="str">
        <f t="shared" si="293"/>
        <v>中元　綱一</v>
      </c>
      <c r="H2324" s="13" t="str">
        <f t="shared" si="294"/>
        <v>630-8042</v>
      </c>
      <c r="I2324" s="13" t="str">
        <f t="shared" si="295"/>
        <v>奈良県奈良市西ノ京町１０１番地の１</v>
      </c>
      <c r="J2324" s="17" t="s">
        <v>34</v>
      </c>
    </row>
    <row r="2325" spans="1:10" s="2" customFormat="1" ht="19.5" customHeight="1">
      <c r="A2325" s="10">
        <f t="shared" si="288"/>
        <v>2323</v>
      </c>
      <c r="B2325" s="16" t="s">
        <v>440</v>
      </c>
      <c r="C2325" s="12">
        <f t="shared" si="289"/>
        <v>50000678</v>
      </c>
      <c r="D2325" s="13">
        <f t="shared" si="290"/>
        <v>3</v>
      </c>
      <c r="E2325" s="14" t="str">
        <f t="shared" si="291"/>
        <v>街角企画（株）</v>
      </c>
      <c r="F2325" s="14" t="str">
        <f t="shared" si="292"/>
        <v>マチカドキカク</v>
      </c>
      <c r="G2325" s="13" t="str">
        <f t="shared" si="293"/>
        <v>山本　一馬</v>
      </c>
      <c r="H2325" s="13" t="str">
        <f t="shared" si="294"/>
        <v>530-0041</v>
      </c>
      <c r="I2325" s="13" t="str">
        <f t="shared" si="295"/>
        <v>大阪市北区天神橋１丁目１-１</v>
      </c>
      <c r="J2325" s="17" t="s">
        <v>28</v>
      </c>
    </row>
    <row r="2326" spans="1:10" s="2" customFormat="1" ht="19.5" customHeight="1">
      <c r="A2326" s="10">
        <f t="shared" si="288"/>
        <v>2324</v>
      </c>
      <c r="B2326" s="16" t="s">
        <v>441</v>
      </c>
      <c r="C2326" s="12">
        <f t="shared" si="289"/>
        <v>50000250</v>
      </c>
      <c r="D2326" s="13">
        <f t="shared" si="290"/>
        <v>3</v>
      </c>
      <c r="E2326" s="14" t="str">
        <f t="shared" si="291"/>
        <v>（株）松田平田設計　大阪事務所</v>
      </c>
      <c r="F2326" s="14" t="str">
        <f t="shared" si="292"/>
        <v>マツダヒラタセッケイ　オオサカジムショ</v>
      </c>
      <c r="G2326" s="13" t="str">
        <f t="shared" si="293"/>
        <v>村尾　宗俊</v>
      </c>
      <c r="H2326" s="13" t="str">
        <f t="shared" si="294"/>
        <v>550-0005</v>
      </c>
      <c r="I2326" s="13" t="str">
        <f t="shared" si="295"/>
        <v>大阪市西区西本町１丁目４番１号</v>
      </c>
      <c r="J2326" s="17" t="s">
        <v>28</v>
      </c>
    </row>
    <row r="2327" spans="1:10" s="2" customFormat="1" ht="19.5" customHeight="1">
      <c r="A2327" s="10">
        <f t="shared" si="288"/>
        <v>2325</v>
      </c>
      <c r="B2327" s="16" t="s">
        <v>441</v>
      </c>
      <c r="C2327" s="12">
        <f t="shared" si="289"/>
        <v>50000250</v>
      </c>
      <c r="D2327" s="13">
        <f t="shared" si="290"/>
        <v>3</v>
      </c>
      <c r="E2327" s="14" t="str">
        <f t="shared" si="291"/>
        <v>（株）松田平田設計　大阪事務所</v>
      </c>
      <c r="F2327" s="14" t="str">
        <f t="shared" si="292"/>
        <v>マツダヒラタセッケイ　オオサカジムショ</v>
      </c>
      <c r="G2327" s="13" t="str">
        <f t="shared" si="293"/>
        <v>村尾　宗俊</v>
      </c>
      <c r="H2327" s="13" t="str">
        <f t="shared" si="294"/>
        <v>550-0005</v>
      </c>
      <c r="I2327" s="13" t="str">
        <f t="shared" si="295"/>
        <v>大阪市西区西本町１丁目４番１号</v>
      </c>
      <c r="J2327" s="17" t="s">
        <v>34</v>
      </c>
    </row>
    <row r="2328" spans="1:10" s="2" customFormat="1" ht="19.5" customHeight="1">
      <c r="A2328" s="10">
        <f t="shared" si="288"/>
        <v>2326</v>
      </c>
      <c r="B2328" s="16" t="s">
        <v>442</v>
      </c>
      <c r="C2328" s="12">
        <f t="shared" si="289"/>
        <v>50000507</v>
      </c>
      <c r="D2328" s="13">
        <f t="shared" si="290"/>
        <v>3</v>
      </c>
      <c r="E2328" s="14" t="str">
        <f t="shared" si="291"/>
        <v>（株）丸山建築事務所</v>
      </c>
      <c r="F2328" s="14" t="str">
        <f t="shared" si="292"/>
        <v>マルヤマケンチクジムショ</v>
      </c>
      <c r="G2328" s="13" t="str">
        <f t="shared" si="293"/>
        <v>千葉　薫</v>
      </c>
      <c r="H2328" s="13" t="str">
        <f t="shared" si="294"/>
        <v>520-0051</v>
      </c>
      <c r="I2328" s="13" t="str">
        <f t="shared" si="295"/>
        <v>滋賀県大津市梅林一丁目１１番１７号</v>
      </c>
      <c r="J2328" s="17" t="s">
        <v>34</v>
      </c>
    </row>
    <row r="2329" spans="1:10" s="2" customFormat="1" ht="19.5" customHeight="1">
      <c r="A2329" s="10">
        <f t="shared" si="288"/>
        <v>2327</v>
      </c>
      <c r="B2329" s="16" t="s">
        <v>443</v>
      </c>
      <c r="C2329" s="12">
        <f t="shared" si="289"/>
        <v>50000801</v>
      </c>
      <c r="D2329" s="13">
        <f t="shared" si="290"/>
        <v>3</v>
      </c>
      <c r="E2329" s="14" t="str">
        <f t="shared" si="291"/>
        <v>（株）三上建築事務所</v>
      </c>
      <c r="F2329" s="14" t="str">
        <f t="shared" si="292"/>
        <v>ミカミケンチクジムショ</v>
      </c>
      <c r="G2329" s="13" t="str">
        <f t="shared" si="293"/>
        <v>益子　一彦</v>
      </c>
      <c r="H2329" s="13" t="str">
        <f t="shared" si="294"/>
        <v>310-0062</v>
      </c>
      <c r="I2329" s="13" t="str">
        <f t="shared" si="295"/>
        <v>茨城県水戸市大町三丁目４番３６号</v>
      </c>
      <c r="J2329" s="17" t="s">
        <v>34</v>
      </c>
    </row>
    <row r="2330" spans="1:10" s="2" customFormat="1" ht="19.5" customHeight="1">
      <c r="A2330" s="10">
        <f t="shared" si="288"/>
        <v>2328</v>
      </c>
      <c r="B2330" s="16" t="s">
        <v>444</v>
      </c>
      <c r="C2330" s="12">
        <f t="shared" si="289"/>
        <v>50000402</v>
      </c>
      <c r="D2330" s="13">
        <f t="shared" si="290"/>
        <v>3</v>
      </c>
      <c r="E2330" s="14" t="str">
        <f t="shared" si="291"/>
        <v>（株）水原建築設計事務所</v>
      </c>
      <c r="F2330" s="14" t="str">
        <f t="shared" si="292"/>
        <v>ミズハラケンチクセッケイジムショ</v>
      </c>
      <c r="G2330" s="13" t="str">
        <f t="shared" si="293"/>
        <v>水原　脩</v>
      </c>
      <c r="H2330" s="13" t="str">
        <f t="shared" si="294"/>
        <v>522-0052</v>
      </c>
      <c r="I2330" s="13" t="str">
        <f t="shared" si="295"/>
        <v>滋賀県彦根市長曽根南町４４３番地</v>
      </c>
      <c r="J2330" s="17" t="s">
        <v>34</v>
      </c>
    </row>
    <row r="2331" spans="1:10" s="2" customFormat="1" ht="19.5" customHeight="1">
      <c r="A2331" s="10">
        <f t="shared" si="288"/>
        <v>2329</v>
      </c>
      <c r="B2331" s="16" t="s">
        <v>445</v>
      </c>
      <c r="C2331" s="12">
        <f t="shared" si="289"/>
        <v>50000430</v>
      </c>
      <c r="D2331" s="13">
        <f t="shared" si="290"/>
        <v>3</v>
      </c>
      <c r="E2331" s="14" t="str">
        <f t="shared" si="291"/>
        <v>三菱電機ビルソリューションズ（株）</v>
      </c>
      <c r="F2331" s="14" t="str">
        <f t="shared" si="292"/>
        <v>ミツビシデンキビルソリューションズ</v>
      </c>
      <c r="G2331" s="13" t="str">
        <f t="shared" si="293"/>
        <v>織田　巌</v>
      </c>
      <c r="H2331" s="13" t="str">
        <f t="shared" si="294"/>
        <v>100-8335</v>
      </c>
      <c r="I2331" s="13" t="str">
        <f t="shared" si="295"/>
        <v>東京都千代田区丸の内２-７-３</v>
      </c>
      <c r="J2331" s="17" t="s">
        <v>34</v>
      </c>
    </row>
    <row r="2332" spans="1:10" s="2" customFormat="1" ht="19.5" customHeight="1">
      <c r="A2332" s="10">
        <f t="shared" si="288"/>
        <v>2330</v>
      </c>
      <c r="B2332" s="16" t="s">
        <v>446</v>
      </c>
      <c r="C2332" s="12">
        <f t="shared" si="289"/>
        <v>50000164</v>
      </c>
      <c r="D2332" s="13">
        <f t="shared" si="290"/>
        <v>3</v>
      </c>
      <c r="E2332" s="14" t="str">
        <f t="shared" si="291"/>
        <v>三菱ＵＦＪリサーチ＆コンサルティング（株）　大阪</v>
      </c>
      <c r="F2332" s="14" t="str">
        <f t="shared" si="292"/>
        <v>ミツビシユーエフジェイリサーチアンドコンサルティング　オオサカ</v>
      </c>
      <c r="G2332" s="13" t="str">
        <f t="shared" si="293"/>
        <v>植村　直樹</v>
      </c>
      <c r="H2332" s="13" t="str">
        <f t="shared" si="294"/>
        <v>530-8213</v>
      </c>
      <c r="I2332" s="13" t="str">
        <f t="shared" si="295"/>
        <v>大阪市北区梅田２丁目５番２５号</v>
      </c>
      <c r="J2332" s="17" t="s">
        <v>19</v>
      </c>
    </row>
    <row r="2333" spans="1:10" s="2" customFormat="1" ht="19.5" customHeight="1">
      <c r="A2333" s="10">
        <f t="shared" si="288"/>
        <v>2331</v>
      </c>
      <c r="B2333" s="16" t="s">
        <v>446</v>
      </c>
      <c r="C2333" s="12">
        <f t="shared" si="289"/>
        <v>50000164</v>
      </c>
      <c r="D2333" s="13">
        <f t="shared" si="290"/>
        <v>3</v>
      </c>
      <c r="E2333" s="14" t="str">
        <f t="shared" si="291"/>
        <v>三菱ＵＦＪリサーチ＆コンサルティング（株）　大阪</v>
      </c>
      <c r="F2333" s="14" t="str">
        <f t="shared" si="292"/>
        <v>ミツビシユーエフジェイリサーチアンドコンサルティング　オオサカ</v>
      </c>
      <c r="G2333" s="13" t="str">
        <f t="shared" si="293"/>
        <v>植村　直樹</v>
      </c>
      <c r="H2333" s="13" t="str">
        <f t="shared" si="294"/>
        <v>530-8213</v>
      </c>
      <c r="I2333" s="13" t="str">
        <f t="shared" si="295"/>
        <v>大阪市北区梅田２丁目５番２５号</v>
      </c>
      <c r="J2333" s="17" t="s">
        <v>28</v>
      </c>
    </row>
    <row r="2334" spans="1:10" s="2" customFormat="1" ht="19.5" customHeight="1">
      <c r="A2334" s="10">
        <f t="shared" si="288"/>
        <v>2332</v>
      </c>
      <c r="B2334" s="16" t="s">
        <v>447</v>
      </c>
      <c r="C2334" s="12">
        <f t="shared" si="289"/>
        <v>50000742</v>
      </c>
      <c r="D2334" s="13">
        <f t="shared" si="290"/>
        <v>3</v>
      </c>
      <c r="E2334" s="14" t="str">
        <f t="shared" si="291"/>
        <v>（株）宮建築設計</v>
      </c>
      <c r="F2334" s="14" t="str">
        <f t="shared" si="292"/>
        <v>ミヤケンチクセッケイ</v>
      </c>
      <c r="G2334" s="13" t="str">
        <f t="shared" si="293"/>
        <v>宮本　博</v>
      </c>
      <c r="H2334" s="13" t="str">
        <f t="shared" si="294"/>
        <v>770-0868</v>
      </c>
      <c r="I2334" s="13" t="str">
        <f t="shared" si="295"/>
        <v>徳島県徳島市福島１-５-６</v>
      </c>
      <c r="J2334" s="17" t="s">
        <v>34</v>
      </c>
    </row>
    <row r="2335" spans="1:10" s="2" customFormat="1" ht="19.5" customHeight="1">
      <c r="A2335" s="10">
        <f t="shared" si="288"/>
        <v>2333</v>
      </c>
      <c r="B2335" s="16" t="s">
        <v>448</v>
      </c>
      <c r="C2335" s="12">
        <f t="shared" si="289"/>
        <v>50000612</v>
      </c>
      <c r="D2335" s="13">
        <f t="shared" si="290"/>
        <v>3</v>
      </c>
      <c r="E2335" s="14" t="str">
        <f t="shared" si="291"/>
        <v>明治コンサルタント（株）　大阪支店</v>
      </c>
      <c r="F2335" s="14" t="str">
        <f t="shared" si="292"/>
        <v>メイジコンサルタント　オオサカシテン</v>
      </c>
      <c r="G2335" s="13" t="str">
        <f t="shared" si="293"/>
        <v>小原　潤一</v>
      </c>
      <c r="H2335" s="13" t="str">
        <f t="shared" si="294"/>
        <v>570-0083</v>
      </c>
      <c r="I2335" s="13" t="str">
        <f t="shared" si="295"/>
        <v>大阪府守口市京阪本通一丁目３番７号　</v>
      </c>
      <c r="J2335" s="17" t="s">
        <v>15</v>
      </c>
    </row>
    <row r="2336" spans="1:10" s="2" customFormat="1" ht="19.5" customHeight="1">
      <c r="A2336" s="10">
        <f t="shared" si="288"/>
        <v>2334</v>
      </c>
      <c r="B2336" s="16" t="s">
        <v>448</v>
      </c>
      <c r="C2336" s="12">
        <f t="shared" si="289"/>
        <v>50000612</v>
      </c>
      <c r="D2336" s="13">
        <f t="shared" si="290"/>
        <v>3</v>
      </c>
      <c r="E2336" s="14" t="str">
        <f t="shared" si="291"/>
        <v>明治コンサルタント（株）　大阪支店</v>
      </c>
      <c r="F2336" s="14" t="str">
        <f t="shared" si="292"/>
        <v>メイジコンサルタント　オオサカシテン</v>
      </c>
      <c r="G2336" s="13" t="str">
        <f t="shared" si="293"/>
        <v>小原　潤一</v>
      </c>
      <c r="H2336" s="13" t="str">
        <f t="shared" si="294"/>
        <v>570-0083</v>
      </c>
      <c r="I2336" s="13" t="str">
        <f t="shared" si="295"/>
        <v>大阪府守口市京阪本通一丁目３番７号　</v>
      </c>
      <c r="J2336" s="17" t="s">
        <v>18</v>
      </c>
    </row>
    <row r="2337" spans="1:10" s="2" customFormat="1" ht="19.5" customHeight="1">
      <c r="A2337" s="10">
        <f t="shared" si="288"/>
        <v>2335</v>
      </c>
      <c r="B2337" s="16" t="s">
        <v>448</v>
      </c>
      <c r="C2337" s="12">
        <f t="shared" si="289"/>
        <v>50000612</v>
      </c>
      <c r="D2337" s="13">
        <f t="shared" si="290"/>
        <v>3</v>
      </c>
      <c r="E2337" s="14" t="str">
        <f t="shared" si="291"/>
        <v>明治コンサルタント（株）　大阪支店</v>
      </c>
      <c r="F2337" s="14" t="str">
        <f t="shared" si="292"/>
        <v>メイジコンサルタント　オオサカシテン</v>
      </c>
      <c r="G2337" s="13" t="str">
        <f t="shared" si="293"/>
        <v>小原　潤一</v>
      </c>
      <c r="H2337" s="13" t="str">
        <f t="shared" si="294"/>
        <v>570-0083</v>
      </c>
      <c r="I2337" s="13" t="str">
        <f t="shared" si="295"/>
        <v>大阪府守口市京阪本通一丁目３番７号　</v>
      </c>
      <c r="J2337" s="17" t="s">
        <v>43</v>
      </c>
    </row>
    <row r="2338" spans="1:10" s="2" customFormat="1" ht="19.5" customHeight="1">
      <c r="A2338" s="10">
        <f t="shared" si="288"/>
        <v>2336</v>
      </c>
      <c r="B2338" s="16" t="s">
        <v>448</v>
      </c>
      <c r="C2338" s="12">
        <f t="shared" si="289"/>
        <v>50000612</v>
      </c>
      <c r="D2338" s="13">
        <f t="shared" si="290"/>
        <v>3</v>
      </c>
      <c r="E2338" s="14" t="str">
        <f t="shared" si="291"/>
        <v>明治コンサルタント（株）　大阪支店</v>
      </c>
      <c r="F2338" s="14" t="str">
        <f t="shared" si="292"/>
        <v>メイジコンサルタント　オオサカシテン</v>
      </c>
      <c r="G2338" s="13" t="str">
        <f t="shared" si="293"/>
        <v>小原　潤一</v>
      </c>
      <c r="H2338" s="13" t="str">
        <f t="shared" si="294"/>
        <v>570-0083</v>
      </c>
      <c r="I2338" s="13" t="str">
        <f t="shared" si="295"/>
        <v>大阪府守口市京阪本通一丁目３番７号　</v>
      </c>
      <c r="J2338" s="17" t="s">
        <v>20</v>
      </c>
    </row>
    <row r="2339" spans="1:10" s="2" customFormat="1" ht="19.5" customHeight="1">
      <c r="A2339" s="10">
        <f t="shared" si="288"/>
        <v>2337</v>
      </c>
      <c r="B2339" s="16" t="s">
        <v>448</v>
      </c>
      <c r="C2339" s="12">
        <f t="shared" si="289"/>
        <v>50000612</v>
      </c>
      <c r="D2339" s="13">
        <f t="shared" si="290"/>
        <v>3</v>
      </c>
      <c r="E2339" s="14" t="str">
        <f t="shared" si="291"/>
        <v>明治コンサルタント（株）　大阪支店</v>
      </c>
      <c r="F2339" s="14" t="str">
        <f t="shared" si="292"/>
        <v>メイジコンサルタント　オオサカシテン</v>
      </c>
      <c r="G2339" s="13" t="str">
        <f t="shared" si="293"/>
        <v>小原　潤一</v>
      </c>
      <c r="H2339" s="13" t="str">
        <f t="shared" si="294"/>
        <v>570-0083</v>
      </c>
      <c r="I2339" s="13" t="str">
        <f t="shared" si="295"/>
        <v>大阪府守口市京阪本通一丁目３番７号　</v>
      </c>
      <c r="J2339" s="17" t="s">
        <v>21</v>
      </c>
    </row>
    <row r="2340" spans="1:10" s="2" customFormat="1" ht="19.5" customHeight="1">
      <c r="A2340" s="10">
        <f t="shared" si="288"/>
        <v>2338</v>
      </c>
      <c r="B2340" s="16" t="s">
        <v>448</v>
      </c>
      <c r="C2340" s="12">
        <f t="shared" si="289"/>
        <v>50000612</v>
      </c>
      <c r="D2340" s="13">
        <f t="shared" si="290"/>
        <v>3</v>
      </c>
      <c r="E2340" s="14" t="str">
        <f t="shared" si="291"/>
        <v>明治コンサルタント（株）　大阪支店</v>
      </c>
      <c r="F2340" s="14" t="str">
        <f t="shared" si="292"/>
        <v>メイジコンサルタント　オオサカシテン</v>
      </c>
      <c r="G2340" s="13" t="str">
        <f t="shared" si="293"/>
        <v>小原　潤一</v>
      </c>
      <c r="H2340" s="13" t="str">
        <f t="shared" si="294"/>
        <v>570-0083</v>
      </c>
      <c r="I2340" s="13" t="str">
        <f t="shared" si="295"/>
        <v>大阪府守口市京阪本通一丁目３番７号　</v>
      </c>
      <c r="J2340" s="17" t="s">
        <v>40</v>
      </c>
    </row>
    <row r="2341" spans="1:10" s="2" customFormat="1" ht="19.5" customHeight="1">
      <c r="A2341" s="10">
        <f t="shared" si="288"/>
        <v>2339</v>
      </c>
      <c r="B2341" s="16" t="s">
        <v>448</v>
      </c>
      <c r="C2341" s="12">
        <f t="shared" si="289"/>
        <v>50000612</v>
      </c>
      <c r="D2341" s="13">
        <f t="shared" si="290"/>
        <v>3</v>
      </c>
      <c r="E2341" s="14" t="str">
        <f t="shared" si="291"/>
        <v>明治コンサルタント（株）　大阪支店</v>
      </c>
      <c r="F2341" s="14" t="str">
        <f t="shared" si="292"/>
        <v>メイジコンサルタント　オオサカシテン</v>
      </c>
      <c r="G2341" s="13" t="str">
        <f t="shared" si="293"/>
        <v>小原　潤一</v>
      </c>
      <c r="H2341" s="13" t="str">
        <f t="shared" si="294"/>
        <v>570-0083</v>
      </c>
      <c r="I2341" s="13" t="str">
        <f t="shared" si="295"/>
        <v>大阪府守口市京阪本通一丁目３番７号　</v>
      </c>
      <c r="J2341" s="17" t="s">
        <v>23</v>
      </c>
    </row>
    <row r="2342" spans="1:10" s="2" customFormat="1" ht="19.5" customHeight="1">
      <c r="A2342" s="10">
        <f t="shared" si="288"/>
        <v>2340</v>
      </c>
      <c r="B2342" s="16" t="s">
        <v>448</v>
      </c>
      <c r="C2342" s="12">
        <f t="shared" si="289"/>
        <v>50000612</v>
      </c>
      <c r="D2342" s="13">
        <f t="shared" si="290"/>
        <v>3</v>
      </c>
      <c r="E2342" s="14" t="str">
        <f t="shared" si="291"/>
        <v>明治コンサルタント（株）　大阪支店</v>
      </c>
      <c r="F2342" s="14" t="str">
        <f t="shared" si="292"/>
        <v>メイジコンサルタント　オオサカシテン</v>
      </c>
      <c r="G2342" s="13" t="str">
        <f t="shared" si="293"/>
        <v>小原　潤一</v>
      </c>
      <c r="H2342" s="13" t="str">
        <f t="shared" si="294"/>
        <v>570-0083</v>
      </c>
      <c r="I2342" s="13" t="str">
        <f t="shared" si="295"/>
        <v>大阪府守口市京阪本通一丁目３番７号　</v>
      </c>
      <c r="J2342" s="17" t="s">
        <v>24</v>
      </c>
    </row>
    <row r="2343" spans="1:10" s="2" customFormat="1" ht="19.5" customHeight="1">
      <c r="A2343" s="10">
        <f t="shared" si="288"/>
        <v>2341</v>
      </c>
      <c r="B2343" s="16" t="s">
        <v>449</v>
      </c>
      <c r="C2343" s="12">
        <f t="shared" si="289"/>
        <v>50000731</v>
      </c>
      <c r="D2343" s="13">
        <f t="shared" si="290"/>
        <v>3</v>
      </c>
      <c r="E2343" s="14" t="str">
        <f t="shared" si="291"/>
        <v>（株）メット</v>
      </c>
      <c r="F2343" s="14" t="str">
        <f t="shared" si="292"/>
        <v>メット</v>
      </c>
      <c r="G2343" s="13" t="str">
        <f t="shared" si="293"/>
        <v>時任　美幸</v>
      </c>
      <c r="H2343" s="13" t="str">
        <f t="shared" si="294"/>
        <v>599-8238</v>
      </c>
      <c r="I2343" s="13" t="str">
        <f t="shared" si="295"/>
        <v>大阪府堺市中区土師町四丁５番１７号</v>
      </c>
      <c r="J2343" s="17" t="s">
        <v>51</v>
      </c>
    </row>
    <row r="2344" spans="1:10" s="2" customFormat="1" ht="19.5" customHeight="1">
      <c r="A2344" s="10">
        <f t="shared" si="288"/>
        <v>2342</v>
      </c>
      <c r="B2344" s="16" t="s">
        <v>450</v>
      </c>
      <c r="C2344" s="12">
        <f t="shared" si="289"/>
        <v>50000126</v>
      </c>
      <c r="D2344" s="13">
        <f t="shared" si="290"/>
        <v>3</v>
      </c>
      <c r="E2344" s="14" t="str">
        <f t="shared" si="291"/>
        <v>（株）安井建築設計事務所</v>
      </c>
      <c r="F2344" s="14" t="str">
        <f t="shared" si="292"/>
        <v>ヤスイケンチクセッケイジムショ</v>
      </c>
      <c r="G2344" s="13" t="str">
        <f t="shared" si="293"/>
        <v>佐野　吉彦</v>
      </c>
      <c r="H2344" s="13" t="str">
        <f t="shared" si="294"/>
        <v>540-0034</v>
      </c>
      <c r="I2344" s="13" t="str">
        <f t="shared" si="295"/>
        <v>大阪市中央区島町二丁目４番７号</v>
      </c>
      <c r="J2344" s="17" t="s">
        <v>28</v>
      </c>
    </row>
    <row r="2345" spans="1:10" s="2" customFormat="1" ht="19.5" customHeight="1">
      <c r="A2345" s="10">
        <f t="shared" si="288"/>
        <v>2343</v>
      </c>
      <c r="B2345" s="16" t="s">
        <v>450</v>
      </c>
      <c r="C2345" s="12">
        <f t="shared" si="289"/>
        <v>50000126</v>
      </c>
      <c r="D2345" s="13">
        <f t="shared" si="290"/>
        <v>3</v>
      </c>
      <c r="E2345" s="14" t="str">
        <f t="shared" si="291"/>
        <v>（株）安井建築設計事務所</v>
      </c>
      <c r="F2345" s="14" t="str">
        <f t="shared" si="292"/>
        <v>ヤスイケンチクセッケイジムショ</v>
      </c>
      <c r="G2345" s="13" t="str">
        <f t="shared" si="293"/>
        <v>佐野　吉彦</v>
      </c>
      <c r="H2345" s="13" t="str">
        <f t="shared" si="294"/>
        <v>540-0034</v>
      </c>
      <c r="I2345" s="13" t="str">
        <f t="shared" si="295"/>
        <v>大阪市中央区島町二丁目４番７号</v>
      </c>
      <c r="J2345" s="17" t="s">
        <v>34</v>
      </c>
    </row>
    <row r="2346" spans="1:10" s="2" customFormat="1" ht="19.5" customHeight="1">
      <c r="A2346" s="10">
        <f t="shared" si="288"/>
        <v>2344</v>
      </c>
      <c r="B2346" s="16" t="s">
        <v>451</v>
      </c>
      <c r="C2346" s="12">
        <f t="shared" si="289"/>
        <v>50000504</v>
      </c>
      <c r="D2346" s="13">
        <f t="shared" si="290"/>
        <v>3</v>
      </c>
      <c r="E2346" s="14" t="str">
        <f t="shared" si="291"/>
        <v>八千代エンジニヤリング（株）　大阪支店</v>
      </c>
      <c r="F2346" s="14" t="str">
        <f t="shared" si="292"/>
        <v>ヤチヨエンジニヤリング　オオサカシテン</v>
      </c>
      <c r="G2346" s="13" t="str">
        <f t="shared" si="293"/>
        <v>渡邉　智明</v>
      </c>
      <c r="H2346" s="13" t="str">
        <f t="shared" si="294"/>
        <v>540-0001</v>
      </c>
      <c r="I2346" s="13" t="str">
        <f t="shared" si="295"/>
        <v>大阪市中央区城見１丁目４番７０号</v>
      </c>
      <c r="J2346" s="17" t="s">
        <v>15</v>
      </c>
    </row>
    <row r="2347" spans="1:10" s="2" customFormat="1" ht="19.5" customHeight="1">
      <c r="A2347" s="10">
        <f t="shared" si="288"/>
        <v>2345</v>
      </c>
      <c r="B2347" s="16" t="s">
        <v>451</v>
      </c>
      <c r="C2347" s="12">
        <f t="shared" si="289"/>
        <v>50000504</v>
      </c>
      <c r="D2347" s="13">
        <f t="shared" si="290"/>
        <v>3</v>
      </c>
      <c r="E2347" s="14" t="str">
        <f t="shared" si="291"/>
        <v>八千代エンジニヤリング（株）　大阪支店</v>
      </c>
      <c r="F2347" s="14" t="str">
        <f t="shared" si="292"/>
        <v>ヤチヨエンジニヤリング　オオサカシテン</v>
      </c>
      <c r="G2347" s="13" t="str">
        <f t="shared" si="293"/>
        <v>渡邉　智明</v>
      </c>
      <c r="H2347" s="13" t="str">
        <f t="shared" si="294"/>
        <v>540-0001</v>
      </c>
      <c r="I2347" s="13" t="str">
        <f t="shared" si="295"/>
        <v>大阪市中央区城見１丁目４番７０号</v>
      </c>
      <c r="J2347" s="17" t="s">
        <v>18</v>
      </c>
    </row>
    <row r="2348" spans="1:10" s="2" customFormat="1" ht="19.5" customHeight="1">
      <c r="A2348" s="10">
        <f t="shared" si="288"/>
        <v>2346</v>
      </c>
      <c r="B2348" s="16" t="s">
        <v>451</v>
      </c>
      <c r="C2348" s="12">
        <f t="shared" si="289"/>
        <v>50000504</v>
      </c>
      <c r="D2348" s="13">
        <f t="shared" si="290"/>
        <v>3</v>
      </c>
      <c r="E2348" s="14" t="str">
        <f t="shared" si="291"/>
        <v>八千代エンジニヤリング（株）　大阪支店</v>
      </c>
      <c r="F2348" s="14" t="str">
        <f t="shared" si="292"/>
        <v>ヤチヨエンジニヤリング　オオサカシテン</v>
      </c>
      <c r="G2348" s="13" t="str">
        <f t="shared" si="293"/>
        <v>渡邉　智明</v>
      </c>
      <c r="H2348" s="13" t="str">
        <f t="shared" si="294"/>
        <v>540-0001</v>
      </c>
      <c r="I2348" s="13" t="str">
        <f t="shared" si="295"/>
        <v>大阪市中央区城見１丁目４番７０号</v>
      </c>
      <c r="J2348" s="17" t="s">
        <v>43</v>
      </c>
    </row>
    <row r="2349" spans="1:10" s="2" customFormat="1" ht="19.5" customHeight="1">
      <c r="A2349" s="10">
        <f t="shared" si="288"/>
        <v>2347</v>
      </c>
      <c r="B2349" s="16" t="s">
        <v>451</v>
      </c>
      <c r="C2349" s="12">
        <f t="shared" si="289"/>
        <v>50000504</v>
      </c>
      <c r="D2349" s="13">
        <f t="shared" si="290"/>
        <v>3</v>
      </c>
      <c r="E2349" s="14" t="str">
        <f t="shared" si="291"/>
        <v>八千代エンジニヤリング（株）　大阪支店</v>
      </c>
      <c r="F2349" s="14" t="str">
        <f t="shared" si="292"/>
        <v>ヤチヨエンジニヤリング　オオサカシテン</v>
      </c>
      <c r="G2349" s="13" t="str">
        <f t="shared" si="293"/>
        <v>渡邉　智明</v>
      </c>
      <c r="H2349" s="13" t="str">
        <f t="shared" si="294"/>
        <v>540-0001</v>
      </c>
      <c r="I2349" s="13" t="str">
        <f t="shared" si="295"/>
        <v>大阪市中央区城見１丁目４番７０号</v>
      </c>
      <c r="J2349" s="17" t="s">
        <v>19</v>
      </c>
    </row>
    <row r="2350" spans="1:10" s="2" customFormat="1" ht="19.5" customHeight="1">
      <c r="A2350" s="10">
        <f t="shared" si="288"/>
        <v>2348</v>
      </c>
      <c r="B2350" s="16" t="s">
        <v>451</v>
      </c>
      <c r="C2350" s="12">
        <f t="shared" si="289"/>
        <v>50000504</v>
      </c>
      <c r="D2350" s="13">
        <f t="shared" si="290"/>
        <v>3</v>
      </c>
      <c r="E2350" s="14" t="str">
        <f t="shared" si="291"/>
        <v>八千代エンジニヤリング（株）　大阪支店</v>
      </c>
      <c r="F2350" s="14" t="str">
        <f t="shared" si="292"/>
        <v>ヤチヨエンジニヤリング　オオサカシテン</v>
      </c>
      <c r="G2350" s="13" t="str">
        <f t="shared" si="293"/>
        <v>渡邉　智明</v>
      </c>
      <c r="H2350" s="13" t="str">
        <f t="shared" si="294"/>
        <v>540-0001</v>
      </c>
      <c r="I2350" s="13" t="str">
        <f t="shared" si="295"/>
        <v>大阪市中央区城見１丁目４番７０号</v>
      </c>
      <c r="J2350" s="17" t="s">
        <v>20</v>
      </c>
    </row>
    <row r="2351" spans="1:10" s="2" customFormat="1" ht="19.5" customHeight="1">
      <c r="A2351" s="10">
        <f t="shared" si="288"/>
        <v>2349</v>
      </c>
      <c r="B2351" s="16" t="s">
        <v>451</v>
      </c>
      <c r="C2351" s="12">
        <f t="shared" si="289"/>
        <v>50000504</v>
      </c>
      <c r="D2351" s="13">
        <f t="shared" si="290"/>
        <v>3</v>
      </c>
      <c r="E2351" s="14" t="str">
        <f t="shared" si="291"/>
        <v>八千代エンジニヤリング（株）　大阪支店</v>
      </c>
      <c r="F2351" s="14" t="str">
        <f t="shared" si="292"/>
        <v>ヤチヨエンジニヤリング　オオサカシテン</v>
      </c>
      <c r="G2351" s="13" t="str">
        <f t="shared" si="293"/>
        <v>渡邉　智明</v>
      </c>
      <c r="H2351" s="13" t="str">
        <f t="shared" si="294"/>
        <v>540-0001</v>
      </c>
      <c r="I2351" s="13" t="str">
        <f t="shared" si="295"/>
        <v>大阪市中央区城見１丁目４番７０号</v>
      </c>
      <c r="J2351" s="17" t="s">
        <v>21</v>
      </c>
    </row>
    <row r="2352" spans="1:10" s="2" customFormat="1" ht="19.5" customHeight="1">
      <c r="A2352" s="10">
        <f t="shared" si="288"/>
        <v>2350</v>
      </c>
      <c r="B2352" s="16" t="s">
        <v>451</v>
      </c>
      <c r="C2352" s="12">
        <f t="shared" si="289"/>
        <v>50000504</v>
      </c>
      <c r="D2352" s="13">
        <f t="shared" si="290"/>
        <v>3</v>
      </c>
      <c r="E2352" s="14" t="str">
        <f t="shared" si="291"/>
        <v>八千代エンジニヤリング（株）　大阪支店</v>
      </c>
      <c r="F2352" s="14" t="str">
        <f t="shared" si="292"/>
        <v>ヤチヨエンジニヤリング　オオサカシテン</v>
      </c>
      <c r="G2352" s="13" t="str">
        <f t="shared" si="293"/>
        <v>渡邉　智明</v>
      </c>
      <c r="H2352" s="13" t="str">
        <f t="shared" si="294"/>
        <v>540-0001</v>
      </c>
      <c r="I2352" s="13" t="str">
        <f t="shared" si="295"/>
        <v>大阪市中央区城見１丁目４番７０号</v>
      </c>
      <c r="J2352" s="17" t="s">
        <v>33</v>
      </c>
    </row>
    <row r="2353" spans="1:10" s="2" customFormat="1" ht="19.5" customHeight="1">
      <c r="A2353" s="10">
        <f t="shared" si="288"/>
        <v>2351</v>
      </c>
      <c r="B2353" s="16" t="s">
        <v>451</v>
      </c>
      <c r="C2353" s="12">
        <f t="shared" si="289"/>
        <v>50000504</v>
      </c>
      <c r="D2353" s="13">
        <f t="shared" si="290"/>
        <v>3</v>
      </c>
      <c r="E2353" s="14" t="str">
        <f t="shared" si="291"/>
        <v>八千代エンジニヤリング（株）　大阪支店</v>
      </c>
      <c r="F2353" s="14" t="str">
        <f t="shared" si="292"/>
        <v>ヤチヨエンジニヤリング　オオサカシテン</v>
      </c>
      <c r="G2353" s="13" t="str">
        <f t="shared" si="293"/>
        <v>渡邉　智明</v>
      </c>
      <c r="H2353" s="13" t="str">
        <f t="shared" si="294"/>
        <v>540-0001</v>
      </c>
      <c r="I2353" s="13" t="str">
        <f t="shared" si="295"/>
        <v>大阪市中央区城見１丁目４番７０号</v>
      </c>
      <c r="J2353" s="17" t="s">
        <v>31</v>
      </c>
    </row>
    <row r="2354" spans="1:10" s="2" customFormat="1" ht="19.5" customHeight="1">
      <c r="A2354" s="10">
        <f t="shared" si="288"/>
        <v>2352</v>
      </c>
      <c r="B2354" s="16" t="s">
        <v>451</v>
      </c>
      <c r="C2354" s="12">
        <f t="shared" si="289"/>
        <v>50000504</v>
      </c>
      <c r="D2354" s="13">
        <f t="shared" si="290"/>
        <v>3</v>
      </c>
      <c r="E2354" s="14" t="str">
        <f t="shared" si="291"/>
        <v>八千代エンジニヤリング（株）　大阪支店</v>
      </c>
      <c r="F2354" s="14" t="str">
        <f t="shared" si="292"/>
        <v>ヤチヨエンジニヤリング　オオサカシテン</v>
      </c>
      <c r="G2354" s="13" t="str">
        <f t="shared" si="293"/>
        <v>渡邉　智明</v>
      </c>
      <c r="H2354" s="13" t="str">
        <f t="shared" si="294"/>
        <v>540-0001</v>
      </c>
      <c r="I2354" s="13" t="str">
        <f t="shared" si="295"/>
        <v>大阪市中央区城見１丁目４番７０号</v>
      </c>
      <c r="J2354" s="17" t="s">
        <v>22</v>
      </c>
    </row>
    <row r="2355" spans="1:10" s="2" customFormat="1" ht="19.5" customHeight="1">
      <c r="A2355" s="10">
        <f t="shared" si="288"/>
        <v>2353</v>
      </c>
      <c r="B2355" s="16" t="s">
        <v>451</v>
      </c>
      <c r="C2355" s="12">
        <f t="shared" si="289"/>
        <v>50000504</v>
      </c>
      <c r="D2355" s="13">
        <f t="shared" si="290"/>
        <v>3</v>
      </c>
      <c r="E2355" s="14" t="str">
        <f t="shared" si="291"/>
        <v>八千代エンジニヤリング（株）　大阪支店</v>
      </c>
      <c r="F2355" s="14" t="str">
        <f t="shared" si="292"/>
        <v>ヤチヨエンジニヤリング　オオサカシテン</v>
      </c>
      <c r="G2355" s="13" t="str">
        <f t="shared" si="293"/>
        <v>渡邉　智明</v>
      </c>
      <c r="H2355" s="13" t="str">
        <f t="shared" si="294"/>
        <v>540-0001</v>
      </c>
      <c r="I2355" s="13" t="str">
        <f t="shared" si="295"/>
        <v>大阪市中央区城見１丁目４番７０号</v>
      </c>
      <c r="J2355" s="17" t="s">
        <v>28</v>
      </c>
    </row>
    <row r="2356" spans="1:10" s="2" customFormat="1" ht="19.5" customHeight="1">
      <c r="A2356" s="10">
        <f t="shared" si="288"/>
        <v>2354</v>
      </c>
      <c r="B2356" s="16" t="s">
        <v>451</v>
      </c>
      <c r="C2356" s="12">
        <f t="shared" si="289"/>
        <v>50000504</v>
      </c>
      <c r="D2356" s="13">
        <f t="shared" si="290"/>
        <v>3</v>
      </c>
      <c r="E2356" s="14" t="str">
        <f t="shared" si="291"/>
        <v>八千代エンジニヤリング（株）　大阪支店</v>
      </c>
      <c r="F2356" s="14" t="str">
        <f t="shared" si="292"/>
        <v>ヤチヨエンジニヤリング　オオサカシテン</v>
      </c>
      <c r="G2356" s="13" t="str">
        <f t="shared" si="293"/>
        <v>渡邉　智明</v>
      </c>
      <c r="H2356" s="13" t="str">
        <f t="shared" si="294"/>
        <v>540-0001</v>
      </c>
      <c r="I2356" s="13" t="str">
        <f t="shared" si="295"/>
        <v>大阪市中央区城見１丁目４番７０号</v>
      </c>
      <c r="J2356" s="17" t="s">
        <v>40</v>
      </c>
    </row>
    <row r="2357" spans="1:10" s="2" customFormat="1" ht="19.5" customHeight="1">
      <c r="A2357" s="10">
        <f t="shared" si="288"/>
        <v>2355</v>
      </c>
      <c r="B2357" s="16" t="s">
        <v>451</v>
      </c>
      <c r="C2357" s="12">
        <f t="shared" si="289"/>
        <v>50000504</v>
      </c>
      <c r="D2357" s="13">
        <f t="shared" si="290"/>
        <v>3</v>
      </c>
      <c r="E2357" s="14" t="str">
        <f t="shared" si="291"/>
        <v>八千代エンジニヤリング（株）　大阪支店</v>
      </c>
      <c r="F2357" s="14" t="str">
        <f t="shared" si="292"/>
        <v>ヤチヨエンジニヤリング　オオサカシテン</v>
      </c>
      <c r="G2357" s="13" t="str">
        <f t="shared" si="293"/>
        <v>渡邉　智明</v>
      </c>
      <c r="H2357" s="13" t="str">
        <f t="shared" si="294"/>
        <v>540-0001</v>
      </c>
      <c r="I2357" s="13" t="str">
        <f t="shared" si="295"/>
        <v>大阪市中央区城見１丁目４番７０号</v>
      </c>
      <c r="J2357" s="17" t="s">
        <v>62</v>
      </c>
    </row>
    <row r="2358" spans="1:10" s="2" customFormat="1" ht="19.5" customHeight="1">
      <c r="A2358" s="10">
        <f t="shared" si="288"/>
        <v>2356</v>
      </c>
      <c r="B2358" s="16" t="s">
        <v>451</v>
      </c>
      <c r="C2358" s="12">
        <f t="shared" si="289"/>
        <v>50000504</v>
      </c>
      <c r="D2358" s="13">
        <f t="shared" si="290"/>
        <v>3</v>
      </c>
      <c r="E2358" s="14" t="str">
        <f t="shared" si="291"/>
        <v>八千代エンジニヤリング（株）　大阪支店</v>
      </c>
      <c r="F2358" s="14" t="str">
        <f t="shared" si="292"/>
        <v>ヤチヨエンジニヤリング　オオサカシテン</v>
      </c>
      <c r="G2358" s="13" t="str">
        <f t="shared" si="293"/>
        <v>渡邉　智明</v>
      </c>
      <c r="H2358" s="13" t="str">
        <f t="shared" si="294"/>
        <v>540-0001</v>
      </c>
      <c r="I2358" s="13" t="str">
        <f t="shared" si="295"/>
        <v>大阪市中央区城見１丁目４番７０号</v>
      </c>
      <c r="J2358" s="17" t="s">
        <v>66</v>
      </c>
    </row>
    <row r="2359" spans="1:10" s="2" customFormat="1" ht="19.5" customHeight="1">
      <c r="A2359" s="10">
        <f t="shared" si="288"/>
        <v>2357</v>
      </c>
      <c r="B2359" s="16" t="s">
        <v>451</v>
      </c>
      <c r="C2359" s="12">
        <f t="shared" si="289"/>
        <v>50000504</v>
      </c>
      <c r="D2359" s="13">
        <f t="shared" si="290"/>
        <v>3</v>
      </c>
      <c r="E2359" s="14" t="str">
        <f t="shared" si="291"/>
        <v>八千代エンジニヤリング（株）　大阪支店</v>
      </c>
      <c r="F2359" s="14" t="str">
        <f t="shared" si="292"/>
        <v>ヤチヨエンジニヤリング　オオサカシテン</v>
      </c>
      <c r="G2359" s="13" t="str">
        <f t="shared" si="293"/>
        <v>渡邉　智明</v>
      </c>
      <c r="H2359" s="13" t="str">
        <f t="shared" si="294"/>
        <v>540-0001</v>
      </c>
      <c r="I2359" s="13" t="str">
        <f t="shared" si="295"/>
        <v>大阪市中央区城見１丁目４番７０号</v>
      </c>
      <c r="J2359" s="17" t="s">
        <v>23</v>
      </c>
    </row>
    <row r="2360" spans="1:10" s="2" customFormat="1" ht="19.5" customHeight="1">
      <c r="A2360" s="10">
        <f t="shared" si="288"/>
        <v>2358</v>
      </c>
      <c r="B2360" s="16" t="s">
        <v>451</v>
      </c>
      <c r="C2360" s="12">
        <f t="shared" si="289"/>
        <v>50000504</v>
      </c>
      <c r="D2360" s="13">
        <f t="shared" si="290"/>
        <v>3</v>
      </c>
      <c r="E2360" s="14" t="str">
        <f t="shared" si="291"/>
        <v>八千代エンジニヤリング（株）　大阪支店</v>
      </c>
      <c r="F2360" s="14" t="str">
        <f t="shared" si="292"/>
        <v>ヤチヨエンジニヤリング　オオサカシテン</v>
      </c>
      <c r="G2360" s="13" t="str">
        <f t="shared" si="293"/>
        <v>渡邉　智明</v>
      </c>
      <c r="H2360" s="13" t="str">
        <f t="shared" si="294"/>
        <v>540-0001</v>
      </c>
      <c r="I2360" s="13" t="str">
        <f t="shared" si="295"/>
        <v>大阪市中央区城見１丁目４番７０号</v>
      </c>
      <c r="J2360" s="17" t="s">
        <v>24</v>
      </c>
    </row>
    <row r="2361" spans="1:10" s="2" customFormat="1" ht="19.5" customHeight="1">
      <c r="A2361" s="10">
        <f t="shared" si="288"/>
        <v>2359</v>
      </c>
      <c r="B2361" s="16" t="s">
        <v>451</v>
      </c>
      <c r="C2361" s="12">
        <f t="shared" si="289"/>
        <v>50000504</v>
      </c>
      <c r="D2361" s="13">
        <f t="shared" si="290"/>
        <v>3</v>
      </c>
      <c r="E2361" s="14" t="str">
        <f t="shared" si="291"/>
        <v>八千代エンジニヤリング（株）　大阪支店</v>
      </c>
      <c r="F2361" s="14" t="str">
        <f t="shared" si="292"/>
        <v>ヤチヨエンジニヤリング　オオサカシテン</v>
      </c>
      <c r="G2361" s="13" t="str">
        <f t="shared" si="293"/>
        <v>渡邉　智明</v>
      </c>
      <c r="H2361" s="13" t="str">
        <f t="shared" si="294"/>
        <v>540-0001</v>
      </c>
      <c r="I2361" s="13" t="str">
        <f t="shared" si="295"/>
        <v>大阪市中央区城見１丁目４番７０号</v>
      </c>
      <c r="J2361" s="17" t="s">
        <v>34</v>
      </c>
    </row>
    <row r="2362" spans="1:10" s="2" customFormat="1" ht="19.5" customHeight="1">
      <c r="A2362" s="10">
        <f t="shared" si="288"/>
        <v>2360</v>
      </c>
      <c r="B2362" s="16" t="s">
        <v>451</v>
      </c>
      <c r="C2362" s="12">
        <f t="shared" si="289"/>
        <v>50000504</v>
      </c>
      <c r="D2362" s="13">
        <f t="shared" si="290"/>
        <v>3</v>
      </c>
      <c r="E2362" s="14" t="str">
        <f t="shared" si="291"/>
        <v>八千代エンジニヤリング（株）　大阪支店</v>
      </c>
      <c r="F2362" s="14" t="str">
        <f t="shared" si="292"/>
        <v>ヤチヨエンジニヤリング　オオサカシテン</v>
      </c>
      <c r="G2362" s="13" t="str">
        <f t="shared" si="293"/>
        <v>渡邉　智明</v>
      </c>
      <c r="H2362" s="13" t="str">
        <f t="shared" si="294"/>
        <v>540-0001</v>
      </c>
      <c r="I2362" s="13" t="str">
        <f t="shared" si="295"/>
        <v>大阪市中央区城見１丁目４番７０号</v>
      </c>
      <c r="J2362" s="17" t="s">
        <v>47</v>
      </c>
    </row>
    <row r="2363" spans="1:10" s="2" customFormat="1" ht="19.5" customHeight="1">
      <c r="A2363" s="10">
        <f t="shared" si="288"/>
        <v>2361</v>
      </c>
      <c r="B2363" s="16" t="s">
        <v>452</v>
      </c>
      <c r="C2363" s="12">
        <f t="shared" si="289"/>
        <v>50000358</v>
      </c>
      <c r="D2363" s="13">
        <f t="shared" si="290"/>
        <v>3</v>
      </c>
      <c r="E2363" s="14" t="str">
        <f t="shared" si="291"/>
        <v>（株）山下設計　関西支社</v>
      </c>
      <c r="F2363" s="14" t="str">
        <f t="shared" si="292"/>
        <v>ヤマシタセッケイ　カンサイシシャ</v>
      </c>
      <c r="G2363" s="13" t="str">
        <f t="shared" si="293"/>
        <v>筬島　亮</v>
      </c>
      <c r="H2363" s="13" t="str">
        <f t="shared" si="294"/>
        <v>542-0081</v>
      </c>
      <c r="I2363" s="13" t="str">
        <f t="shared" si="295"/>
        <v>大阪市中央区南船場２丁目３番２号</v>
      </c>
      <c r="J2363" s="17" t="s">
        <v>28</v>
      </c>
    </row>
    <row r="2364" spans="1:10" s="2" customFormat="1" ht="19.5" customHeight="1">
      <c r="A2364" s="10">
        <f t="shared" si="288"/>
        <v>2362</v>
      </c>
      <c r="B2364" s="16" t="s">
        <v>452</v>
      </c>
      <c r="C2364" s="12">
        <f t="shared" si="289"/>
        <v>50000358</v>
      </c>
      <c r="D2364" s="13">
        <f t="shared" si="290"/>
        <v>3</v>
      </c>
      <c r="E2364" s="14" t="str">
        <f t="shared" si="291"/>
        <v>（株）山下設計　関西支社</v>
      </c>
      <c r="F2364" s="14" t="str">
        <f t="shared" si="292"/>
        <v>ヤマシタセッケイ　カンサイシシャ</v>
      </c>
      <c r="G2364" s="13" t="str">
        <f t="shared" si="293"/>
        <v>筬島　亮</v>
      </c>
      <c r="H2364" s="13" t="str">
        <f t="shared" si="294"/>
        <v>542-0081</v>
      </c>
      <c r="I2364" s="13" t="str">
        <f t="shared" si="295"/>
        <v>大阪市中央区南船場２丁目３番２号</v>
      </c>
      <c r="J2364" s="17" t="s">
        <v>34</v>
      </c>
    </row>
    <row r="2365" spans="1:10" s="2" customFormat="1" ht="19.5" customHeight="1">
      <c r="A2365" s="10">
        <f t="shared" si="288"/>
        <v>2363</v>
      </c>
      <c r="B2365" s="16">
        <v>2</v>
      </c>
      <c r="C2365" s="12">
        <f t="shared" si="289"/>
        <v>50000249</v>
      </c>
      <c r="D2365" s="13">
        <f t="shared" si="290"/>
        <v>3</v>
      </c>
      <c r="E2365" s="14" t="str">
        <f t="shared" si="291"/>
        <v>（株）山田綜合設計</v>
      </c>
      <c r="F2365" s="14" t="str">
        <f t="shared" si="292"/>
        <v>ヤマダソウゴウセッケイ</v>
      </c>
      <c r="G2365" s="13" t="str">
        <f t="shared" si="293"/>
        <v>西村　裕</v>
      </c>
      <c r="H2365" s="13" t="str">
        <f t="shared" si="294"/>
        <v>540-0021</v>
      </c>
      <c r="I2365" s="13" t="str">
        <f t="shared" si="295"/>
        <v>大阪市中央区大手通三丁目１番２号　エスリ-ドビル大手通</v>
      </c>
      <c r="J2365" s="17" t="s">
        <v>34</v>
      </c>
    </row>
    <row r="2366" spans="1:10" s="2" customFormat="1" ht="19.5" customHeight="1">
      <c r="A2366" s="10">
        <f t="shared" si="288"/>
        <v>2364</v>
      </c>
      <c r="B2366" s="16" t="s">
        <v>453</v>
      </c>
      <c r="C2366" s="12">
        <f t="shared" si="289"/>
        <v>50000516</v>
      </c>
      <c r="D2366" s="13">
        <f t="shared" si="290"/>
        <v>3</v>
      </c>
      <c r="E2366" s="14" t="str">
        <f t="shared" si="291"/>
        <v>（株）大和建築事務所</v>
      </c>
      <c r="F2366" s="14" t="str">
        <f t="shared" si="292"/>
        <v>ヤマトケンチクジムショ</v>
      </c>
      <c r="G2366" s="13" t="str">
        <f t="shared" si="293"/>
        <v>泉　裕人</v>
      </c>
      <c r="H2366" s="13" t="str">
        <f t="shared" si="294"/>
        <v>542-0012</v>
      </c>
      <c r="I2366" s="13" t="str">
        <f t="shared" si="295"/>
        <v>大阪市中央区谷町７丁目１番３９-３０３号</v>
      </c>
      <c r="J2366" s="17" t="s">
        <v>34</v>
      </c>
    </row>
    <row r="2367" spans="1:10" s="2" customFormat="1" ht="19.5" customHeight="1">
      <c r="A2367" s="10">
        <f t="shared" si="288"/>
        <v>2365</v>
      </c>
      <c r="B2367" s="16" t="s">
        <v>454</v>
      </c>
      <c r="C2367" s="12">
        <f t="shared" si="289"/>
        <v>50000167</v>
      </c>
      <c r="D2367" s="13">
        <f t="shared" si="290"/>
        <v>3</v>
      </c>
      <c r="E2367" s="14" t="str">
        <f t="shared" si="291"/>
        <v>（株）横河建築事務所　大阪事務所</v>
      </c>
      <c r="F2367" s="14" t="str">
        <f t="shared" si="292"/>
        <v>ヨコガワケンチクジムショ　オオサカジムショ</v>
      </c>
      <c r="G2367" s="13" t="str">
        <f t="shared" si="293"/>
        <v>鮫島　慎一</v>
      </c>
      <c r="H2367" s="13" t="str">
        <f t="shared" si="294"/>
        <v>541-0046</v>
      </c>
      <c r="I2367" s="13" t="str">
        <f t="shared" si="295"/>
        <v>大阪市中央区平野町２-６-６</v>
      </c>
      <c r="J2367" s="17" t="s">
        <v>34</v>
      </c>
    </row>
    <row r="2368" spans="1:10" s="2" customFormat="1" ht="19.5" customHeight="1">
      <c r="A2368" s="10">
        <f t="shared" si="288"/>
        <v>2366</v>
      </c>
      <c r="B2368" s="16" t="s">
        <v>455</v>
      </c>
      <c r="C2368" s="12">
        <f t="shared" si="289"/>
        <v>50000081</v>
      </c>
      <c r="D2368" s="13">
        <f t="shared" si="290"/>
        <v>3</v>
      </c>
      <c r="E2368" s="14" t="str">
        <f t="shared" si="291"/>
        <v>（株）ヨコタテック</v>
      </c>
      <c r="F2368" s="14" t="str">
        <f t="shared" si="292"/>
        <v>ヨコタテック</v>
      </c>
      <c r="G2368" s="13" t="str">
        <f t="shared" si="293"/>
        <v>小路　博之</v>
      </c>
      <c r="H2368" s="13" t="str">
        <f t="shared" si="294"/>
        <v>556-0022</v>
      </c>
      <c r="I2368" s="13" t="str">
        <f t="shared" si="295"/>
        <v>大阪市波速区桜川１ー１ー３２</v>
      </c>
      <c r="J2368" s="17" t="s">
        <v>15</v>
      </c>
    </row>
    <row r="2369" spans="1:10" s="2" customFormat="1" ht="19.5" customHeight="1">
      <c r="A2369" s="10">
        <f t="shared" si="288"/>
        <v>2367</v>
      </c>
      <c r="B2369" s="16" t="s">
        <v>455</v>
      </c>
      <c r="C2369" s="12">
        <f t="shared" si="289"/>
        <v>50000081</v>
      </c>
      <c r="D2369" s="13">
        <f t="shared" si="290"/>
        <v>3</v>
      </c>
      <c r="E2369" s="14" t="str">
        <f t="shared" si="291"/>
        <v>（株）ヨコタテック</v>
      </c>
      <c r="F2369" s="14" t="str">
        <f t="shared" si="292"/>
        <v>ヨコタテック</v>
      </c>
      <c r="G2369" s="13" t="str">
        <f t="shared" si="293"/>
        <v>小路　博之</v>
      </c>
      <c r="H2369" s="13" t="str">
        <f t="shared" si="294"/>
        <v>556-0022</v>
      </c>
      <c r="I2369" s="13" t="str">
        <f t="shared" si="295"/>
        <v>大阪市波速区桜川１ー１ー３２</v>
      </c>
      <c r="J2369" s="17" t="s">
        <v>24</v>
      </c>
    </row>
    <row r="2370" spans="1:10" s="2" customFormat="1" ht="19.5" customHeight="1">
      <c r="A2370" s="10">
        <f t="shared" si="288"/>
        <v>2368</v>
      </c>
      <c r="B2370" s="16" t="s">
        <v>456</v>
      </c>
      <c r="C2370" s="12">
        <f t="shared" si="289"/>
        <v>50000278</v>
      </c>
      <c r="D2370" s="13">
        <f t="shared" si="290"/>
        <v>3</v>
      </c>
      <c r="E2370" s="14" t="str">
        <f t="shared" si="291"/>
        <v>ランドブレイン（株）　大阪事務所</v>
      </c>
      <c r="F2370" s="14" t="str">
        <f t="shared" si="292"/>
        <v>ランドブレイン　オオサカジムショ</v>
      </c>
      <c r="G2370" s="13" t="str">
        <f t="shared" si="293"/>
        <v>小笹　清</v>
      </c>
      <c r="H2370" s="13" t="str">
        <f t="shared" si="294"/>
        <v>550-0005</v>
      </c>
      <c r="I2370" s="13" t="str">
        <f t="shared" si="295"/>
        <v>大阪市西区西本町１丁目３番１５号　大阪建大ビル</v>
      </c>
      <c r="J2370" s="17" t="s">
        <v>15</v>
      </c>
    </row>
    <row r="2371" spans="1:10" s="2" customFormat="1" ht="19.5" customHeight="1">
      <c r="A2371" s="10">
        <f t="shared" ref="A2371:A2387" si="296">ROW()-2</f>
        <v>2369</v>
      </c>
      <c r="B2371" s="16" t="s">
        <v>456</v>
      </c>
      <c r="C2371" s="12">
        <f t="shared" ref="C2371:C2387" si="297">IF($B2371="","",VLOOKUP($B2371,索引簿,17,0))</f>
        <v>50000278</v>
      </c>
      <c r="D2371" s="13">
        <f t="shared" ref="D2371:D2387" si="298">IF($B2371="","",VLOOKUP($B2371,索引簿,2,0))</f>
        <v>3</v>
      </c>
      <c r="E2371" s="14" t="str">
        <f t="shared" ref="E2371:E2387" si="299">IF($B2371="","",VLOOKUP($B2371,索引簿,3,0))</f>
        <v>ランドブレイン（株）　大阪事務所</v>
      </c>
      <c r="F2371" s="14" t="str">
        <f t="shared" ref="F2371:F2387" si="300">IF($B2371="","",VLOOKUP($B2371,索引簿,4,0))</f>
        <v>ランドブレイン　オオサカジムショ</v>
      </c>
      <c r="G2371" s="13" t="str">
        <f t="shared" ref="G2371:G2387" si="301">IF($B2371="","",VLOOKUP($B2371,索引簿,5,0))</f>
        <v>小笹　清</v>
      </c>
      <c r="H2371" s="13" t="str">
        <f t="shared" ref="H2371:H2387" si="302">IF($B2371="","",VLOOKUP($B2371,索引簿,8,0))</f>
        <v>550-0005</v>
      </c>
      <c r="I2371" s="13" t="str">
        <f t="shared" ref="I2371:I2387" si="303">IF($B2371="","",VLOOKUP($B2371,索引簿,9,0))</f>
        <v>大阪市西区西本町１丁目３番１５号　大阪建大ビル</v>
      </c>
      <c r="J2371" s="17" t="s">
        <v>19</v>
      </c>
    </row>
    <row r="2372" spans="1:10" s="2" customFormat="1" ht="19.5" customHeight="1">
      <c r="A2372" s="10">
        <f t="shared" si="296"/>
        <v>2370</v>
      </c>
      <c r="B2372" s="16" t="s">
        <v>456</v>
      </c>
      <c r="C2372" s="12">
        <f t="shared" si="297"/>
        <v>50000278</v>
      </c>
      <c r="D2372" s="13">
        <f t="shared" si="298"/>
        <v>3</v>
      </c>
      <c r="E2372" s="14" t="str">
        <f t="shared" si="299"/>
        <v>ランドブレイン（株）　大阪事務所</v>
      </c>
      <c r="F2372" s="14" t="str">
        <f t="shared" si="300"/>
        <v>ランドブレイン　オオサカジムショ</v>
      </c>
      <c r="G2372" s="13" t="str">
        <f t="shared" si="301"/>
        <v>小笹　清</v>
      </c>
      <c r="H2372" s="13" t="str">
        <f t="shared" si="302"/>
        <v>550-0005</v>
      </c>
      <c r="I2372" s="13" t="str">
        <f t="shared" si="303"/>
        <v>大阪市西区西本町１丁目３番１５号　大阪建大ビル</v>
      </c>
      <c r="J2372" s="17" t="s">
        <v>33</v>
      </c>
    </row>
    <row r="2373" spans="1:10" s="2" customFormat="1" ht="19.5" customHeight="1">
      <c r="A2373" s="10">
        <f t="shared" si="296"/>
        <v>2371</v>
      </c>
      <c r="B2373" s="16" t="s">
        <v>456</v>
      </c>
      <c r="C2373" s="12">
        <f t="shared" si="297"/>
        <v>50000278</v>
      </c>
      <c r="D2373" s="13">
        <f t="shared" si="298"/>
        <v>3</v>
      </c>
      <c r="E2373" s="14" t="str">
        <f t="shared" si="299"/>
        <v>ランドブレイン（株）　大阪事務所</v>
      </c>
      <c r="F2373" s="14" t="str">
        <f t="shared" si="300"/>
        <v>ランドブレイン　オオサカジムショ</v>
      </c>
      <c r="G2373" s="13" t="str">
        <f t="shared" si="301"/>
        <v>小笹　清</v>
      </c>
      <c r="H2373" s="13" t="str">
        <f t="shared" si="302"/>
        <v>550-0005</v>
      </c>
      <c r="I2373" s="13" t="str">
        <f t="shared" si="303"/>
        <v>大阪市西区西本町１丁目３番１５号　大阪建大ビル</v>
      </c>
      <c r="J2373" s="17" t="s">
        <v>28</v>
      </c>
    </row>
    <row r="2374" spans="1:10" s="2" customFormat="1" ht="19.5" customHeight="1">
      <c r="A2374" s="10">
        <f t="shared" si="296"/>
        <v>2372</v>
      </c>
      <c r="B2374" s="16" t="s">
        <v>456</v>
      </c>
      <c r="C2374" s="12">
        <f t="shared" si="297"/>
        <v>50000278</v>
      </c>
      <c r="D2374" s="13">
        <f t="shared" si="298"/>
        <v>3</v>
      </c>
      <c r="E2374" s="14" t="str">
        <f t="shared" si="299"/>
        <v>ランドブレイン（株）　大阪事務所</v>
      </c>
      <c r="F2374" s="14" t="str">
        <f t="shared" si="300"/>
        <v>ランドブレイン　オオサカジムショ</v>
      </c>
      <c r="G2374" s="13" t="str">
        <f t="shared" si="301"/>
        <v>小笹　清</v>
      </c>
      <c r="H2374" s="13" t="str">
        <f t="shared" si="302"/>
        <v>550-0005</v>
      </c>
      <c r="I2374" s="13" t="str">
        <f t="shared" si="303"/>
        <v>大阪市西区西本町１丁目３番１５号　大阪建大ビル</v>
      </c>
      <c r="J2374" s="17" t="s">
        <v>34</v>
      </c>
    </row>
    <row r="2375" spans="1:10" s="2" customFormat="1" ht="19.5" customHeight="1">
      <c r="A2375" s="10">
        <f t="shared" si="296"/>
        <v>2373</v>
      </c>
      <c r="B2375" s="16" t="s">
        <v>457</v>
      </c>
      <c r="C2375" s="12">
        <f t="shared" si="297"/>
        <v>50000089</v>
      </c>
      <c r="D2375" s="13">
        <f t="shared" si="298"/>
        <v>3</v>
      </c>
      <c r="E2375" s="14" t="str">
        <f t="shared" si="299"/>
        <v>（株）緑景</v>
      </c>
      <c r="F2375" s="14" t="str">
        <f t="shared" si="300"/>
        <v>リョクケイ</v>
      </c>
      <c r="G2375" s="13" t="str">
        <f t="shared" si="301"/>
        <v>上田　純也</v>
      </c>
      <c r="H2375" s="13" t="str">
        <f t="shared" si="302"/>
        <v>543-0001</v>
      </c>
      <c r="I2375" s="13" t="str">
        <f t="shared" si="303"/>
        <v>大阪市天王寺区上本町六丁目９番１４号</v>
      </c>
      <c r="J2375" s="17" t="s">
        <v>15</v>
      </c>
    </row>
    <row r="2376" spans="1:10" s="2" customFormat="1" ht="19.5" customHeight="1">
      <c r="A2376" s="10">
        <f t="shared" si="296"/>
        <v>2374</v>
      </c>
      <c r="B2376" s="16" t="s">
        <v>457</v>
      </c>
      <c r="C2376" s="12">
        <f t="shared" si="297"/>
        <v>50000089</v>
      </c>
      <c r="D2376" s="13">
        <f t="shared" si="298"/>
        <v>3</v>
      </c>
      <c r="E2376" s="14" t="str">
        <f t="shared" si="299"/>
        <v>（株）緑景</v>
      </c>
      <c r="F2376" s="14" t="str">
        <f t="shared" si="300"/>
        <v>リョクケイ</v>
      </c>
      <c r="G2376" s="13" t="str">
        <f t="shared" si="301"/>
        <v>上田　純也</v>
      </c>
      <c r="H2376" s="13" t="str">
        <f t="shared" si="302"/>
        <v>543-0001</v>
      </c>
      <c r="I2376" s="13" t="str">
        <f t="shared" si="303"/>
        <v>大阪市天王寺区上本町六丁目９番１４号</v>
      </c>
      <c r="J2376" s="17" t="s">
        <v>33</v>
      </c>
    </row>
    <row r="2377" spans="1:10" s="2" customFormat="1" ht="19.5" customHeight="1">
      <c r="A2377" s="10">
        <f t="shared" si="296"/>
        <v>2375</v>
      </c>
      <c r="B2377" s="16" t="s">
        <v>457</v>
      </c>
      <c r="C2377" s="12">
        <f t="shared" si="297"/>
        <v>50000089</v>
      </c>
      <c r="D2377" s="13">
        <f t="shared" si="298"/>
        <v>3</v>
      </c>
      <c r="E2377" s="14" t="str">
        <f t="shared" si="299"/>
        <v>（株）緑景</v>
      </c>
      <c r="F2377" s="14" t="str">
        <f t="shared" si="300"/>
        <v>リョクケイ</v>
      </c>
      <c r="G2377" s="13" t="str">
        <f t="shared" si="301"/>
        <v>上田　純也</v>
      </c>
      <c r="H2377" s="13" t="str">
        <f t="shared" si="302"/>
        <v>543-0001</v>
      </c>
      <c r="I2377" s="13" t="str">
        <f t="shared" si="303"/>
        <v>大阪市天王寺区上本町六丁目９番１４号</v>
      </c>
      <c r="J2377" s="17" t="s">
        <v>28</v>
      </c>
    </row>
    <row r="2378" spans="1:10" s="2" customFormat="1" ht="19.5" customHeight="1">
      <c r="A2378" s="10">
        <f t="shared" si="296"/>
        <v>2376</v>
      </c>
      <c r="B2378" s="16" t="s">
        <v>457</v>
      </c>
      <c r="C2378" s="12">
        <f t="shared" si="297"/>
        <v>50000089</v>
      </c>
      <c r="D2378" s="13">
        <f t="shared" si="298"/>
        <v>3</v>
      </c>
      <c r="E2378" s="14" t="str">
        <f t="shared" si="299"/>
        <v>（株）緑景</v>
      </c>
      <c r="F2378" s="14" t="str">
        <f t="shared" si="300"/>
        <v>リョクケイ</v>
      </c>
      <c r="G2378" s="13" t="str">
        <f t="shared" si="301"/>
        <v>上田　純也</v>
      </c>
      <c r="H2378" s="13" t="str">
        <f t="shared" si="302"/>
        <v>543-0001</v>
      </c>
      <c r="I2378" s="13" t="str">
        <f t="shared" si="303"/>
        <v>大阪市天王寺区上本町六丁目９番１４号</v>
      </c>
      <c r="J2378" s="17" t="s">
        <v>40</v>
      </c>
    </row>
    <row r="2379" spans="1:10" s="2" customFormat="1" ht="19.5" customHeight="1">
      <c r="A2379" s="10">
        <f t="shared" si="296"/>
        <v>2377</v>
      </c>
      <c r="B2379" s="16" t="s">
        <v>457</v>
      </c>
      <c r="C2379" s="12">
        <f t="shared" si="297"/>
        <v>50000089</v>
      </c>
      <c r="D2379" s="13">
        <f t="shared" si="298"/>
        <v>3</v>
      </c>
      <c r="E2379" s="14" t="str">
        <f t="shared" si="299"/>
        <v>（株）緑景</v>
      </c>
      <c r="F2379" s="14" t="str">
        <f t="shared" si="300"/>
        <v>リョクケイ</v>
      </c>
      <c r="G2379" s="13" t="str">
        <f t="shared" si="301"/>
        <v>上田　純也</v>
      </c>
      <c r="H2379" s="13" t="str">
        <f t="shared" si="302"/>
        <v>543-0001</v>
      </c>
      <c r="I2379" s="13" t="str">
        <f t="shared" si="303"/>
        <v>大阪市天王寺区上本町六丁目９番１４号</v>
      </c>
      <c r="J2379" s="17" t="s">
        <v>34</v>
      </c>
    </row>
    <row r="2380" spans="1:10" s="2" customFormat="1" ht="19.5" customHeight="1">
      <c r="A2380" s="10">
        <f t="shared" si="296"/>
        <v>2378</v>
      </c>
      <c r="B2380" s="16" t="s">
        <v>458</v>
      </c>
      <c r="C2380" s="12">
        <f t="shared" si="297"/>
        <v>50000019</v>
      </c>
      <c r="D2380" s="13">
        <f t="shared" si="298"/>
        <v>3</v>
      </c>
      <c r="E2380" s="14" t="str">
        <f t="shared" si="299"/>
        <v>（株）類設計室</v>
      </c>
      <c r="F2380" s="14" t="str">
        <f t="shared" si="300"/>
        <v>ルイセッケイシツ</v>
      </c>
      <c r="G2380" s="13" t="str">
        <f t="shared" si="301"/>
        <v>阿部　紘</v>
      </c>
      <c r="H2380" s="13" t="str">
        <f t="shared" si="302"/>
        <v>532-0011</v>
      </c>
      <c r="I2380" s="13" t="str">
        <f t="shared" si="303"/>
        <v>大阪市淀川区西中島４-３-２</v>
      </c>
      <c r="J2380" s="17" t="s">
        <v>34</v>
      </c>
    </row>
    <row r="2381" spans="1:10" s="2" customFormat="1" ht="19.5" customHeight="1">
      <c r="A2381" s="10">
        <f t="shared" si="296"/>
        <v>2379</v>
      </c>
      <c r="B2381" s="16" t="s">
        <v>459</v>
      </c>
      <c r="C2381" s="12">
        <f t="shared" si="297"/>
        <v>50000632</v>
      </c>
      <c r="D2381" s="13">
        <f t="shared" si="298"/>
        <v>3</v>
      </c>
      <c r="E2381" s="14" t="str">
        <f t="shared" si="299"/>
        <v>（株）ワースコンサル</v>
      </c>
      <c r="F2381" s="14" t="str">
        <f t="shared" si="300"/>
        <v>ワースコンサル</v>
      </c>
      <c r="G2381" s="13" t="str">
        <f t="shared" si="301"/>
        <v>竹中　暢啓</v>
      </c>
      <c r="H2381" s="13" t="str">
        <f t="shared" si="302"/>
        <v>640-8481</v>
      </c>
      <c r="I2381" s="13" t="str">
        <f t="shared" si="303"/>
        <v>和歌山県和歌山市直川３７５番地の５</v>
      </c>
      <c r="J2381" s="17" t="s">
        <v>15</v>
      </c>
    </row>
    <row r="2382" spans="1:10" s="2" customFormat="1" ht="19.5" customHeight="1">
      <c r="A2382" s="10">
        <f t="shared" si="296"/>
        <v>2380</v>
      </c>
      <c r="B2382" s="16" t="s">
        <v>459</v>
      </c>
      <c r="C2382" s="12">
        <f t="shared" si="297"/>
        <v>50000632</v>
      </c>
      <c r="D2382" s="13">
        <f t="shared" si="298"/>
        <v>3</v>
      </c>
      <c r="E2382" s="14" t="str">
        <f t="shared" si="299"/>
        <v>（株）ワースコンサル</v>
      </c>
      <c r="F2382" s="14" t="str">
        <f t="shared" si="300"/>
        <v>ワースコンサル</v>
      </c>
      <c r="G2382" s="13" t="str">
        <f t="shared" si="301"/>
        <v>竹中　暢啓</v>
      </c>
      <c r="H2382" s="13" t="str">
        <f t="shared" si="302"/>
        <v>640-8481</v>
      </c>
      <c r="I2382" s="13" t="str">
        <f t="shared" si="303"/>
        <v>和歌山県和歌山市直川３７５番地の５</v>
      </c>
      <c r="J2382" s="17" t="s">
        <v>16</v>
      </c>
    </row>
    <row r="2383" spans="1:10" s="2" customFormat="1" ht="19.5" customHeight="1">
      <c r="A2383" s="10">
        <f t="shared" si="296"/>
        <v>2381</v>
      </c>
      <c r="B2383" s="16" t="s">
        <v>459</v>
      </c>
      <c r="C2383" s="12">
        <f t="shared" si="297"/>
        <v>50000632</v>
      </c>
      <c r="D2383" s="13">
        <f t="shared" si="298"/>
        <v>3</v>
      </c>
      <c r="E2383" s="14" t="str">
        <f t="shared" si="299"/>
        <v>（株）ワースコンサル</v>
      </c>
      <c r="F2383" s="14" t="str">
        <f t="shared" si="300"/>
        <v>ワースコンサル</v>
      </c>
      <c r="G2383" s="13" t="str">
        <f t="shared" si="301"/>
        <v>竹中　暢啓</v>
      </c>
      <c r="H2383" s="13" t="str">
        <f t="shared" si="302"/>
        <v>640-8481</v>
      </c>
      <c r="I2383" s="13" t="str">
        <f t="shared" si="303"/>
        <v>和歌山県和歌山市直川３７５番地の５</v>
      </c>
      <c r="J2383" s="17" t="s">
        <v>19</v>
      </c>
    </row>
    <row r="2384" spans="1:10" s="2" customFormat="1" ht="19.5" customHeight="1">
      <c r="A2384" s="10">
        <f t="shared" si="296"/>
        <v>2382</v>
      </c>
      <c r="B2384" s="16" t="s">
        <v>459</v>
      </c>
      <c r="C2384" s="12">
        <f t="shared" si="297"/>
        <v>50000632</v>
      </c>
      <c r="D2384" s="13">
        <f t="shared" si="298"/>
        <v>3</v>
      </c>
      <c r="E2384" s="14" t="str">
        <f t="shared" si="299"/>
        <v>（株）ワースコンサル</v>
      </c>
      <c r="F2384" s="14" t="str">
        <f t="shared" si="300"/>
        <v>ワースコンサル</v>
      </c>
      <c r="G2384" s="13" t="str">
        <f t="shared" si="301"/>
        <v>竹中　暢啓</v>
      </c>
      <c r="H2384" s="13" t="str">
        <f t="shared" si="302"/>
        <v>640-8481</v>
      </c>
      <c r="I2384" s="13" t="str">
        <f t="shared" si="303"/>
        <v>和歌山県和歌山市直川３７５番地の５</v>
      </c>
      <c r="J2384" s="17" t="s">
        <v>20</v>
      </c>
    </row>
    <row r="2385" spans="1:10" s="2" customFormat="1" ht="19.5" customHeight="1">
      <c r="A2385" s="10">
        <f t="shared" si="296"/>
        <v>2383</v>
      </c>
      <c r="B2385" s="16" t="s">
        <v>459</v>
      </c>
      <c r="C2385" s="12">
        <f t="shared" si="297"/>
        <v>50000632</v>
      </c>
      <c r="D2385" s="13">
        <f t="shared" si="298"/>
        <v>3</v>
      </c>
      <c r="E2385" s="14" t="str">
        <f t="shared" si="299"/>
        <v>（株）ワースコンサル</v>
      </c>
      <c r="F2385" s="14" t="str">
        <f t="shared" si="300"/>
        <v>ワースコンサル</v>
      </c>
      <c r="G2385" s="13" t="str">
        <f t="shared" si="301"/>
        <v>竹中　暢啓</v>
      </c>
      <c r="H2385" s="13" t="str">
        <f t="shared" si="302"/>
        <v>640-8481</v>
      </c>
      <c r="I2385" s="13" t="str">
        <f t="shared" si="303"/>
        <v>和歌山県和歌山市直川３７５番地の５</v>
      </c>
      <c r="J2385" s="17" t="s">
        <v>21</v>
      </c>
    </row>
    <row r="2386" spans="1:10" s="2" customFormat="1" ht="19.5" customHeight="1">
      <c r="A2386" s="10">
        <f t="shared" si="296"/>
        <v>2384</v>
      </c>
      <c r="B2386" s="16" t="s">
        <v>459</v>
      </c>
      <c r="C2386" s="12">
        <f t="shared" si="297"/>
        <v>50000632</v>
      </c>
      <c r="D2386" s="13">
        <f t="shared" si="298"/>
        <v>3</v>
      </c>
      <c r="E2386" s="14" t="str">
        <f t="shared" si="299"/>
        <v>（株）ワースコンサル</v>
      </c>
      <c r="F2386" s="14" t="str">
        <f t="shared" si="300"/>
        <v>ワースコンサル</v>
      </c>
      <c r="G2386" s="13" t="str">
        <f t="shared" si="301"/>
        <v>竹中　暢啓</v>
      </c>
      <c r="H2386" s="13" t="str">
        <f t="shared" si="302"/>
        <v>640-8481</v>
      </c>
      <c r="I2386" s="13" t="str">
        <f t="shared" si="303"/>
        <v>和歌山県和歌山市直川３７５番地の５</v>
      </c>
      <c r="J2386" s="17" t="s">
        <v>23</v>
      </c>
    </row>
    <row r="2387" spans="1:10" s="2" customFormat="1" ht="19.5" customHeight="1" thickBot="1">
      <c r="A2387" s="10">
        <f t="shared" si="296"/>
        <v>2385</v>
      </c>
      <c r="B2387" s="16" t="s">
        <v>460</v>
      </c>
      <c r="C2387" s="12">
        <f t="shared" si="297"/>
        <v>50000462</v>
      </c>
      <c r="D2387" s="13">
        <f t="shared" si="298"/>
        <v>3</v>
      </c>
      <c r="E2387" s="14" t="str">
        <f t="shared" si="299"/>
        <v>（株）ワールド設計</v>
      </c>
      <c r="F2387" s="14" t="str">
        <f t="shared" si="300"/>
        <v>ワールドセッケイ</v>
      </c>
      <c r="G2387" s="13" t="str">
        <f t="shared" si="301"/>
        <v>阪口　龍平</v>
      </c>
      <c r="H2387" s="13" t="str">
        <f t="shared" si="302"/>
        <v>636-0342</v>
      </c>
      <c r="I2387" s="13" t="str">
        <f t="shared" si="303"/>
        <v>奈良県磯城郡田原本町大字三笠１５２-１０</v>
      </c>
      <c r="J2387" s="17" t="s">
        <v>34</v>
      </c>
    </row>
    <row r="2388" spans="1:10" ht="14.25" thickTop="1">
      <c r="A2388" s="20"/>
      <c r="B2388" s="21"/>
      <c r="C2388" s="22"/>
      <c r="D2388" s="23"/>
      <c r="E2388" s="24"/>
      <c r="F2388" s="24"/>
      <c r="G2388" s="24"/>
      <c r="H2388" s="24"/>
      <c r="I2388" s="24"/>
      <c r="J2388" s="24"/>
    </row>
  </sheetData>
  <autoFilter ref="A2:J2387">
    <sortState ref="A3:J2387">
      <sortCondition ref="D2:D2387"/>
    </sortState>
  </autoFilter>
  <mergeCells count="1">
    <mergeCell ref="A1:I1"/>
  </mergeCells>
  <phoneticPr fontId="3"/>
  <dataValidations count="2">
    <dataValidation imeMode="hiragana" allowBlank="1" showInputMessage="1" showErrorMessage="1" sqref="J1237:J1893"/>
    <dataValidation imeMode="off" allowBlank="1" showInputMessage="1" showErrorMessage="1" sqref="B2:B2387"/>
  </dataValidations>
  <printOptions horizontalCentered="1"/>
  <pageMargins left="0.31496062992125984" right="0.23622047244094491" top="0.78740157480314965" bottom="0.39370078740157483" header="0.19685039370078741" footer="0.19685039370078741"/>
  <pageSetup paperSize="9" scale="85" orientation="landscape" horizontalDpi="240" verticalDpi="240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【随時更新】ＨＰ公表資料</vt:lpstr>
      <vt:lpstr>【随時更新】ＨＰ公表資料!並び替え</vt:lpstr>
    </vt:vector>
  </TitlesOfParts>
  <Company>京田辺市役所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京田辺市役所</dc:creator>
  <cp:lastModifiedBy>京田辺市役所</cp:lastModifiedBy>
  <dcterms:created xsi:type="dcterms:W3CDTF">2026-05-08T06:51:38Z</dcterms:created>
  <dcterms:modified xsi:type="dcterms:W3CDTF">2026-05-08T06:55:41Z</dcterms:modified>
</cp:coreProperties>
</file>