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1401_建設政策推進室共有フォルダ\■■入札・契約■■\02入札\③電子入札システム事務\◆京都府電子入札システム（共同利用）\ＨＰ公表資料\R71119\"/>
    </mc:Choice>
  </mc:AlternateContent>
  <bookViews>
    <workbookView xWindow="0" yWindow="0" windowWidth="28800" windowHeight="12450"/>
  </bookViews>
  <sheets>
    <sheet name="【随時更新】ＨＰ公表資料" sheetId="1" r:id="rId1"/>
  </sheets>
  <externalReferences>
    <externalReference r:id="rId2"/>
  </externalReferences>
  <definedNames>
    <definedName name="_xlnm._FilterDatabase" localSheetId="0" hidden="1">【随時更新】ＨＰ公表資料!$A$2:$K$1687</definedName>
    <definedName name="_xlnm.Print_Area" localSheetId="0">【随時更新】ＨＰ公表資料!$A$1:$K$1686</definedName>
    <definedName name="建設区分">[1]業種区分!$B$2:$C$32</definedName>
    <definedName name="索引簿">'[1]建設工事業者索引簿(R6・7年度）'!$B$2:$T$731</definedName>
    <definedName name="都道府県">[1]ルール!$K$13:$K$61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87" i="1" l="1"/>
  <c r="I1687" i="1"/>
  <c r="G1687" i="1"/>
  <c r="F1687" i="1"/>
  <c r="C1687" i="1"/>
  <c r="J1686" i="1"/>
  <c r="I1686" i="1"/>
  <c r="H1686" i="1"/>
  <c r="G1686" i="1"/>
  <c r="F1686" i="1"/>
  <c r="E1686" i="1"/>
  <c r="D1686" i="1"/>
  <c r="C1686" i="1"/>
  <c r="J1685" i="1"/>
  <c r="I1685" i="1"/>
  <c r="H1685" i="1"/>
  <c r="G1685" i="1"/>
  <c r="F1685" i="1"/>
  <c r="E1685" i="1"/>
  <c r="D1685" i="1"/>
  <c r="C1685" i="1"/>
  <c r="J1684" i="1"/>
  <c r="I1684" i="1"/>
  <c r="H1684" i="1"/>
  <c r="G1684" i="1"/>
  <c r="F1684" i="1"/>
  <c r="E1684" i="1"/>
  <c r="D1684" i="1"/>
  <c r="C1684" i="1"/>
  <c r="J1683" i="1"/>
  <c r="I1683" i="1"/>
  <c r="H1683" i="1"/>
  <c r="G1683" i="1"/>
  <c r="F1683" i="1"/>
  <c r="E1683" i="1"/>
  <c r="D1683" i="1"/>
  <c r="C1683" i="1"/>
  <c r="J1682" i="1"/>
  <c r="I1682" i="1"/>
  <c r="H1682" i="1"/>
  <c r="G1682" i="1"/>
  <c r="F1682" i="1"/>
  <c r="E1682" i="1"/>
  <c r="D1682" i="1"/>
  <c r="C1682" i="1"/>
  <c r="J1681" i="1"/>
  <c r="I1681" i="1"/>
  <c r="H1681" i="1"/>
  <c r="G1681" i="1"/>
  <c r="F1681" i="1"/>
  <c r="E1681" i="1"/>
  <c r="D1681" i="1"/>
  <c r="C1681" i="1"/>
  <c r="J1680" i="1"/>
  <c r="I1680" i="1"/>
  <c r="H1680" i="1"/>
  <c r="G1680" i="1"/>
  <c r="F1680" i="1"/>
  <c r="E1680" i="1"/>
  <c r="D1680" i="1"/>
  <c r="C1680" i="1"/>
  <c r="J1679" i="1"/>
  <c r="I1679" i="1"/>
  <c r="H1679" i="1"/>
  <c r="G1679" i="1"/>
  <c r="F1679" i="1"/>
  <c r="E1679" i="1"/>
  <c r="D1679" i="1"/>
  <c r="C1679" i="1"/>
  <c r="J1678" i="1"/>
  <c r="I1678" i="1"/>
  <c r="H1678" i="1"/>
  <c r="G1678" i="1"/>
  <c r="F1678" i="1"/>
  <c r="E1678" i="1"/>
  <c r="D1678" i="1"/>
  <c r="C1678" i="1"/>
  <c r="J1677" i="1"/>
  <c r="I1677" i="1"/>
  <c r="H1677" i="1"/>
  <c r="G1677" i="1"/>
  <c r="F1677" i="1"/>
  <c r="E1677" i="1"/>
  <c r="D1677" i="1"/>
  <c r="C1677" i="1"/>
  <c r="J1676" i="1"/>
  <c r="I1676" i="1"/>
  <c r="H1676" i="1"/>
  <c r="G1676" i="1"/>
  <c r="F1676" i="1"/>
  <c r="E1676" i="1"/>
  <c r="D1676" i="1"/>
  <c r="C1676" i="1"/>
  <c r="J1675" i="1"/>
  <c r="I1675" i="1"/>
  <c r="H1675" i="1"/>
  <c r="G1675" i="1"/>
  <c r="F1675" i="1"/>
  <c r="E1675" i="1"/>
  <c r="D1675" i="1"/>
  <c r="C1675" i="1"/>
  <c r="J1674" i="1"/>
  <c r="I1674" i="1"/>
  <c r="H1674" i="1"/>
  <c r="G1674" i="1"/>
  <c r="F1674" i="1"/>
  <c r="E1674" i="1"/>
  <c r="D1674" i="1"/>
  <c r="C1674" i="1"/>
  <c r="J1673" i="1"/>
  <c r="I1673" i="1"/>
  <c r="H1673" i="1"/>
  <c r="G1673" i="1"/>
  <c r="F1673" i="1"/>
  <c r="E1673" i="1"/>
  <c r="D1673" i="1"/>
  <c r="C1673" i="1"/>
  <c r="J1672" i="1"/>
  <c r="I1672" i="1"/>
  <c r="H1672" i="1"/>
  <c r="G1672" i="1"/>
  <c r="F1672" i="1"/>
  <c r="E1672" i="1"/>
  <c r="D1672" i="1"/>
  <c r="C1672" i="1"/>
  <c r="J1671" i="1"/>
  <c r="I1671" i="1"/>
  <c r="H1671" i="1"/>
  <c r="G1671" i="1"/>
  <c r="F1671" i="1"/>
  <c r="E1671" i="1"/>
  <c r="D1671" i="1"/>
  <c r="C1671" i="1"/>
  <c r="J1670" i="1"/>
  <c r="I1670" i="1"/>
  <c r="H1670" i="1"/>
  <c r="G1670" i="1"/>
  <c r="F1670" i="1"/>
  <c r="E1670" i="1"/>
  <c r="D1670" i="1"/>
  <c r="C1670" i="1"/>
  <c r="J1669" i="1"/>
  <c r="I1669" i="1"/>
  <c r="H1669" i="1"/>
  <c r="G1669" i="1"/>
  <c r="F1669" i="1"/>
  <c r="E1669" i="1"/>
  <c r="D1669" i="1"/>
  <c r="C1669" i="1"/>
  <c r="J1668" i="1"/>
  <c r="I1668" i="1"/>
  <c r="H1668" i="1"/>
  <c r="G1668" i="1"/>
  <c r="F1668" i="1"/>
  <c r="E1668" i="1"/>
  <c r="D1668" i="1"/>
  <c r="C1668" i="1"/>
  <c r="J1667" i="1"/>
  <c r="I1667" i="1"/>
  <c r="H1667" i="1"/>
  <c r="G1667" i="1"/>
  <c r="F1667" i="1"/>
  <c r="E1667" i="1"/>
  <c r="D1667" i="1"/>
  <c r="C1667" i="1"/>
  <c r="J1666" i="1"/>
  <c r="I1666" i="1"/>
  <c r="H1666" i="1"/>
  <c r="G1666" i="1"/>
  <c r="F1666" i="1"/>
  <c r="E1666" i="1"/>
  <c r="D1666" i="1"/>
  <c r="C1666" i="1"/>
  <c r="J1665" i="1"/>
  <c r="I1665" i="1"/>
  <c r="H1665" i="1"/>
  <c r="G1665" i="1"/>
  <c r="F1665" i="1"/>
  <c r="E1665" i="1"/>
  <c r="D1665" i="1"/>
  <c r="C1665" i="1"/>
  <c r="J1664" i="1"/>
  <c r="I1664" i="1"/>
  <c r="H1664" i="1"/>
  <c r="G1664" i="1"/>
  <c r="F1664" i="1"/>
  <c r="E1664" i="1"/>
  <c r="D1664" i="1"/>
  <c r="C1664" i="1"/>
  <c r="J1663" i="1"/>
  <c r="I1663" i="1"/>
  <c r="H1663" i="1"/>
  <c r="G1663" i="1"/>
  <c r="F1663" i="1"/>
  <c r="E1663" i="1"/>
  <c r="D1663" i="1"/>
  <c r="C1663" i="1"/>
  <c r="J1662" i="1"/>
  <c r="I1662" i="1"/>
  <c r="H1662" i="1"/>
  <c r="G1662" i="1"/>
  <c r="F1662" i="1"/>
  <c r="E1662" i="1"/>
  <c r="D1662" i="1"/>
  <c r="C1662" i="1"/>
  <c r="J1661" i="1"/>
  <c r="I1661" i="1"/>
  <c r="H1661" i="1"/>
  <c r="G1661" i="1"/>
  <c r="F1661" i="1"/>
  <c r="E1661" i="1"/>
  <c r="D1661" i="1"/>
  <c r="C1661" i="1"/>
  <c r="J1660" i="1"/>
  <c r="I1660" i="1"/>
  <c r="H1660" i="1"/>
  <c r="G1660" i="1"/>
  <c r="F1660" i="1"/>
  <c r="E1660" i="1"/>
  <c r="D1660" i="1"/>
  <c r="C1660" i="1"/>
  <c r="J1659" i="1"/>
  <c r="I1659" i="1"/>
  <c r="H1659" i="1"/>
  <c r="G1659" i="1"/>
  <c r="F1659" i="1"/>
  <c r="E1659" i="1"/>
  <c r="D1659" i="1"/>
  <c r="C1659" i="1"/>
  <c r="J1658" i="1"/>
  <c r="I1658" i="1"/>
  <c r="H1658" i="1"/>
  <c r="G1658" i="1"/>
  <c r="F1658" i="1"/>
  <c r="E1658" i="1"/>
  <c r="D1658" i="1"/>
  <c r="C1658" i="1"/>
  <c r="J1657" i="1"/>
  <c r="I1657" i="1"/>
  <c r="H1657" i="1"/>
  <c r="G1657" i="1"/>
  <c r="F1657" i="1"/>
  <c r="E1657" i="1"/>
  <c r="D1657" i="1"/>
  <c r="C1657" i="1"/>
  <c r="J1656" i="1"/>
  <c r="I1656" i="1"/>
  <c r="H1656" i="1"/>
  <c r="G1656" i="1"/>
  <c r="F1656" i="1"/>
  <c r="E1656" i="1"/>
  <c r="D1656" i="1"/>
  <c r="C1656" i="1"/>
  <c r="J1655" i="1"/>
  <c r="I1655" i="1"/>
  <c r="H1655" i="1"/>
  <c r="G1655" i="1"/>
  <c r="F1655" i="1"/>
  <c r="E1655" i="1"/>
  <c r="D1655" i="1"/>
  <c r="C1655" i="1"/>
  <c r="J1654" i="1"/>
  <c r="I1654" i="1"/>
  <c r="H1654" i="1"/>
  <c r="G1654" i="1"/>
  <c r="F1654" i="1"/>
  <c r="E1654" i="1"/>
  <c r="D1654" i="1"/>
  <c r="C1654" i="1"/>
  <c r="J1653" i="1"/>
  <c r="I1653" i="1"/>
  <c r="H1653" i="1"/>
  <c r="G1653" i="1"/>
  <c r="F1653" i="1"/>
  <c r="E1653" i="1"/>
  <c r="D1653" i="1"/>
  <c r="C1653" i="1"/>
  <c r="J1652" i="1"/>
  <c r="I1652" i="1"/>
  <c r="H1652" i="1"/>
  <c r="G1652" i="1"/>
  <c r="F1652" i="1"/>
  <c r="E1652" i="1"/>
  <c r="D1652" i="1"/>
  <c r="C1652" i="1"/>
  <c r="J1651" i="1"/>
  <c r="I1651" i="1"/>
  <c r="H1651" i="1"/>
  <c r="G1651" i="1"/>
  <c r="F1651" i="1"/>
  <c r="E1651" i="1"/>
  <c r="D1651" i="1"/>
  <c r="C1651" i="1"/>
  <c r="J1650" i="1"/>
  <c r="I1650" i="1"/>
  <c r="H1650" i="1"/>
  <c r="G1650" i="1"/>
  <c r="F1650" i="1"/>
  <c r="E1650" i="1"/>
  <c r="D1650" i="1"/>
  <c r="C1650" i="1"/>
  <c r="J1649" i="1"/>
  <c r="I1649" i="1"/>
  <c r="H1649" i="1"/>
  <c r="G1649" i="1"/>
  <c r="F1649" i="1"/>
  <c r="E1649" i="1"/>
  <c r="D1649" i="1"/>
  <c r="C1649" i="1"/>
  <c r="J1648" i="1"/>
  <c r="I1648" i="1"/>
  <c r="H1648" i="1"/>
  <c r="G1648" i="1"/>
  <c r="F1648" i="1"/>
  <c r="E1648" i="1"/>
  <c r="D1648" i="1"/>
  <c r="C1648" i="1"/>
  <c r="J1647" i="1"/>
  <c r="I1647" i="1"/>
  <c r="H1647" i="1"/>
  <c r="G1647" i="1"/>
  <c r="F1647" i="1"/>
  <c r="E1647" i="1"/>
  <c r="D1647" i="1"/>
  <c r="C1647" i="1"/>
  <c r="J1646" i="1"/>
  <c r="I1646" i="1"/>
  <c r="H1646" i="1"/>
  <c r="G1646" i="1"/>
  <c r="F1646" i="1"/>
  <c r="E1646" i="1"/>
  <c r="D1646" i="1"/>
  <c r="C1646" i="1"/>
  <c r="J1645" i="1"/>
  <c r="I1645" i="1"/>
  <c r="H1645" i="1"/>
  <c r="G1645" i="1"/>
  <c r="F1645" i="1"/>
  <c r="E1645" i="1"/>
  <c r="D1645" i="1"/>
  <c r="C1645" i="1"/>
  <c r="J1644" i="1"/>
  <c r="I1644" i="1"/>
  <c r="H1644" i="1"/>
  <c r="G1644" i="1"/>
  <c r="F1644" i="1"/>
  <c r="E1644" i="1"/>
  <c r="D1644" i="1"/>
  <c r="C1644" i="1"/>
  <c r="J1643" i="1"/>
  <c r="I1643" i="1"/>
  <c r="H1643" i="1"/>
  <c r="G1643" i="1"/>
  <c r="F1643" i="1"/>
  <c r="E1643" i="1"/>
  <c r="D1643" i="1"/>
  <c r="C1643" i="1"/>
  <c r="J1642" i="1"/>
  <c r="I1642" i="1"/>
  <c r="H1642" i="1"/>
  <c r="G1642" i="1"/>
  <c r="F1642" i="1"/>
  <c r="E1642" i="1"/>
  <c r="D1642" i="1"/>
  <c r="C1642" i="1"/>
  <c r="J1641" i="1"/>
  <c r="I1641" i="1"/>
  <c r="H1641" i="1"/>
  <c r="G1641" i="1"/>
  <c r="F1641" i="1"/>
  <c r="E1641" i="1"/>
  <c r="D1641" i="1"/>
  <c r="C1641" i="1"/>
  <c r="J1640" i="1"/>
  <c r="I1640" i="1"/>
  <c r="H1640" i="1"/>
  <c r="G1640" i="1"/>
  <c r="F1640" i="1"/>
  <c r="E1640" i="1"/>
  <c r="D1640" i="1"/>
  <c r="C1640" i="1"/>
  <c r="J1639" i="1"/>
  <c r="I1639" i="1"/>
  <c r="H1639" i="1"/>
  <c r="G1639" i="1"/>
  <c r="F1639" i="1"/>
  <c r="E1639" i="1"/>
  <c r="D1639" i="1"/>
  <c r="C1639" i="1"/>
  <c r="J1638" i="1"/>
  <c r="I1638" i="1"/>
  <c r="H1638" i="1"/>
  <c r="G1638" i="1"/>
  <c r="F1638" i="1"/>
  <c r="E1638" i="1"/>
  <c r="D1638" i="1"/>
  <c r="C1638" i="1"/>
  <c r="J1637" i="1"/>
  <c r="I1637" i="1"/>
  <c r="H1637" i="1"/>
  <c r="G1637" i="1"/>
  <c r="F1637" i="1"/>
  <c r="E1637" i="1"/>
  <c r="D1637" i="1"/>
  <c r="C1637" i="1"/>
  <c r="J1636" i="1"/>
  <c r="I1636" i="1"/>
  <c r="H1636" i="1"/>
  <c r="G1636" i="1"/>
  <c r="F1636" i="1"/>
  <c r="E1636" i="1"/>
  <c r="D1636" i="1"/>
  <c r="C1636" i="1"/>
  <c r="J1635" i="1"/>
  <c r="I1635" i="1"/>
  <c r="H1635" i="1"/>
  <c r="G1635" i="1"/>
  <c r="F1635" i="1"/>
  <c r="E1635" i="1"/>
  <c r="D1635" i="1"/>
  <c r="C1635" i="1"/>
  <c r="J1634" i="1"/>
  <c r="I1634" i="1"/>
  <c r="H1634" i="1"/>
  <c r="G1634" i="1"/>
  <c r="F1634" i="1"/>
  <c r="E1634" i="1"/>
  <c r="D1634" i="1"/>
  <c r="C1634" i="1"/>
  <c r="J1633" i="1"/>
  <c r="I1633" i="1"/>
  <c r="H1633" i="1"/>
  <c r="G1633" i="1"/>
  <c r="F1633" i="1"/>
  <c r="E1633" i="1"/>
  <c r="D1633" i="1"/>
  <c r="C1633" i="1"/>
  <c r="J1632" i="1"/>
  <c r="I1632" i="1"/>
  <c r="H1632" i="1"/>
  <c r="G1632" i="1"/>
  <c r="F1632" i="1"/>
  <c r="E1632" i="1"/>
  <c r="D1632" i="1"/>
  <c r="C1632" i="1"/>
  <c r="J1631" i="1"/>
  <c r="I1631" i="1"/>
  <c r="H1631" i="1"/>
  <c r="G1631" i="1"/>
  <c r="F1631" i="1"/>
  <c r="E1631" i="1"/>
  <c r="D1631" i="1"/>
  <c r="C1631" i="1"/>
  <c r="J1630" i="1"/>
  <c r="I1630" i="1"/>
  <c r="H1630" i="1"/>
  <c r="G1630" i="1"/>
  <c r="F1630" i="1"/>
  <c r="E1630" i="1"/>
  <c r="D1630" i="1"/>
  <c r="C1630" i="1"/>
  <c r="J1629" i="1"/>
  <c r="I1629" i="1"/>
  <c r="H1629" i="1"/>
  <c r="G1629" i="1"/>
  <c r="F1629" i="1"/>
  <c r="E1629" i="1"/>
  <c r="D1629" i="1"/>
  <c r="C1629" i="1"/>
  <c r="J1628" i="1"/>
  <c r="I1628" i="1"/>
  <c r="H1628" i="1"/>
  <c r="G1628" i="1"/>
  <c r="F1628" i="1"/>
  <c r="E1628" i="1"/>
  <c r="D1628" i="1"/>
  <c r="C1628" i="1"/>
  <c r="J1627" i="1"/>
  <c r="I1627" i="1"/>
  <c r="H1627" i="1"/>
  <c r="G1627" i="1"/>
  <c r="F1627" i="1"/>
  <c r="E1627" i="1"/>
  <c r="D1627" i="1"/>
  <c r="C1627" i="1"/>
  <c r="J1626" i="1"/>
  <c r="I1626" i="1"/>
  <c r="H1626" i="1"/>
  <c r="G1626" i="1"/>
  <c r="F1626" i="1"/>
  <c r="E1626" i="1"/>
  <c r="D1626" i="1"/>
  <c r="C1626" i="1"/>
  <c r="J1625" i="1"/>
  <c r="I1625" i="1"/>
  <c r="H1625" i="1"/>
  <c r="G1625" i="1"/>
  <c r="F1625" i="1"/>
  <c r="E1625" i="1"/>
  <c r="D1625" i="1"/>
  <c r="C1625" i="1"/>
  <c r="J1624" i="1"/>
  <c r="I1624" i="1"/>
  <c r="H1624" i="1"/>
  <c r="G1624" i="1"/>
  <c r="F1624" i="1"/>
  <c r="E1624" i="1"/>
  <c r="D1624" i="1"/>
  <c r="C1624" i="1"/>
  <c r="J1623" i="1"/>
  <c r="I1623" i="1"/>
  <c r="H1623" i="1"/>
  <c r="G1623" i="1"/>
  <c r="F1623" i="1"/>
  <c r="E1623" i="1"/>
  <c r="D1623" i="1"/>
  <c r="C1623" i="1"/>
  <c r="J1622" i="1"/>
  <c r="I1622" i="1"/>
  <c r="H1622" i="1"/>
  <c r="G1622" i="1"/>
  <c r="F1622" i="1"/>
  <c r="E1622" i="1"/>
  <c r="D1622" i="1"/>
  <c r="C1622" i="1"/>
  <c r="J1621" i="1"/>
  <c r="I1621" i="1"/>
  <c r="H1621" i="1"/>
  <c r="G1621" i="1"/>
  <c r="F1621" i="1"/>
  <c r="E1621" i="1"/>
  <c r="D1621" i="1"/>
  <c r="C1621" i="1"/>
  <c r="J1620" i="1"/>
  <c r="I1620" i="1"/>
  <c r="H1620" i="1"/>
  <c r="G1620" i="1"/>
  <c r="F1620" i="1"/>
  <c r="E1620" i="1"/>
  <c r="D1620" i="1"/>
  <c r="C1620" i="1"/>
  <c r="J1619" i="1"/>
  <c r="I1619" i="1"/>
  <c r="H1619" i="1"/>
  <c r="G1619" i="1"/>
  <c r="F1619" i="1"/>
  <c r="E1619" i="1"/>
  <c r="D1619" i="1"/>
  <c r="C1619" i="1"/>
  <c r="J1618" i="1"/>
  <c r="I1618" i="1"/>
  <c r="H1618" i="1"/>
  <c r="G1618" i="1"/>
  <c r="F1618" i="1"/>
  <c r="E1618" i="1"/>
  <c r="D1618" i="1"/>
  <c r="C1618" i="1"/>
  <c r="J1617" i="1"/>
  <c r="I1617" i="1"/>
  <c r="H1617" i="1"/>
  <c r="G1617" i="1"/>
  <c r="F1617" i="1"/>
  <c r="E1617" i="1"/>
  <c r="D1617" i="1"/>
  <c r="C1617" i="1"/>
  <c r="J1616" i="1"/>
  <c r="I1616" i="1"/>
  <c r="H1616" i="1"/>
  <c r="G1616" i="1"/>
  <c r="F1616" i="1"/>
  <c r="E1616" i="1"/>
  <c r="D1616" i="1"/>
  <c r="C1616" i="1"/>
  <c r="J1615" i="1"/>
  <c r="I1615" i="1"/>
  <c r="H1615" i="1"/>
  <c r="G1615" i="1"/>
  <c r="F1615" i="1"/>
  <c r="E1615" i="1"/>
  <c r="D1615" i="1"/>
  <c r="C1615" i="1"/>
  <c r="J1614" i="1"/>
  <c r="I1614" i="1"/>
  <c r="H1614" i="1"/>
  <c r="G1614" i="1"/>
  <c r="F1614" i="1"/>
  <c r="E1614" i="1"/>
  <c r="D1614" i="1"/>
  <c r="C1614" i="1"/>
  <c r="J1613" i="1"/>
  <c r="I1613" i="1"/>
  <c r="H1613" i="1"/>
  <c r="G1613" i="1"/>
  <c r="F1613" i="1"/>
  <c r="E1613" i="1"/>
  <c r="D1613" i="1"/>
  <c r="C1613" i="1"/>
  <c r="J1612" i="1"/>
  <c r="I1612" i="1"/>
  <c r="H1612" i="1"/>
  <c r="G1612" i="1"/>
  <c r="F1612" i="1"/>
  <c r="E1612" i="1"/>
  <c r="D1612" i="1"/>
  <c r="C1612" i="1"/>
  <c r="J1611" i="1"/>
  <c r="I1611" i="1"/>
  <c r="H1611" i="1"/>
  <c r="G1611" i="1"/>
  <c r="F1611" i="1"/>
  <c r="E1611" i="1"/>
  <c r="D1611" i="1"/>
  <c r="C1611" i="1"/>
  <c r="J1610" i="1"/>
  <c r="I1610" i="1"/>
  <c r="H1610" i="1"/>
  <c r="G1610" i="1"/>
  <c r="F1610" i="1"/>
  <c r="E1610" i="1"/>
  <c r="D1610" i="1"/>
  <c r="C1610" i="1"/>
  <c r="J1609" i="1"/>
  <c r="I1609" i="1"/>
  <c r="H1609" i="1"/>
  <c r="G1609" i="1"/>
  <c r="F1609" i="1"/>
  <c r="E1609" i="1"/>
  <c r="D1609" i="1"/>
  <c r="C1609" i="1"/>
  <c r="J1608" i="1"/>
  <c r="I1608" i="1"/>
  <c r="H1608" i="1"/>
  <c r="G1608" i="1"/>
  <c r="F1608" i="1"/>
  <c r="E1608" i="1"/>
  <c r="D1608" i="1"/>
  <c r="C1608" i="1"/>
  <c r="J1607" i="1"/>
  <c r="I1607" i="1"/>
  <c r="H1607" i="1"/>
  <c r="G1607" i="1"/>
  <c r="F1607" i="1"/>
  <c r="E1607" i="1"/>
  <c r="D1607" i="1"/>
  <c r="C1607" i="1"/>
  <c r="J1606" i="1"/>
  <c r="I1606" i="1"/>
  <c r="H1606" i="1"/>
  <c r="G1606" i="1"/>
  <c r="F1606" i="1"/>
  <c r="E1606" i="1"/>
  <c r="D1606" i="1"/>
  <c r="C1606" i="1"/>
  <c r="J1605" i="1"/>
  <c r="I1605" i="1"/>
  <c r="H1605" i="1"/>
  <c r="G1605" i="1"/>
  <c r="F1605" i="1"/>
  <c r="E1605" i="1"/>
  <c r="D1605" i="1"/>
  <c r="C1605" i="1"/>
  <c r="J1604" i="1"/>
  <c r="I1604" i="1"/>
  <c r="H1604" i="1"/>
  <c r="G1604" i="1"/>
  <c r="F1604" i="1"/>
  <c r="E1604" i="1"/>
  <c r="D1604" i="1"/>
  <c r="C1604" i="1"/>
  <c r="J1603" i="1"/>
  <c r="I1603" i="1"/>
  <c r="H1603" i="1"/>
  <c r="G1603" i="1"/>
  <c r="F1603" i="1"/>
  <c r="E1603" i="1"/>
  <c r="D1603" i="1"/>
  <c r="C1603" i="1"/>
  <c r="J1602" i="1"/>
  <c r="I1602" i="1"/>
  <c r="H1602" i="1"/>
  <c r="G1602" i="1"/>
  <c r="F1602" i="1"/>
  <c r="E1602" i="1"/>
  <c r="D1602" i="1"/>
  <c r="C1602" i="1"/>
  <c r="J1601" i="1"/>
  <c r="I1601" i="1"/>
  <c r="H1601" i="1"/>
  <c r="G1601" i="1"/>
  <c r="F1601" i="1"/>
  <c r="E1601" i="1"/>
  <c r="D1601" i="1"/>
  <c r="C1601" i="1"/>
  <c r="J1600" i="1"/>
  <c r="I1600" i="1"/>
  <c r="H1600" i="1"/>
  <c r="G1600" i="1"/>
  <c r="F1600" i="1"/>
  <c r="E1600" i="1"/>
  <c r="D1600" i="1"/>
  <c r="C1600" i="1"/>
  <c r="J1599" i="1"/>
  <c r="I1599" i="1"/>
  <c r="H1599" i="1"/>
  <c r="G1599" i="1"/>
  <c r="F1599" i="1"/>
  <c r="E1599" i="1"/>
  <c r="D1599" i="1"/>
  <c r="C1599" i="1"/>
  <c r="J1598" i="1"/>
  <c r="I1598" i="1"/>
  <c r="H1598" i="1"/>
  <c r="G1598" i="1"/>
  <c r="F1598" i="1"/>
  <c r="E1598" i="1"/>
  <c r="D1598" i="1"/>
  <c r="C1598" i="1"/>
  <c r="J1597" i="1"/>
  <c r="I1597" i="1"/>
  <c r="H1597" i="1"/>
  <c r="G1597" i="1"/>
  <c r="F1597" i="1"/>
  <c r="E1597" i="1"/>
  <c r="D1597" i="1"/>
  <c r="C1597" i="1"/>
  <c r="J1596" i="1"/>
  <c r="I1596" i="1"/>
  <c r="H1596" i="1"/>
  <c r="G1596" i="1"/>
  <c r="F1596" i="1"/>
  <c r="E1596" i="1"/>
  <c r="D1596" i="1"/>
  <c r="C1596" i="1"/>
  <c r="J1595" i="1"/>
  <c r="I1595" i="1"/>
  <c r="H1595" i="1"/>
  <c r="G1595" i="1"/>
  <c r="F1595" i="1"/>
  <c r="E1595" i="1"/>
  <c r="D1595" i="1"/>
  <c r="C1595" i="1"/>
  <c r="J1594" i="1"/>
  <c r="I1594" i="1"/>
  <c r="H1594" i="1"/>
  <c r="G1594" i="1"/>
  <c r="F1594" i="1"/>
  <c r="E1594" i="1"/>
  <c r="D1594" i="1"/>
  <c r="C1594" i="1"/>
  <c r="J1593" i="1"/>
  <c r="I1593" i="1"/>
  <c r="H1593" i="1"/>
  <c r="G1593" i="1"/>
  <c r="F1593" i="1"/>
  <c r="E1593" i="1"/>
  <c r="D1593" i="1"/>
  <c r="C1593" i="1"/>
  <c r="J1592" i="1"/>
  <c r="I1592" i="1"/>
  <c r="H1592" i="1"/>
  <c r="G1592" i="1"/>
  <c r="F1592" i="1"/>
  <c r="E1592" i="1"/>
  <c r="D1592" i="1"/>
  <c r="C1592" i="1"/>
  <c r="J1591" i="1"/>
  <c r="I1591" i="1"/>
  <c r="H1591" i="1"/>
  <c r="G1591" i="1"/>
  <c r="F1591" i="1"/>
  <c r="E1591" i="1"/>
  <c r="D1591" i="1"/>
  <c r="C1591" i="1"/>
  <c r="J1590" i="1"/>
  <c r="I1590" i="1"/>
  <c r="H1590" i="1"/>
  <c r="G1590" i="1"/>
  <c r="F1590" i="1"/>
  <c r="E1590" i="1"/>
  <c r="D1590" i="1"/>
  <c r="C1590" i="1"/>
  <c r="J1589" i="1"/>
  <c r="I1589" i="1"/>
  <c r="H1589" i="1"/>
  <c r="G1589" i="1"/>
  <c r="F1589" i="1"/>
  <c r="E1589" i="1"/>
  <c r="D1589" i="1"/>
  <c r="C1589" i="1"/>
  <c r="J1588" i="1"/>
  <c r="I1588" i="1"/>
  <c r="H1588" i="1"/>
  <c r="G1588" i="1"/>
  <c r="F1588" i="1"/>
  <c r="E1588" i="1"/>
  <c r="D1588" i="1"/>
  <c r="C1588" i="1"/>
  <c r="J1587" i="1"/>
  <c r="I1587" i="1"/>
  <c r="H1587" i="1"/>
  <c r="G1587" i="1"/>
  <c r="F1587" i="1"/>
  <c r="E1587" i="1"/>
  <c r="D1587" i="1"/>
  <c r="C1587" i="1"/>
  <c r="J1586" i="1"/>
  <c r="I1586" i="1"/>
  <c r="H1586" i="1"/>
  <c r="G1586" i="1"/>
  <c r="F1586" i="1"/>
  <c r="E1586" i="1"/>
  <c r="D1586" i="1"/>
  <c r="C1586" i="1"/>
  <c r="J1585" i="1"/>
  <c r="I1585" i="1"/>
  <c r="H1585" i="1"/>
  <c r="G1585" i="1"/>
  <c r="F1585" i="1"/>
  <c r="E1585" i="1"/>
  <c r="D1585" i="1"/>
  <c r="C1585" i="1"/>
  <c r="J1584" i="1"/>
  <c r="I1584" i="1"/>
  <c r="H1584" i="1"/>
  <c r="G1584" i="1"/>
  <c r="F1584" i="1"/>
  <c r="E1584" i="1"/>
  <c r="D1584" i="1"/>
  <c r="C1584" i="1"/>
  <c r="J1583" i="1"/>
  <c r="I1583" i="1"/>
  <c r="H1583" i="1"/>
  <c r="G1583" i="1"/>
  <c r="F1583" i="1"/>
  <c r="E1583" i="1"/>
  <c r="D1583" i="1"/>
  <c r="C1583" i="1"/>
  <c r="J1582" i="1"/>
  <c r="I1582" i="1"/>
  <c r="H1582" i="1"/>
  <c r="G1582" i="1"/>
  <c r="F1582" i="1"/>
  <c r="E1582" i="1"/>
  <c r="D1582" i="1"/>
  <c r="C1582" i="1"/>
  <c r="J1581" i="1"/>
  <c r="I1581" i="1"/>
  <c r="H1581" i="1"/>
  <c r="G1581" i="1"/>
  <c r="F1581" i="1"/>
  <c r="E1581" i="1"/>
  <c r="D1581" i="1"/>
  <c r="C1581" i="1"/>
  <c r="J1580" i="1"/>
  <c r="I1580" i="1"/>
  <c r="H1580" i="1"/>
  <c r="G1580" i="1"/>
  <c r="F1580" i="1"/>
  <c r="E1580" i="1"/>
  <c r="D1580" i="1"/>
  <c r="C1580" i="1"/>
  <c r="J1579" i="1"/>
  <c r="I1579" i="1"/>
  <c r="H1579" i="1"/>
  <c r="G1579" i="1"/>
  <c r="F1579" i="1"/>
  <c r="E1579" i="1"/>
  <c r="D1579" i="1"/>
  <c r="C1579" i="1"/>
  <c r="J1578" i="1"/>
  <c r="I1578" i="1"/>
  <c r="H1578" i="1"/>
  <c r="G1578" i="1"/>
  <c r="F1578" i="1"/>
  <c r="E1578" i="1"/>
  <c r="D1578" i="1"/>
  <c r="C1578" i="1"/>
  <c r="J1577" i="1"/>
  <c r="I1577" i="1"/>
  <c r="H1577" i="1"/>
  <c r="G1577" i="1"/>
  <c r="F1577" i="1"/>
  <c r="E1577" i="1"/>
  <c r="D1577" i="1"/>
  <c r="C1577" i="1"/>
  <c r="J1576" i="1"/>
  <c r="I1576" i="1"/>
  <c r="H1576" i="1"/>
  <c r="G1576" i="1"/>
  <c r="F1576" i="1"/>
  <c r="E1576" i="1"/>
  <c r="D1576" i="1"/>
  <c r="C1576" i="1"/>
  <c r="J1575" i="1"/>
  <c r="I1575" i="1"/>
  <c r="H1575" i="1"/>
  <c r="G1575" i="1"/>
  <c r="F1575" i="1"/>
  <c r="E1575" i="1"/>
  <c r="D1575" i="1"/>
  <c r="C1575" i="1"/>
  <c r="J1574" i="1"/>
  <c r="I1574" i="1"/>
  <c r="H1574" i="1"/>
  <c r="G1574" i="1"/>
  <c r="F1574" i="1"/>
  <c r="E1574" i="1"/>
  <c r="D1574" i="1"/>
  <c r="C1574" i="1"/>
  <c r="J1573" i="1"/>
  <c r="I1573" i="1"/>
  <c r="H1573" i="1"/>
  <c r="G1573" i="1"/>
  <c r="F1573" i="1"/>
  <c r="E1573" i="1"/>
  <c r="D1573" i="1"/>
  <c r="C1573" i="1"/>
  <c r="J1572" i="1"/>
  <c r="I1572" i="1"/>
  <c r="H1572" i="1"/>
  <c r="G1572" i="1"/>
  <c r="F1572" i="1"/>
  <c r="E1572" i="1"/>
  <c r="D1572" i="1"/>
  <c r="C1572" i="1"/>
  <c r="J1571" i="1"/>
  <c r="I1571" i="1"/>
  <c r="H1571" i="1"/>
  <c r="G1571" i="1"/>
  <c r="F1571" i="1"/>
  <c r="E1571" i="1"/>
  <c r="D1571" i="1"/>
  <c r="C1571" i="1"/>
  <c r="J1570" i="1"/>
  <c r="I1570" i="1"/>
  <c r="H1570" i="1"/>
  <c r="G1570" i="1"/>
  <c r="F1570" i="1"/>
  <c r="E1570" i="1"/>
  <c r="D1570" i="1"/>
  <c r="C1570" i="1"/>
  <c r="J1569" i="1"/>
  <c r="I1569" i="1"/>
  <c r="H1569" i="1"/>
  <c r="G1569" i="1"/>
  <c r="F1569" i="1"/>
  <c r="E1569" i="1"/>
  <c r="D1569" i="1"/>
  <c r="C1569" i="1"/>
  <c r="J1568" i="1"/>
  <c r="I1568" i="1"/>
  <c r="H1568" i="1"/>
  <c r="G1568" i="1"/>
  <c r="F1568" i="1"/>
  <c r="E1568" i="1"/>
  <c r="D1568" i="1"/>
  <c r="C1568" i="1"/>
  <c r="J1567" i="1"/>
  <c r="I1567" i="1"/>
  <c r="H1567" i="1"/>
  <c r="G1567" i="1"/>
  <c r="F1567" i="1"/>
  <c r="E1567" i="1"/>
  <c r="D1567" i="1"/>
  <c r="C1567" i="1"/>
  <c r="J1566" i="1"/>
  <c r="I1566" i="1"/>
  <c r="H1566" i="1"/>
  <c r="G1566" i="1"/>
  <c r="F1566" i="1"/>
  <c r="E1566" i="1"/>
  <c r="D1566" i="1"/>
  <c r="C1566" i="1"/>
  <c r="J1565" i="1"/>
  <c r="I1565" i="1"/>
  <c r="H1565" i="1"/>
  <c r="G1565" i="1"/>
  <c r="F1565" i="1"/>
  <c r="E1565" i="1"/>
  <c r="D1565" i="1"/>
  <c r="C1565" i="1"/>
  <c r="J1564" i="1"/>
  <c r="I1564" i="1"/>
  <c r="H1564" i="1"/>
  <c r="G1564" i="1"/>
  <c r="F1564" i="1"/>
  <c r="E1564" i="1"/>
  <c r="D1564" i="1"/>
  <c r="C1564" i="1"/>
  <c r="J1563" i="1"/>
  <c r="I1563" i="1"/>
  <c r="H1563" i="1"/>
  <c r="G1563" i="1"/>
  <c r="F1563" i="1"/>
  <c r="E1563" i="1"/>
  <c r="D1563" i="1"/>
  <c r="C1563" i="1"/>
  <c r="J1562" i="1"/>
  <c r="I1562" i="1"/>
  <c r="H1562" i="1"/>
  <c r="G1562" i="1"/>
  <c r="F1562" i="1"/>
  <c r="E1562" i="1"/>
  <c r="D1562" i="1"/>
  <c r="C1562" i="1"/>
  <c r="J1561" i="1"/>
  <c r="I1561" i="1"/>
  <c r="H1561" i="1"/>
  <c r="G1561" i="1"/>
  <c r="F1561" i="1"/>
  <c r="E1561" i="1"/>
  <c r="D1561" i="1"/>
  <c r="C1561" i="1"/>
  <c r="J1560" i="1"/>
  <c r="I1560" i="1"/>
  <c r="H1560" i="1"/>
  <c r="G1560" i="1"/>
  <c r="F1560" i="1"/>
  <c r="E1560" i="1"/>
  <c r="D1560" i="1"/>
  <c r="C1560" i="1"/>
  <c r="J1559" i="1"/>
  <c r="I1559" i="1"/>
  <c r="H1559" i="1"/>
  <c r="G1559" i="1"/>
  <c r="F1559" i="1"/>
  <c r="E1559" i="1"/>
  <c r="D1559" i="1"/>
  <c r="C1559" i="1"/>
  <c r="J1558" i="1"/>
  <c r="I1558" i="1"/>
  <c r="H1558" i="1"/>
  <c r="G1558" i="1"/>
  <c r="F1558" i="1"/>
  <c r="E1558" i="1"/>
  <c r="D1558" i="1"/>
  <c r="C1558" i="1"/>
  <c r="J1557" i="1"/>
  <c r="I1557" i="1"/>
  <c r="H1557" i="1"/>
  <c r="G1557" i="1"/>
  <c r="F1557" i="1"/>
  <c r="E1557" i="1"/>
  <c r="D1557" i="1"/>
  <c r="C1557" i="1"/>
  <c r="J1556" i="1"/>
  <c r="I1556" i="1"/>
  <c r="H1556" i="1"/>
  <c r="G1556" i="1"/>
  <c r="F1556" i="1"/>
  <c r="E1556" i="1"/>
  <c r="D1556" i="1"/>
  <c r="C1556" i="1"/>
  <c r="J1555" i="1"/>
  <c r="I1555" i="1"/>
  <c r="H1555" i="1"/>
  <c r="G1555" i="1"/>
  <c r="F1555" i="1"/>
  <c r="E1555" i="1"/>
  <c r="D1555" i="1"/>
  <c r="C1555" i="1"/>
  <c r="J1554" i="1"/>
  <c r="I1554" i="1"/>
  <c r="H1554" i="1"/>
  <c r="G1554" i="1"/>
  <c r="F1554" i="1"/>
  <c r="E1554" i="1"/>
  <c r="D1554" i="1"/>
  <c r="C1554" i="1"/>
  <c r="J1553" i="1"/>
  <c r="I1553" i="1"/>
  <c r="H1553" i="1"/>
  <c r="G1553" i="1"/>
  <c r="F1553" i="1"/>
  <c r="E1553" i="1"/>
  <c r="D1553" i="1"/>
  <c r="C1553" i="1"/>
  <c r="J1552" i="1"/>
  <c r="I1552" i="1"/>
  <c r="H1552" i="1"/>
  <c r="G1552" i="1"/>
  <c r="F1552" i="1"/>
  <c r="E1552" i="1"/>
  <c r="D1552" i="1"/>
  <c r="C1552" i="1"/>
  <c r="J1551" i="1"/>
  <c r="I1551" i="1"/>
  <c r="H1551" i="1"/>
  <c r="G1551" i="1"/>
  <c r="F1551" i="1"/>
  <c r="E1551" i="1"/>
  <c r="D1551" i="1"/>
  <c r="C1551" i="1"/>
  <c r="J1550" i="1"/>
  <c r="I1550" i="1"/>
  <c r="H1550" i="1"/>
  <c r="G1550" i="1"/>
  <c r="F1550" i="1"/>
  <c r="E1550" i="1"/>
  <c r="D1550" i="1"/>
  <c r="C1550" i="1"/>
  <c r="J1549" i="1"/>
  <c r="I1549" i="1"/>
  <c r="H1549" i="1"/>
  <c r="G1549" i="1"/>
  <c r="F1549" i="1"/>
  <c r="E1549" i="1"/>
  <c r="D1549" i="1"/>
  <c r="C1549" i="1"/>
  <c r="J1548" i="1"/>
  <c r="I1548" i="1"/>
  <c r="H1548" i="1"/>
  <c r="G1548" i="1"/>
  <c r="F1548" i="1"/>
  <c r="E1548" i="1"/>
  <c r="D1548" i="1"/>
  <c r="C1548" i="1"/>
  <c r="J1547" i="1"/>
  <c r="I1547" i="1"/>
  <c r="H1547" i="1"/>
  <c r="G1547" i="1"/>
  <c r="F1547" i="1"/>
  <c r="E1547" i="1"/>
  <c r="D1547" i="1"/>
  <c r="C1547" i="1"/>
  <c r="J1546" i="1"/>
  <c r="I1546" i="1"/>
  <c r="H1546" i="1"/>
  <c r="G1546" i="1"/>
  <c r="F1546" i="1"/>
  <c r="E1546" i="1"/>
  <c r="D1546" i="1"/>
  <c r="C1546" i="1"/>
  <c r="J1545" i="1"/>
  <c r="I1545" i="1"/>
  <c r="H1545" i="1"/>
  <c r="G1545" i="1"/>
  <c r="F1545" i="1"/>
  <c r="E1545" i="1"/>
  <c r="D1545" i="1"/>
  <c r="C1545" i="1"/>
  <c r="J1544" i="1"/>
  <c r="I1544" i="1"/>
  <c r="H1544" i="1"/>
  <c r="G1544" i="1"/>
  <c r="F1544" i="1"/>
  <c r="E1544" i="1"/>
  <c r="D1544" i="1"/>
  <c r="C1544" i="1"/>
  <c r="J1543" i="1"/>
  <c r="I1543" i="1"/>
  <c r="H1543" i="1"/>
  <c r="G1543" i="1"/>
  <c r="F1543" i="1"/>
  <c r="E1543" i="1"/>
  <c r="D1543" i="1"/>
  <c r="C1543" i="1"/>
  <c r="J1542" i="1"/>
  <c r="I1542" i="1"/>
  <c r="H1542" i="1"/>
  <c r="G1542" i="1"/>
  <c r="F1542" i="1"/>
  <c r="E1542" i="1"/>
  <c r="D1542" i="1"/>
  <c r="C1542" i="1"/>
  <c r="J1541" i="1"/>
  <c r="I1541" i="1"/>
  <c r="H1541" i="1"/>
  <c r="G1541" i="1"/>
  <c r="F1541" i="1"/>
  <c r="E1541" i="1"/>
  <c r="D1541" i="1"/>
  <c r="C1541" i="1"/>
  <c r="J1540" i="1"/>
  <c r="I1540" i="1"/>
  <c r="H1540" i="1"/>
  <c r="G1540" i="1"/>
  <c r="F1540" i="1"/>
  <c r="E1540" i="1"/>
  <c r="D1540" i="1"/>
  <c r="C1540" i="1"/>
  <c r="J1539" i="1"/>
  <c r="I1539" i="1"/>
  <c r="H1539" i="1"/>
  <c r="G1539" i="1"/>
  <c r="F1539" i="1"/>
  <c r="E1539" i="1"/>
  <c r="D1539" i="1"/>
  <c r="C1539" i="1"/>
  <c r="J1538" i="1"/>
  <c r="I1538" i="1"/>
  <c r="H1538" i="1"/>
  <c r="G1538" i="1"/>
  <c r="F1538" i="1"/>
  <c r="E1538" i="1"/>
  <c r="D1538" i="1"/>
  <c r="C1538" i="1"/>
  <c r="J1537" i="1"/>
  <c r="I1537" i="1"/>
  <c r="H1537" i="1"/>
  <c r="G1537" i="1"/>
  <c r="F1537" i="1"/>
  <c r="E1537" i="1"/>
  <c r="D1537" i="1"/>
  <c r="C1537" i="1"/>
  <c r="J1536" i="1"/>
  <c r="I1536" i="1"/>
  <c r="H1536" i="1"/>
  <c r="G1536" i="1"/>
  <c r="F1536" i="1"/>
  <c r="E1536" i="1"/>
  <c r="D1536" i="1"/>
  <c r="C1536" i="1"/>
  <c r="J1535" i="1"/>
  <c r="I1535" i="1"/>
  <c r="H1535" i="1"/>
  <c r="G1535" i="1"/>
  <c r="F1535" i="1"/>
  <c r="E1535" i="1"/>
  <c r="D1535" i="1"/>
  <c r="C1535" i="1"/>
  <c r="J1534" i="1"/>
  <c r="I1534" i="1"/>
  <c r="H1534" i="1"/>
  <c r="G1534" i="1"/>
  <c r="F1534" i="1"/>
  <c r="E1534" i="1"/>
  <c r="D1534" i="1"/>
  <c r="C1534" i="1"/>
  <c r="J1533" i="1"/>
  <c r="I1533" i="1"/>
  <c r="H1533" i="1"/>
  <c r="G1533" i="1"/>
  <c r="F1533" i="1"/>
  <c r="E1533" i="1"/>
  <c r="D1533" i="1"/>
  <c r="C1533" i="1"/>
  <c r="J1532" i="1"/>
  <c r="I1532" i="1"/>
  <c r="H1532" i="1"/>
  <c r="G1532" i="1"/>
  <c r="F1532" i="1"/>
  <c r="E1532" i="1"/>
  <c r="D1532" i="1"/>
  <c r="C1532" i="1"/>
  <c r="J1531" i="1"/>
  <c r="I1531" i="1"/>
  <c r="H1531" i="1"/>
  <c r="G1531" i="1"/>
  <c r="F1531" i="1"/>
  <c r="E1531" i="1"/>
  <c r="D1531" i="1"/>
  <c r="C1531" i="1"/>
  <c r="J1530" i="1"/>
  <c r="I1530" i="1"/>
  <c r="H1530" i="1"/>
  <c r="G1530" i="1"/>
  <c r="F1530" i="1"/>
  <c r="E1530" i="1"/>
  <c r="D1530" i="1"/>
  <c r="C1530" i="1"/>
  <c r="J1529" i="1"/>
  <c r="I1529" i="1"/>
  <c r="H1529" i="1"/>
  <c r="G1529" i="1"/>
  <c r="F1529" i="1"/>
  <c r="E1529" i="1"/>
  <c r="D1529" i="1"/>
  <c r="C1529" i="1"/>
  <c r="J1528" i="1"/>
  <c r="I1528" i="1"/>
  <c r="H1528" i="1"/>
  <c r="G1528" i="1"/>
  <c r="F1528" i="1"/>
  <c r="E1528" i="1"/>
  <c r="D1528" i="1"/>
  <c r="C1528" i="1"/>
  <c r="J1527" i="1"/>
  <c r="I1527" i="1"/>
  <c r="H1527" i="1"/>
  <c r="G1527" i="1"/>
  <c r="F1527" i="1"/>
  <c r="E1527" i="1"/>
  <c r="D1527" i="1"/>
  <c r="C1527" i="1"/>
  <c r="J1526" i="1"/>
  <c r="I1526" i="1"/>
  <c r="H1526" i="1"/>
  <c r="G1526" i="1"/>
  <c r="F1526" i="1"/>
  <c r="E1526" i="1"/>
  <c r="D1526" i="1"/>
  <c r="C1526" i="1"/>
  <c r="J1525" i="1"/>
  <c r="I1525" i="1"/>
  <c r="H1525" i="1"/>
  <c r="G1525" i="1"/>
  <c r="F1525" i="1"/>
  <c r="E1525" i="1"/>
  <c r="D1525" i="1"/>
  <c r="C1525" i="1"/>
  <c r="J1524" i="1"/>
  <c r="I1524" i="1"/>
  <c r="H1524" i="1"/>
  <c r="G1524" i="1"/>
  <c r="F1524" i="1"/>
  <c r="E1524" i="1"/>
  <c r="D1524" i="1"/>
  <c r="C1524" i="1"/>
  <c r="J1523" i="1"/>
  <c r="I1523" i="1"/>
  <c r="H1523" i="1"/>
  <c r="G1523" i="1"/>
  <c r="F1523" i="1"/>
  <c r="E1523" i="1"/>
  <c r="D1523" i="1"/>
  <c r="C1523" i="1"/>
  <c r="J1522" i="1"/>
  <c r="I1522" i="1"/>
  <c r="H1522" i="1"/>
  <c r="G1522" i="1"/>
  <c r="F1522" i="1"/>
  <c r="E1522" i="1"/>
  <c r="D1522" i="1"/>
  <c r="C1522" i="1"/>
  <c r="J1521" i="1"/>
  <c r="I1521" i="1"/>
  <c r="H1521" i="1"/>
  <c r="G1521" i="1"/>
  <c r="F1521" i="1"/>
  <c r="E1521" i="1"/>
  <c r="D1521" i="1"/>
  <c r="C1521" i="1"/>
  <c r="J1520" i="1"/>
  <c r="I1520" i="1"/>
  <c r="H1520" i="1"/>
  <c r="G1520" i="1"/>
  <c r="F1520" i="1"/>
  <c r="E1520" i="1"/>
  <c r="D1520" i="1"/>
  <c r="C1520" i="1"/>
  <c r="J1519" i="1"/>
  <c r="I1519" i="1"/>
  <c r="H1519" i="1"/>
  <c r="G1519" i="1"/>
  <c r="F1519" i="1"/>
  <c r="E1519" i="1"/>
  <c r="D1519" i="1"/>
  <c r="C1519" i="1"/>
  <c r="J1518" i="1"/>
  <c r="I1518" i="1"/>
  <c r="H1518" i="1"/>
  <c r="G1518" i="1"/>
  <c r="F1518" i="1"/>
  <c r="E1518" i="1"/>
  <c r="D1518" i="1"/>
  <c r="C1518" i="1"/>
  <c r="J1517" i="1"/>
  <c r="I1517" i="1"/>
  <c r="H1517" i="1"/>
  <c r="G1517" i="1"/>
  <c r="F1517" i="1"/>
  <c r="E1517" i="1"/>
  <c r="D1517" i="1"/>
  <c r="C1517" i="1"/>
  <c r="J1516" i="1"/>
  <c r="I1516" i="1"/>
  <c r="H1516" i="1"/>
  <c r="G1516" i="1"/>
  <c r="F1516" i="1"/>
  <c r="E1516" i="1"/>
  <c r="D1516" i="1"/>
  <c r="C1516" i="1"/>
  <c r="J1515" i="1"/>
  <c r="I1515" i="1"/>
  <c r="H1515" i="1"/>
  <c r="G1515" i="1"/>
  <c r="F1515" i="1"/>
  <c r="E1515" i="1"/>
  <c r="D1515" i="1"/>
  <c r="C1515" i="1"/>
  <c r="J1514" i="1"/>
  <c r="I1514" i="1"/>
  <c r="H1514" i="1"/>
  <c r="G1514" i="1"/>
  <c r="F1514" i="1"/>
  <c r="E1514" i="1"/>
  <c r="D1514" i="1"/>
  <c r="C1514" i="1"/>
  <c r="J1513" i="1"/>
  <c r="I1513" i="1"/>
  <c r="H1513" i="1"/>
  <c r="G1513" i="1"/>
  <c r="F1513" i="1"/>
  <c r="E1513" i="1"/>
  <c r="D1513" i="1"/>
  <c r="C1513" i="1"/>
  <c r="J1512" i="1"/>
  <c r="I1512" i="1"/>
  <c r="H1512" i="1"/>
  <c r="G1512" i="1"/>
  <c r="F1512" i="1"/>
  <c r="E1512" i="1"/>
  <c r="D1512" i="1"/>
  <c r="C1512" i="1"/>
  <c r="J1511" i="1"/>
  <c r="I1511" i="1"/>
  <c r="H1511" i="1"/>
  <c r="G1511" i="1"/>
  <c r="F1511" i="1"/>
  <c r="E1511" i="1"/>
  <c r="D1511" i="1"/>
  <c r="C1511" i="1"/>
  <c r="J1510" i="1"/>
  <c r="I1510" i="1"/>
  <c r="H1510" i="1"/>
  <c r="G1510" i="1"/>
  <c r="F1510" i="1"/>
  <c r="E1510" i="1"/>
  <c r="D1510" i="1"/>
  <c r="C1510" i="1"/>
  <c r="J1509" i="1"/>
  <c r="I1509" i="1"/>
  <c r="H1509" i="1"/>
  <c r="G1509" i="1"/>
  <c r="F1509" i="1"/>
  <c r="E1509" i="1"/>
  <c r="D1509" i="1"/>
  <c r="C1509" i="1"/>
  <c r="J1508" i="1"/>
  <c r="I1508" i="1"/>
  <c r="H1508" i="1"/>
  <c r="G1508" i="1"/>
  <c r="F1508" i="1"/>
  <c r="E1508" i="1"/>
  <c r="D1508" i="1"/>
  <c r="C1508" i="1"/>
  <c r="J1507" i="1"/>
  <c r="I1507" i="1"/>
  <c r="H1507" i="1"/>
  <c r="G1507" i="1"/>
  <c r="F1507" i="1"/>
  <c r="E1507" i="1"/>
  <c r="D1507" i="1"/>
  <c r="C1507" i="1"/>
  <c r="J1506" i="1"/>
  <c r="I1506" i="1"/>
  <c r="H1506" i="1"/>
  <c r="G1506" i="1"/>
  <c r="F1506" i="1"/>
  <c r="E1506" i="1"/>
  <c r="D1506" i="1"/>
  <c r="C1506" i="1"/>
  <c r="J1505" i="1"/>
  <c r="I1505" i="1"/>
  <c r="H1505" i="1"/>
  <c r="G1505" i="1"/>
  <c r="F1505" i="1"/>
  <c r="E1505" i="1"/>
  <c r="D1505" i="1"/>
  <c r="C1505" i="1"/>
  <c r="J1504" i="1"/>
  <c r="I1504" i="1"/>
  <c r="H1504" i="1"/>
  <c r="G1504" i="1"/>
  <c r="F1504" i="1"/>
  <c r="E1504" i="1"/>
  <c r="D1504" i="1"/>
  <c r="C1504" i="1"/>
  <c r="J1503" i="1"/>
  <c r="I1503" i="1"/>
  <c r="H1503" i="1"/>
  <c r="G1503" i="1"/>
  <c r="F1503" i="1"/>
  <c r="E1503" i="1"/>
  <c r="D1503" i="1"/>
  <c r="C1503" i="1"/>
  <c r="J1502" i="1"/>
  <c r="I1502" i="1"/>
  <c r="H1502" i="1"/>
  <c r="G1502" i="1"/>
  <c r="F1502" i="1"/>
  <c r="E1502" i="1"/>
  <c r="D1502" i="1"/>
  <c r="C1502" i="1"/>
  <c r="J1501" i="1"/>
  <c r="I1501" i="1"/>
  <c r="H1501" i="1"/>
  <c r="G1501" i="1"/>
  <c r="F1501" i="1"/>
  <c r="E1501" i="1"/>
  <c r="D1501" i="1"/>
  <c r="C1501" i="1"/>
  <c r="J1500" i="1"/>
  <c r="I1500" i="1"/>
  <c r="H1500" i="1"/>
  <c r="G1500" i="1"/>
  <c r="F1500" i="1"/>
  <c r="E1500" i="1"/>
  <c r="D1500" i="1"/>
  <c r="C1500" i="1"/>
  <c r="J1499" i="1"/>
  <c r="I1499" i="1"/>
  <c r="H1499" i="1"/>
  <c r="G1499" i="1"/>
  <c r="F1499" i="1"/>
  <c r="E1499" i="1"/>
  <c r="D1499" i="1"/>
  <c r="C1499" i="1"/>
  <c r="J1498" i="1"/>
  <c r="I1498" i="1"/>
  <c r="H1498" i="1"/>
  <c r="G1498" i="1"/>
  <c r="F1498" i="1"/>
  <c r="E1498" i="1"/>
  <c r="D1498" i="1"/>
  <c r="C1498" i="1"/>
  <c r="J1497" i="1"/>
  <c r="I1497" i="1"/>
  <c r="H1497" i="1"/>
  <c r="G1497" i="1"/>
  <c r="F1497" i="1"/>
  <c r="E1497" i="1"/>
  <c r="D1497" i="1"/>
  <c r="C1497" i="1"/>
  <c r="J1496" i="1"/>
  <c r="I1496" i="1"/>
  <c r="H1496" i="1"/>
  <c r="G1496" i="1"/>
  <c r="F1496" i="1"/>
  <c r="E1496" i="1"/>
  <c r="D1496" i="1"/>
  <c r="C1496" i="1"/>
  <c r="J1495" i="1"/>
  <c r="I1495" i="1"/>
  <c r="H1495" i="1"/>
  <c r="G1495" i="1"/>
  <c r="F1495" i="1"/>
  <c r="E1495" i="1"/>
  <c r="D1495" i="1"/>
  <c r="C1495" i="1"/>
  <c r="J1494" i="1"/>
  <c r="I1494" i="1"/>
  <c r="H1494" i="1"/>
  <c r="G1494" i="1"/>
  <c r="F1494" i="1"/>
  <c r="E1494" i="1"/>
  <c r="D1494" i="1"/>
  <c r="C1494" i="1"/>
  <c r="J1493" i="1"/>
  <c r="I1493" i="1"/>
  <c r="H1493" i="1"/>
  <c r="G1493" i="1"/>
  <c r="F1493" i="1"/>
  <c r="E1493" i="1"/>
  <c r="D1493" i="1"/>
  <c r="C1493" i="1"/>
  <c r="J1492" i="1"/>
  <c r="I1492" i="1"/>
  <c r="H1492" i="1"/>
  <c r="G1492" i="1"/>
  <c r="F1492" i="1"/>
  <c r="E1492" i="1"/>
  <c r="D1492" i="1"/>
  <c r="C1492" i="1"/>
  <c r="J1491" i="1"/>
  <c r="I1491" i="1"/>
  <c r="H1491" i="1"/>
  <c r="G1491" i="1"/>
  <c r="F1491" i="1"/>
  <c r="E1491" i="1"/>
  <c r="D1491" i="1"/>
  <c r="C1491" i="1"/>
  <c r="J1490" i="1"/>
  <c r="I1490" i="1"/>
  <c r="H1490" i="1"/>
  <c r="G1490" i="1"/>
  <c r="F1490" i="1"/>
  <c r="E1490" i="1"/>
  <c r="D1490" i="1"/>
  <c r="C1490" i="1"/>
  <c r="J1489" i="1"/>
  <c r="I1489" i="1"/>
  <c r="H1489" i="1"/>
  <c r="G1489" i="1"/>
  <c r="F1489" i="1"/>
  <c r="E1489" i="1"/>
  <c r="D1489" i="1"/>
  <c r="C1489" i="1"/>
  <c r="J1488" i="1"/>
  <c r="I1488" i="1"/>
  <c r="H1488" i="1"/>
  <c r="G1488" i="1"/>
  <c r="F1488" i="1"/>
  <c r="E1488" i="1"/>
  <c r="D1488" i="1"/>
  <c r="C1488" i="1"/>
  <c r="J1487" i="1"/>
  <c r="I1487" i="1"/>
  <c r="H1487" i="1"/>
  <c r="G1487" i="1"/>
  <c r="F1487" i="1"/>
  <c r="E1487" i="1"/>
  <c r="D1487" i="1"/>
  <c r="C1487" i="1"/>
  <c r="J1486" i="1"/>
  <c r="I1486" i="1"/>
  <c r="H1486" i="1"/>
  <c r="G1486" i="1"/>
  <c r="F1486" i="1"/>
  <c r="E1486" i="1"/>
  <c r="D1486" i="1"/>
  <c r="C1486" i="1"/>
  <c r="J1485" i="1"/>
  <c r="I1485" i="1"/>
  <c r="H1485" i="1"/>
  <c r="G1485" i="1"/>
  <c r="F1485" i="1"/>
  <c r="E1485" i="1"/>
  <c r="D1485" i="1"/>
  <c r="C1485" i="1"/>
  <c r="J1484" i="1"/>
  <c r="I1484" i="1"/>
  <c r="H1484" i="1"/>
  <c r="G1484" i="1"/>
  <c r="F1484" i="1"/>
  <c r="E1484" i="1"/>
  <c r="D1484" i="1"/>
  <c r="C1484" i="1"/>
  <c r="J1483" i="1"/>
  <c r="I1483" i="1"/>
  <c r="H1483" i="1"/>
  <c r="G1483" i="1"/>
  <c r="F1483" i="1"/>
  <c r="E1483" i="1"/>
  <c r="D1483" i="1"/>
  <c r="C1483" i="1"/>
  <c r="J1482" i="1"/>
  <c r="I1482" i="1"/>
  <c r="H1482" i="1"/>
  <c r="G1482" i="1"/>
  <c r="F1482" i="1"/>
  <c r="E1482" i="1"/>
  <c r="D1482" i="1"/>
  <c r="C1482" i="1"/>
  <c r="J1481" i="1"/>
  <c r="I1481" i="1"/>
  <c r="H1481" i="1"/>
  <c r="G1481" i="1"/>
  <c r="F1481" i="1"/>
  <c r="E1481" i="1"/>
  <c r="D1481" i="1"/>
  <c r="C1481" i="1"/>
  <c r="J1480" i="1"/>
  <c r="I1480" i="1"/>
  <c r="H1480" i="1"/>
  <c r="G1480" i="1"/>
  <c r="F1480" i="1"/>
  <c r="E1480" i="1"/>
  <c r="D1480" i="1"/>
  <c r="C1480" i="1"/>
  <c r="J1479" i="1"/>
  <c r="I1479" i="1"/>
  <c r="H1479" i="1"/>
  <c r="G1479" i="1"/>
  <c r="F1479" i="1"/>
  <c r="E1479" i="1"/>
  <c r="D1479" i="1"/>
  <c r="C1479" i="1"/>
  <c r="J1478" i="1"/>
  <c r="I1478" i="1"/>
  <c r="H1478" i="1"/>
  <c r="G1478" i="1"/>
  <c r="F1478" i="1"/>
  <c r="E1478" i="1"/>
  <c r="D1478" i="1"/>
  <c r="C1478" i="1"/>
  <c r="J1477" i="1"/>
  <c r="I1477" i="1"/>
  <c r="H1477" i="1"/>
  <c r="G1477" i="1"/>
  <c r="F1477" i="1"/>
  <c r="E1477" i="1"/>
  <c r="D1477" i="1"/>
  <c r="C1477" i="1"/>
  <c r="J1476" i="1"/>
  <c r="I1476" i="1"/>
  <c r="H1476" i="1"/>
  <c r="G1476" i="1"/>
  <c r="F1476" i="1"/>
  <c r="E1476" i="1"/>
  <c r="D1476" i="1"/>
  <c r="C1476" i="1"/>
  <c r="J1475" i="1"/>
  <c r="I1475" i="1"/>
  <c r="H1475" i="1"/>
  <c r="G1475" i="1"/>
  <c r="F1475" i="1"/>
  <c r="E1475" i="1"/>
  <c r="D1475" i="1"/>
  <c r="C1475" i="1"/>
  <c r="J1474" i="1"/>
  <c r="I1474" i="1"/>
  <c r="H1474" i="1"/>
  <c r="G1474" i="1"/>
  <c r="F1474" i="1"/>
  <c r="E1474" i="1"/>
  <c r="D1474" i="1"/>
  <c r="C1474" i="1"/>
  <c r="J1473" i="1"/>
  <c r="I1473" i="1"/>
  <c r="H1473" i="1"/>
  <c r="G1473" i="1"/>
  <c r="F1473" i="1"/>
  <c r="E1473" i="1"/>
  <c r="D1473" i="1"/>
  <c r="C1473" i="1"/>
  <c r="J1472" i="1"/>
  <c r="I1472" i="1"/>
  <c r="H1472" i="1"/>
  <c r="G1472" i="1"/>
  <c r="F1472" i="1"/>
  <c r="E1472" i="1"/>
  <c r="D1472" i="1"/>
  <c r="C1472" i="1"/>
  <c r="J1471" i="1"/>
  <c r="I1471" i="1"/>
  <c r="H1471" i="1"/>
  <c r="G1471" i="1"/>
  <c r="F1471" i="1"/>
  <c r="E1471" i="1"/>
  <c r="D1471" i="1"/>
  <c r="C1471" i="1"/>
  <c r="J1470" i="1"/>
  <c r="I1470" i="1"/>
  <c r="H1470" i="1"/>
  <c r="G1470" i="1"/>
  <c r="F1470" i="1"/>
  <c r="E1470" i="1"/>
  <c r="D1470" i="1"/>
  <c r="C1470" i="1"/>
  <c r="J1469" i="1"/>
  <c r="I1469" i="1"/>
  <c r="H1469" i="1"/>
  <c r="G1469" i="1"/>
  <c r="F1469" i="1"/>
  <c r="E1469" i="1"/>
  <c r="D1469" i="1"/>
  <c r="C1469" i="1"/>
  <c r="J1468" i="1"/>
  <c r="I1468" i="1"/>
  <c r="H1468" i="1"/>
  <c r="G1468" i="1"/>
  <c r="F1468" i="1"/>
  <c r="E1468" i="1"/>
  <c r="D1468" i="1"/>
  <c r="C1468" i="1"/>
  <c r="J1467" i="1"/>
  <c r="I1467" i="1"/>
  <c r="H1467" i="1"/>
  <c r="G1467" i="1"/>
  <c r="F1467" i="1"/>
  <c r="E1467" i="1"/>
  <c r="D1467" i="1"/>
  <c r="C1467" i="1"/>
  <c r="J1466" i="1"/>
  <c r="I1466" i="1"/>
  <c r="H1466" i="1"/>
  <c r="G1466" i="1"/>
  <c r="F1466" i="1"/>
  <c r="E1466" i="1"/>
  <c r="D1466" i="1"/>
  <c r="C1466" i="1"/>
  <c r="J1465" i="1"/>
  <c r="I1465" i="1"/>
  <c r="H1465" i="1"/>
  <c r="G1465" i="1"/>
  <c r="F1465" i="1"/>
  <c r="E1465" i="1"/>
  <c r="D1465" i="1"/>
  <c r="C1465" i="1"/>
  <c r="J1464" i="1"/>
  <c r="I1464" i="1"/>
  <c r="H1464" i="1"/>
  <c r="G1464" i="1"/>
  <c r="F1464" i="1"/>
  <c r="E1464" i="1"/>
  <c r="D1464" i="1"/>
  <c r="C1464" i="1"/>
  <c r="J1463" i="1"/>
  <c r="I1463" i="1"/>
  <c r="H1463" i="1"/>
  <c r="G1463" i="1"/>
  <c r="F1463" i="1"/>
  <c r="E1463" i="1"/>
  <c r="D1463" i="1"/>
  <c r="C1463" i="1"/>
  <c r="J1462" i="1"/>
  <c r="I1462" i="1"/>
  <c r="H1462" i="1"/>
  <c r="G1462" i="1"/>
  <c r="F1462" i="1"/>
  <c r="E1462" i="1"/>
  <c r="D1462" i="1"/>
  <c r="C1462" i="1"/>
  <c r="J1461" i="1"/>
  <c r="I1461" i="1"/>
  <c r="H1461" i="1"/>
  <c r="G1461" i="1"/>
  <c r="F1461" i="1"/>
  <c r="E1461" i="1"/>
  <c r="D1461" i="1"/>
  <c r="C1461" i="1"/>
  <c r="J1460" i="1"/>
  <c r="I1460" i="1"/>
  <c r="H1460" i="1"/>
  <c r="G1460" i="1"/>
  <c r="F1460" i="1"/>
  <c r="E1460" i="1"/>
  <c r="D1460" i="1"/>
  <c r="C1460" i="1"/>
  <c r="J1459" i="1"/>
  <c r="I1459" i="1"/>
  <c r="H1459" i="1"/>
  <c r="G1459" i="1"/>
  <c r="F1459" i="1"/>
  <c r="E1459" i="1"/>
  <c r="D1459" i="1"/>
  <c r="C1459" i="1"/>
  <c r="J1458" i="1"/>
  <c r="I1458" i="1"/>
  <c r="H1458" i="1"/>
  <c r="G1458" i="1"/>
  <c r="F1458" i="1"/>
  <c r="E1458" i="1"/>
  <c r="D1458" i="1"/>
  <c r="C1458" i="1"/>
  <c r="J1457" i="1"/>
  <c r="I1457" i="1"/>
  <c r="H1457" i="1"/>
  <c r="G1457" i="1"/>
  <c r="F1457" i="1"/>
  <c r="E1457" i="1"/>
  <c r="D1457" i="1"/>
  <c r="C1457" i="1"/>
  <c r="J1456" i="1"/>
  <c r="I1456" i="1"/>
  <c r="H1456" i="1"/>
  <c r="G1456" i="1"/>
  <c r="F1456" i="1"/>
  <c r="E1456" i="1"/>
  <c r="D1456" i="1"/>
  <c r="C1456" i="1"/>
  <c r="J1455" i="1"/>
  <c r="I1455" i="1"/>
  <c r="H1455" i="1"/>
  <c r="G1455" i="1"/>
  <c r="F1455" i="1"/>
  <c r="E1455" i="1"/>
  <c r="D1455" i="1"/>
  <c r="C1455" i="1"/>
  <c r="J1454" i="1"/>
  <c r="I1454" i="1"/>
  <c r="H1454" i="1"/>
  <c r="G1454" i="1"/>
  <c r="F1454" i="1"/>
  <c r="E1454" i="1"/>
  <c r="D1454" i="1"/>
  <c r="C1454" i="1"/>
  <c r="J1453" i="1"/>
  <c r="I1453" i="1"/>
  <c r="H1453" i="1"/>
  <c r="G1453" i="1"/>
  <c r="F1453" i="1"/>
  <c r="E1453" i="1"/>
  <c r="D1453" i="1"/>
  <c r="C1453" i="1"/>
  <c r="J1452" i="1"/>
  <c r="I1452" i="1"/>
  <c r="H1452" i="1"/>
  <c r="G1452" i="1"/>
  <c r="F1452" i="1"/>
  <c r="E1452" i="1"/>
  <c r="D1452" i="1"/>
  <c r="C1452" i="1"/>
  <c r="J1451" i="1"/>
  <c r="I1451" i="1"/>
  <c r="H1451" i="1"/>
  <c r="G1451" i="1"/>
  <c r="F1451" i="1"/>
  <c r="E1451" i="1"/>
  <c r="D1451" i="1"/>
  <c r="C1451" i="1"/>
  <c r="J1450" i="1"/>
  <c r="I1450" i="1"/>
  <c r="H1450" i="1"/>
  <c r="G1450" i="1"/>
  <c r="F1450" i="1"/>
  <c r="E1450" i="1"/>
  <c r="D1450" i="1"/>
  <c r="C1450" i="1"/>
  <c r="J1449" i="1"/>
  <c r="I1449" i="1"/>
  <c r="H1449" i="1"/>
  <c r="G1449" i="1"/>
  <c r="F1449" i="1"/>
  <c r="E1449" i="1"/>
  <c r="D1449" i="1"/>
  <c r="C1449" i="1"/>
  <c r="J1448" i="1"/>
  <c r="I1448" i="1"/>
  <c r="H1448" i="1"/>
  <c r="G1448" i="1"/>
  <c r="F1448" i="1"/>
  <c r="E1448" i="1"/>
  <c r="D1448" i="1"/>
  <c r="C1448" i="1"/>
  <c r="J1447" i="1"/>
  <c r="I1447" i="1"/>
  <c r="H1447" i="1"/>
  <c r="G1447" i="1"/>
  <c r="F1447" i="1"/>
  <c r="E1447" i="1"/>
  <c r="D1447" i="1"/>
  <c r="C1447" i="1"/>
  <c r="J1446" i="1"/>
  <c r="I1446" i="1"/>
  <c r="H1446" i="1"/>
  <c r="G1446" i="1"/>
  <c r="F1446" i="1"/>
  <c r="E1446" i="1"/>
  <c r="D1446" i="1"/>
  <c r="C1446" i="1"/>
  <c r="J1445" i="1"/>
  <c r="I1445" i="1"/>
  <c r="H1445" i="1"/>
  <c r="G1445" i="1"/>
  <c r="F1445" i="1"/>
  <c r="E1445" i="1"/>
  <c r="D1445" i="1"/>
  <c r="C1445" i="1"/>
  <c r="J1444" i="1"/>
  <c r="I1444" i="1"/>
  <c r="H1444" i="1"/>
  <c r="G1444" i="1"/>
  <c r="F1444" i="1"/>
  <c r="E1444" i="1"/>
  <c r="D1444" i="1"/>
  <c r="C1444" i="1"/>
  <c r="J1443" i="1"/>
  <c r="I1443" i="1"/>
  <c r="H1443" i="1"/>
  <c r="G1443" i="1"/>
  <c r="F1443" i="1"/>
  <c r="E1443" i="1"/>
  <c r="D1443" i="1"/>
  <c r="C1443" i="1"/>
  <c r="J1442" i="1"/>
  <c r="I1442" i="1"/>
  <c r="H1442" i="1"/>
  <c r="G1442" i="1"/>
  <c r="F1442" i="1"/>
  <c r="E1442" i="1"/>
  <c r="D1442" i="1"/>
  <c r="C1442" i="1"/>
  <c r="J1441" i="1"/>
  <c r="I1441" i="1"/>
  <c r="H1441" i="1"/>
  <c r="G1441" i="1"/>
  <c r="F1441" i="1"/>
  <c r="E1441" i="1"/>
  <c r="D1441" i="1"/>
  <c r="C1441" i="1"/>
  <c r="J1440" i="1"/>
  <c r="I1440" i="1"/>
  <c r="H1440" i="1"/>
  <c r="G1440" i="1"/>
  <c r="F1440" i="1"/>
  <c r="E1440" i="1"/>
  <c r="D1440" i="1"/>
  <c r="C1440" i="1"/>
  <c r="J1439" i="1"/>
  <c r="I1439" i="1"/>
  <c r="H1439" i="1"/>
  <c r="G1439" i="1"/>
  <c r="F1439" i="1"/>
  <c r="E1439" i="1"/>
  <c r="D1439" i="1"/>
  <c r="C1439" i="1"/>
  <c r="J1438" i="1"/>
  <c r="I1438" i="1"/>
  <c r="H1438" i="1"/>
  <c r="G1438" i="1"/>
  <c r="F1438" i="1"/>
  <c r="E1438" i="1"/>
  <c r="D1438" i="1"/>
  <c r="C1438" i="1"/>
  <c r="J1437" i="1"/>
  <c r="I1437" i="1"/>
  <c r="H1437" i="1"/>
  <c r="G1437" i="1"/>
  <c r="F1437" i="1"/>
  <c r="E1437" i="1"/>
  <c r="D1437" i="1"/>
  <c r="C1437" i="1"/>
  <c r="J1436" i="1"/>
  <c r="I1436" i="1"/>
  <c r="H1436" i="1"/>
  <c r="G1436" i="1"/>
  <c r="F1436" i="1"/>
  <c r="E1436" i="1"/>
  <c r="D1436" i="1"/>
  <c r="C1436" i="1"/>
  <c r="J1435" i="1"/>
  <c r="I1435" i="1"/>
  <c r="H1435" i="1"/>
  <c r="G1435" i="1"/>
  <c r="F1435" i="1"/>
  <c r="E1435" i="1"/>
  <c r="D1435" i="1"/>
  <c r="C1435" i="1"/>
  <c r="J1434" i="1"/>
  <c r="I1434" i="1"/>
  <c r="H1434" i="1"/>
  <c r="G1434" i="1"/>
  <c r="F1434" i="1"/>
  <c r="E1434" i="1"/>
  <c r="D1434" i="1"/>
  <c r="C1434" i="1"/>
  <c r="J1433" i="1"/>
  <c r="I1433" i="1"/>
  <c r="H1433" i="1"/>
  <c r="G1433" i="1"/>
  <c r="F1433" i="1"/>
  <c r="E1433" i="1"/>
  <c r="D1433" i="1"/>
  <c r="C1433" i="1"/>
  <c r="J1432" i="1"/>
  <c r="I1432" i="1"/>
  <c r="H1432" i="1"/>
  <c r="G1432" i="1"/>
  <c r="F1432" i="1"/>
  <c r="E1432" i="1"/>
  <c r="D1432" i="1"/>
  <c r="C1432" i="1"/>
  <c r="J1431" i="1"/>
  <c r="I1431" i="1"/>
  <c r="H1431" i="1"/>
  <c r="G1431" i="1"/>
  <c r="F1431" i="1"/>
  <c r="E1431" i="1"/>
  <c r="D1431" i="1"/>
  <c r="C1431" i="1"/>
  <c r="J1430" i="1"/>
  <c r="I1430" i="1"/>
  <c r="H1430" i="1"/>
  <c r="G1430" i="1"/>
  <c r="F1430" i="1"/>
  <c r="E1430" i="1"/>
  <c r="D1430" i="1"/>
  <c r="C1430" i="1"/>
  <c r="J1429" i="1"/>
  <c r="I1429" i="1"/>
  <c r="H1429" i="1"/>
  <c r="G1429" i="1"/>
  <c r="F1429" i="1"/>
  <c r="E1429" i="1"/>
  <c r="D1429" i="1"/>
  <c r="C1429" i="1"/>
  <c r="J1428" i="1"/>
  <c r="I1428" i="1"/>
  <c r="H1428" i="1"/>
  <c r="G1428" i="1"/>
  <c r="F1428" i="1"/>
  <c r="E1428" i="1"/>
  <c r="D1428" i="1"/>
  <c r="C1428" i="1"/>
  <c r="J1427" i="1"/>
  <c r="I1427" i="1"/>
  <c r="H1427" i="1"/>
  <c r="G1427" i="1"/>
  <c r="F1427" i="1"/>
  <c r="E1427" i="1"/>
  <c r="D1427" i="1"/>
  <c r="C1427" i="1"/>
  <c r="J1426" i="1"/>
  <c r="I1426" i="1"/>
  <c r="H1426" i="1"/>
  <c r="G1426" i="1"/>
  <c r="F1426" i="1"/>
  <c r="E1426" i="1"/>
  <c r="D1426" i="1"/>
  <c r="C1426" i="1"/>
  <c r="J1425" i="1"/>
  <c r="I1425" i="1"/>
  <c r="H1425" i="1"/>
  <c r="G1425" i="1"/>
  <c r="F1425" i="1"/>
  <c r="E1425" i="1"/>
  <c r="D1425" i="1"/>
  <c r="C1425" i="1"/>
  <c r="J1424" i="1"/>
  <c r="I1424" i="1"/>
  <c r="H1424" i="1"/>
  <c r="G1424" i="1"/>
  <c r="F1424" i="1"/>
  <c r="E1424" i="1"/>
  <c r="D1424" i="1"/>
  <c r="C1424" i="1"/>
  <c r="J1423" i="1"/>
  <c r="I1423" i="1"/>
  <c r="H1423" i="1"/>
  <c r="G1423" i="1"/>
  <c r="F1423" i="1"/>
  <c r="E1423" i="1"/>
  <c r="D1423" i="1"/>
  <c r="C1423" i="1"/>
  <c r="J1422" i="1"/>
  <c r="I1422" i="1"/>
  <c r="H1422" i="1"/>
  <c r="G1422" i="1"/>
  <c r="F1422" i="1"/>
  <c r="E1422" i="1"/>
  <c r="D1422" i="1"/>
  <c r="C1422" i="1"/>
  <c r="J1421" i="1"/>
  <c r="I1421" i="1"/>
  <c r="H1421" i="1"/>
  <c r="G1421" i="1"/>
  <c r="F1421" i="1"/>
  <c r="E1421" i="1"/>
  <c r="D1421" i="1"/>
  <c r="C1421" i="1"/>
  <c r="J1420" i="1"/>
  <c r="I1420" i="1"/>
  <c r="H1420" i="1"/>
  <c r="G1420" i="1"/>
  <c r="F1420" i="1"/>
  <c r="E1420" i="1"/>
  <c r="D1420" i="1"/>
  <c r="C1420" i="1"/>
  <c r="J1419" i="1"/>
  <c r="I1419" i="1"/>
  <c r="H1419" i="1"/>
  <c r="G1419" i="1"/>
  <c r="F1419" i="1"/>
  <c r="E1419" i="1"/>
  <c r="D1419" i="1"/>
  <c r="C1419" i="1"/>
  <c r="J1418" i="1"/>
  <c r="I1418" i="1"/>
  <c r="H1418" i="1"/>
  <c r="G1418" i="1"/>
  <c r="F1418" i="1"/>
  <c r="E1418" i="1"/>
  <c r="D1418" i="1"/>
  <c r="C1418" i="1"/>
  <c r="J1417" i="1"/>
  <c r="I1417" i="1"/>
  <c r="H1417" i="1"/>
  <c r="G1417" i="1"/>
  <c r="F1417" i="1"/>
  <c r="E1417" i="1"/>
  <c r="D1417" i="1"/>
  <c r="C1417" i="1"/>
  <c r="J1416" i="1"/>
  <c r="I1416" i="1"/>
  <c r="H1416" i="1"/>
  <c r="G1416" i="1"/>
  <c r="F1416" i="1"/>
  <c r="E1416" i="1"/>
  <c r="D1416" i="1"/>
  <c r="C1416" i="1"/>
  <c r="J1415" i="1"/>
  <c r="I1415" i="1"/>
  <c r="H1415" i="1"/>
  <c r="G1415" i="1"/>
  <c r="F1415" i="1"/>
  <c r="E1415" i="1"/>
  <c r="D1415" i="1"/>
  <c r="C1415" i="1"/>
  <c r="J1414" i="1"/>
  <c r="I1414" i="1"/>
  <c r="H1414" i="1"/>
  <c r="G1414" i="1"/>
  <c r="F1414" i="1"/>
  <c r="E1414" i="1"/>
  <c r="D1414" i="1"/>
  <c r="C1414" i="1"/>
  <c r="J1413" i="1"/>
  <c r="I1413" i="1"/>
  <c r="H1413" i="1"/>
  <c r="G1413" i="1"/>
  <c r="F1413" i="1"/>
  <c r="E1413" i="1"/>
  <c r="D1413" i="1"/>
  <c r="C1413" i="1"/>
  <c r="J1412" i="1"/>
  <c r="I1412" i="1"/>
  <c r="H1412" i="1"/>
  <c r="G1412" i="1"/>
  <c r="F1412" i="1"/>
  <c r="E1412" i="1"/>
  <c r="D1412" i="1"/>
  <c r="C1412" i="1"/>
  <c r="J1411" i="1"/>
  <c r="I1411" i="1"/>
  <c r="H1411" i="1"/>
  <c r="G1411" i="1"/>
  <c r="F1411" i="1"/>
  <c r="E1411" i="1"/>
  <c r="D1411" i="1"/>
  <c r="C1411" i="1"/>
  <c r="J1410" i="1"/>
  <c r="I1410" i="1"/>
  <c r="H1410" i="1"/>
  <c r="G1410" i="1"/>
  <c r="F1410" i="1"/>
  <c r="E1410" i="1"/>
  <c r="D1410" i="1"/>
  <c r="C1410" i="1"/>
  <c r="J1409" i="1"/>
  <c r="I1409" i="1"/>
  <c r="H1409" i="1"/>
  <c r="G1409" i="1"/>
  <c r="F1409" i="1"/>
  <c r="E1409" i="1"/>
  <c r="D1409" i="1"/>
  <c r="C1409" i="1"/>
  <c r="J1408" i="1"/>
  <c r="I1408" i="1"/>
  <c r="H1408" i="1"/>
  <c r="G1408" i="1"/>
  <c r="F1408" i="1"/>
  <c r="E1408" i="1"/>
  <c r="D1408" i="1"/>
  <c r="C1408" i="1"/>
  <c r="J1407" i="1"/>
  <c r="I1407" i="1"/>
  <c r="H1407" i="1"/>
  <c r="G1407" i="1"/>
  <c r="F1407" i="1"/>
  <c r="E1407" i="1"/>
  <c r="D1407" i="1"/>
  <c r="C1407" i="1"/>
  <c r="J1406" i="1"/>
  <c r="I1406" i="1"/>
  <c r="H1406" i="1"/>
  <c r="G1406" i="1"/>
  <c r="F1406" i="1"/>
  <c r="E1406" i="1"/>
  <c r="D1406" i="1"/>
  <c r="C1406" i="1"/>
  <c r="J1405" i="1"/>
  <c r="I1405" i="1"/>
  <c r="H1405" i="1"/>
  <c r="G1405" i="1"/>
  <c r="F1405" i="1"/>
  <c r="E1405" i="1"/>
  <c r="D1405" i="1"/>
  <c r="C1405" i="1"/>
  <c r="J1404" i="1"/>
  <c r="I1404" i="1"/>
  <c r="H1404" i="1"/>
  <c r="G1404" i="1"/>
  <c r="F1404" i="1"/>
  <c r="E1404" i="1"/>
  <c r="D1404" i="1"/>
  <c r="C1404" i="1"/>
  <c r="J1403" i="1"/>
  <c r="I1403" i="1"/>
  <c r="H1403" i="1"/>
  <c r="G1403" i="1"/>
  <c r="F1403" i="1"/>
  <c r="E1403" i="1"/>
  <c r="D1403" i="1"/>
  <c r="C1403" i="1"/>
  <c r="J1402" i="1"/>
  <c r="I1402" i="1"/>
  <c r="H1402" i="1"/>
  <c r="G1402" i="1"/>
  <c r="F1402" i="1"/>
  <c r="E1402" i="1"/>
  <c r="D1402" i="1"/>
  <c r="C1402" i="1"/>
  <c r="J1401" i="1"/>
  <c r="I1401" i="1"/>
  <c r="H1401" i="1"/>
  <c r="G1401" i="1"/>
  <c r="F1401" i="1"/>
  <c r="E1401" i="1"/>
  <c r="D1401" i="1"/>
  <c r="C1401" i="1"/>
  <c r="J1400" i="1"/>
  <c r="I1400" i="1"/>
  <c r="H1400" i="1"/>
  <c r="G1400" i="1"/>
  <c r="F1400" i="1"/>
  <c r="E1400" i="1"/>
  <c r="D1400" i="1"/>
  <c r="C1400" i="1"/>
  <c r="J1399" i="1"/>
  <c r="I1399" i="1"/>
  <c r="H1399" i="1"/>
  <c r="G1399" i="1"/>
  <c r="F1399" i="1"/>
  <c r="E1399" i="1"/>
  <c r="D1399" i="1"/>
  <c r="C1399" i="1"/>
  <c r="J1398" i="1"/>
  <c r="I1398" i="1"/>
  <c r="H1398" i="1"/>
  <c r="G1398" i="1"/>
  <c r="F1398" i="1"/>
  <c r="E1398" i="1"/>
  <c r="D1398" i="1"/>
  <c r="C1398" i="1"/>
  <c r="J1397" i="1"/>
  <c r="I1397" i="1"/>
  <c r="H1397" i="1"/>
  <c r="G1397" i="1"/>
  <c r="F1397" i="1"/>
  <c r="E1397" i="1"/>
  <c r="D1397" i="1"/>
  <c r="C1397" i="1"/>
  <c r="J1396" i="1"/>
  <c r="I1396" i="1"/>
  <c r="H1396" i="1"/>
  <c r="G1396" i="1"/>
  <c r="F1396" i="1"/>
  <c r="E1396" i="1"/>
  <c r="D1396" i="1"/>
  <c r="C1396" i="1"/>
  <c r="J1395" i="1"/>
  <c r="I1395" i="1"/>
  <c r="H1395" i="1"/>
  <c r="G1395" i="1"/>
  <c r="F1395" i="1"/>
  <c r="E1395" i="1"/>
  <c r="D1395" i="1"/>
  <c r="C1395" i="1"/>
  <c r="J1394" i="1"/>
  <c r="I1394" i="1"/>
  <c r="H1394" i="1"/>
  <c r="G1394" i="1"/>
  <c r="F1394" i="1"/>
  <c r="E1394" i="1"/>
  <c r="D1394" i="1"/>
  <c r="C1394" i="1"/>
  <c r="J1393" i="1"/>
  <c r="I1393" i="1"/>
  <c r="H1393" i="1"/>
  <c r="G1393" i="1"/>
  <c r="F1393" i="1"/>
  <c r="E1393" i="1"/>
  <c r="D1393" i="1"/>
  <c r="C1393" i="1"/>
  <c r="J1392" i="1"/>
  <c r="I1392" i="1"/>
  <c r="H1392" i="1"/>
  <c r="G1392" i="1"/>
  <c r="F1392" i="1"/>
  <c r="E1392" i="1"/>
  <c r="D1392" i="1"/>
  <c r="C1392" i="1"/>
  <c r="J1391" i="1"/>
  <c r="I1391" i="1"/>
  <c r="H1391" i="1"/>
  <c r="G1391" i="1"/>
  <c r="F1391" i="1"/>
  <c r="E1391" i="1"/>
  <c r="D1391" i="1"/>
  <c r="C1391" i="1"/>
  <c r="J1390" i="1"/>
  <c r="I1390" i="1"/>
  <c r="H1390" i="1"/>
  <c r="G1390" i="1"/>
  <c r="F1390" i="1"/>
  <c r="E1390" i="1"/>
  <c r="D1390" i="1"/>
  <c r="C1390" i="1"/>
  <c r="J1389" i="1"/>
  <c r="I1389" i="1"/>
  <c r="H1389" i="1"/>
  <c r="G1389" i="1"/>
  <c r="F1389" i="1"/>
  <c r="E1389" i="1"/>
  <c r="D1389" i="1"/>
  <c r="C1389" i="1"/>
  <c r="J1388" i="1"/>
  <c r="I1388" i="1"/>
  <c r="H1388" i="1"/>
  <c r="G1388" i="1"/>
  <c r="F1388" i="1"/>
  <c r="E1388" i="1"/>
  <c r="D1388" i="1"/>
  <c r="C1388" i="1"/>
  <c r="J1387" i="1"/>
  <c r="I1387" i="1"/>
  <c r="H1387" i="1"/>
  <c r="G1387" i="1"/>
  <c r="F1387" i="1"/>
  <c r="E1387" i="1"/>
  <c r="D1387" i="1"/>
  <c r="C1387" i="1"/>
  <c r="J1386" i="1"/>
  <c r="I1386" i="1"/>
  <c r="H1386" i="1"/>
  <c r="G1386" i="1"/>
  <c r="F1386" i="1"/>
  <c r="E1386" i="1"/>
  <c r="D1386" i="1"/>
  <c r="C1386" i="1"/>
  <c r="J1385" i="1"/>
  <c r="I1385" i="1"/>
  <c r="H1385" i="1"/>
  <c r="G1385" i="1"/>
  <c r="F1385" i="1"/>
  <c r="E1385" i="1"/>
  <c r="D1385" i="1"/>
  <c r="C1385" i="1"/>
  <c r="J1384" i="1"/>
  <c r="I1384" i="1"/>
  <c r="H1384" i="1"/>
  <c r="G1384" i="1"/>
  <c r="F1384" i="1"/>
  <c r="E1384" i="1"/>
  <c r="D1384" i="1"/>
  <c r="C1384" i="1"/>
  <c r="J1383" i="1"/>
  <c r="I1383" i="1"/>
  <c r="H1383" i="1"/>
  <c r="G1383" i="1"/>
  <c r="F1383" i="1"/>
  <c r="E1383" i="1"/>
  <c r="D1383" i="1"/>
  <c r="C1383" i="1"/>
  <c r="J1382" i="1"/>
  <c r="I1382" i="1"/>
  <c r="H1382" i="1"/>
  <c r="G1382" i="1"/>
  <c r="F1382" i="1"/>
  <c r="E1382" i="1"/>
  <c r="D1382" i="1"/>
  <c r="C1382" i="1"/>
  <c r="J1381" i="1"/>
  <c r="I1381" i="1"/>
  <c r="H1381" i="1"/>
  <c r="G1381" i="1"/>
  <c r="F1381" i="1"/>
  <c r="E1381" i="1"/>
  <c r="D1381" i="1"/>
  <c r="C1381" i="1"/>
  <c r="J1380" i="1"/>
  <c r="I1380" i="1"/>
  <c r="H1380" i="1"/>
  <c r="G1380" i="1"/>
  <c r="F1380" i="1"/>
  <c r="E1380" i="1"/>
  <c r="D1380" i="1"/>
  <c r="C1380" i="1"/>
  <c r="J1379" i="1"/>
  <c r="I1379" i="1"/>
  <c r="H1379" i="1"/>
  <c r="G1379" i="1"/>
  <c r="F1379" i="1"/>
  <c r="E1379" i="1"/>
  <c r="D1379" i="1"/>
  <c r="C1379" i="1"/>
  <c r="J1378" i="1"/>
  <c r="I1378" i="1"/>
  <c r="H1378" i="1"/>
  <c r="G1378" i="1"/>
  <c r="F1378" i="1"/>
  <c r="E1378" i="1"/>
  <c r="D1378" i="1"/>
  <c r="C1378" i="1"/>
  <c r="J1377" i="1"/>
  <c r="I1377" i="1"/>
  <c r="H1377" i="1"/>
  <c r="G1377" i="1"/>
  <c r="F1377" i="1"/>
  <c r="E1377" i="1"/>
  <c r="D1377" i="1"/>
  <c r="C1377" i="1"/>
  <c r="J1376" i="1"/>
  <c r="I1376" i="1"/>
  <c r="H1376" i="1"/>
  <c r="G1376" i="1"/>
  <c r="F1376" i="1"/>
  <c r="E1376" i="1"/>
  <c r="D1376" i="1"/>
  <c r="C1376" i="1"/>
  <c r="J1375" i="1"/>
  <c r="I1375" i="1"/>
  <c r="H1375" i="1"/>
  <c r="G1375" i="1"/>
  <c r="F1375" i="1"/>
  <c r="E1375" i="1"/>
  <c r="D1375" i="1"/>
  <c r="C1375" i="1"/>
  <c r="J1374" i="1"/>
  <c r="I1374" i="1"/>
  <c r="H1374" i="1"/>
  <c r="G1374" i="1"/>
  <c r="F1374" i="1"/>
  <c r="E1374" i="1"/>
  <c r="D1374" i="1"/>
  <c r="C1374" i="1"/>
  <c r="J1373" i="1"/>
  <c r="I1373" i="1"/>
  <c r="H1373" i="1"/>
  <c r="G1373" i="1"/>
  <c r="F1373" i="1"/>
  <c r="E1373" i="1"/>
  <c r="D1373" i="1"/>
  <c r="C1373" i="1"/>
  <c r="J1372" i="1"/>
  <c r="I1372" i="1"/>
  <c r="H1372" i="1"/>
  <c r="G1372" i="1"/>
  <c r="F1372" i="1"/>
  <c r="E1372" i="1"/>
  <c r="D1372" i="1"/>
  <c r="C1372" i="1"/>
  <c r="J1371" i="1"/>
  <c r="I1371" i="1"/>
  <c r="H1371" i="1"/>
  <c r="G1371" i="1"/>
  <c r="F1371" i="1"/>
  <c r="E1371" i="1"/>
  <c r="D1371" i="1"/>
  <c r="C1371" i="1"/>
  <c r="J1370" i="1"/>
  <c r="I1370" i="1"/>
  <c r="H1370" i="1"/>
  <c r="G1370" i="1"/>
  <c r="F1370" i="1"/>
  <c r="E1370" i="1"/>
  <c r="D1370" i="1"/>
  <c r="C1370" i="1"/>
  <c r="J1369" i="1"/>
  <c r="I1369" i="1"/>
  <c r="H1369" i="1"/>
  <c r="G1369" i="1"/>
  <c r="F1369" i="1"/>
  <c r="E1369" i="1"/>
  <c r="D1369" i="1"/>
  <c r="C1369" i="1"/>
  <c r="J1368" i="1"/>
  <c r="I1368" i="1"/>
  <c r="H1368" i="1"/>
  <c r="G1368" i="1"/>
  <c r="F1368" i="1"/>
  <c r="E1368" i="1"/>
  <c r="D1368" i="1"/>
  <c r="C1368" i="1"/>
  <c r="J1367" i="1"/>
  <c r="I1367" i="1"/>
  <c r="H1367" i="1"/>
  <c r="G1367" i="1"/>
  <c r="F1367" i="1"/>
  <c r="E1367" i="1"/>
  <c r="D1367" i="1"/>
  <c r="C1367" i="1"/>
  <c r="J1366" i="1"/>
  <c r="I1366" i="1"/>
  <c r="H1366" i="1"/>
  <c r="G1366" i="1"/>
  <c r="F1366" i="1"/>
  <c r="E1366" i="1"/>
  <c r="D1366" i="1"/>
  <c r="C1366" i="1"/>
  <c r="J1365" i="1"/>
  <c r="I1365" i="1"/>
  <c r="H1365" i="1"/>
  <c r="G1365" i="1"/>
  <c r="F1365" i="1"/>
  <c r="E1365" i="1"/>
  <c r="D1365" i="1"/>
  <c r="C1365" i="1"/>
  <c r="J1364" i="1"/>
  <c r="I1364" i="1"/>
  <c r="H1364" i="1"/>
  <c r="G1364" i="1"/>
  <c r="F1364" i="1"/>
  <c r="E1364" i="1"/>
  <c r="D1364" i="1"/>
  <c r="C1364" i="1"/>
  <c r="J1363" i="1"/>
  <c r="I1363" i="1"/>
  <c r="H1363" i="1"/>
  <c r="G1363" i="1"/>
  <c r="F1363" i="1"/>
  <c r="E1363" i="1"/>
  <c r="D1363" i="1"/>
  <c r="C1363" i="1"/>
  <c r="J1362" i="1"/>
  <c r="I1362" i="1"/>
  <c r="H1362" i="1"/>
  <c r="G1362" i="1"/>
  <c r="F1362" i="1"/>
  <c r="E1362" i="1"/>
  <c r="D1362" i="1"/>
  <c r="C1362" i="1"/>
  <c r="J1361" i="1"/>
  <c r="I1361" i="1"/>
  <c r="H1361" i="1"/>
  <c r="G1361" i="1"/>
  <c r="F1361" i="1"/>
  <c r="E1361" i="1"/>
  <c r="D1361" i="1"/>
  <c r="C1361" i="1"/>
  <c r="J1360" i="1"/>
  <c r="I1360" i="1"/>
  <c r="H1360" i="1"/>
  <c r="G1360" i="1"/>
  <c r="F1360" i="1"/>
  <c r="E1360" i="1"/>
  <c r="D1360" i="1"/>
  <c r="C1360" i="1"/>
  <c r="J1359" i="1"/>
  <c r="I1359" i="1"/>
  <c r="H1359" i="1"/>
  <c r="G1359" i="1"/>
  <c r="F1359" i="1"/>
  <c r="E1359" i="1"/>
  <c r="D1359" i="1"/>
  <c r="C1359" i="1"/>
  <c r="J1358" i="1"/>
  <c r="I1358" i="1"/>
  <c r="H1358" i="1"/>
  <c r="G1358" i="1"/>
  <c r="F1358" i="1"/>
  <c r="E1358" i="1"/>
  <c r="D1358" i="1"/>
  <c r="C1358" i="1"/>
  <c r="J1357" i="1"/>
  <c r="I1357" i="1"/>
  <c r="H1357" i="1"/>
  <c r="G1357" i="1"/>
  <c r="F1357" i="1"/>
  <c r="E1357" i="1"/>
  <c r="D1357" i="1"/>
  <c r="C1357" i="1"/>
  <c r="J1356" i="1"/>
  <c r="I1356" i="1"/>
  <c r="H1356" i="1"/>
  <c r="G1356" i="1"/>
  <c r="F1356" i="1"/>
  <c r="E1356" i="1"/>
  <c r="D1356" i="1"/>
  <c r="C1356" i="1"/>
  <c r="J1355" i="1"/>
  <c r="I1355" i="1"/>
  <c r="H1355" i="1"/>
  <c r="G1355" i="1"/>
  <c r="F1355" i="1"/>
  <c r="E1355" i="1"/>
  <c r="D1355" i="1"/>
  <c r="C1355" i="1"/>
  <c r="J1354" i="1"/>
  <c r="I1354" i="1"/>
  <c r="H1354" i="1"/>
  <c r="G1354" i="1"/>
  <c r="F1354" i="1"/>
  <c r="E1354" i="1"/>
  <c r="D1354" i="1"/>
  <c r="C1354" i="1"/>
  <c r="J1353" i="1"/>
  <c r="I1353" i="1"/>
  <c r="H1353" i="1"/>
  <c r="G1353" i="1"/>
  <c r="F1353" i="1"/>
  <c r="E1353" i="1"/>
  <c r="D1353" i="1"/>
  <c r="C1353" i="1"/>
  <c r="J1352" i="1"/>
  <c r="I1352" i="1"/>
  <c r="H1352" i="1"/>
  <c r="G1352" i="1"/>
  <c r="F1352" i="1"/>
  <c r="E1352" i="1"/>
  <c r="D1352" i="1"/>
  <c r="C1352" i="1"/>
  <c r="J1351" i="1"/>
  <c r="I1351" i="1"/>
  <c r="H1351" i="1"/>
  <c r="G1351" i="1"/>
  <c r="F1351" i="1"/>
  <c r="E1351" i="1"/>
  <c r="D1351" i="1"/>
  <c r="C1351" i="1"/>
  <c r="J1350" i="1"/>
  <c r="I1350" i="1"/>
  <c r="H1350" i="1"/>
  <c r="G1350" i="1"/>
  <c r="F1350" i="1"/>
  <c r="E1350" i="1"/>
  <c r="D1350" i="1"/>
  <c r="C1350" i="1"/>
  <c r="J1349" i="1"/>
  <c r="I1349" i="1"/>
  <c r="H1349" i="1"/>
  <c r="G1349" i="1"/>
  <c r="F1349" i="1"/>
  <c r="E1349" i="1"/>
  <c r="D1349" i="1"/>
  <c r="C1349" i="1"/>
  <c r="J1348" i="1"/>
  <c r="I1348" i="1"/>
  <c r="H1348" i="1"/>
  <c r="G1348" i="1"/>
  <c r="F1348" i="1"/>
  <c r="E1348" i="1"/>
  <c r="D1348" i="1"/>
  <c r="C1348" i="1"/>
  <c r="J1347" i="1"/>
  <c r="I1347" i="1"/>
  <c r="H1347" i="1"/>
  <c r="G1347" i="1"/>
  <c r="F1347" i="1"/>
  <c r="E1347" i="1"/>
  <c r="D1347" i="1"/>
  <c r="C1347" i="1"/>
  <c r="J1346" i="1"/>
  <c r="I1346" i="1"/>
  <c r="H1346" i="1"/>
  <c r="G1346" i="1"/>
  <c r="F1346" i="1"/>
  <c r="E1346" i="1"/>
  <c r="D1346" i="1"/>
  <c r="C1346" i="1"/>
  <c r="J1345" i="1"/>
  <c r="I1345" i="1"/>
  <c r="H1345" i="1"/>
  <c r="G1345" i="1"/>
  <c r="F1345" i="1"/>
  <c r="E1345" i="1"/>
  <c r="D1345" i="1"/>
  <c r="C1345" i="1"/>
  <c r="J1344" i="1"/>
  <c r="I1344" i="1"/>
  <c r="H1344" i="1"/>
  <c r="G1344" i="1"/>
  <c r="F1344" i="1"/>
  <c r="E1344" i="1"/>
  <c r="D1344" i="1"/>
  <c r="C1344" i="1"/>
  <c r="J1343" i="1"/>
  <c r="I1343" i="1"/>
  <c r="H1343" i="1"/>
  <c r="G1343" i="1"/>
  <c r="F1343" i="1"/>
  <c r="E1343" i="1"/>
  <c r="D1343" i="1"/>
  <c r="C1343" i="1"/>
  <c r="J1342" i="1"/>
  <c r="I1342" i="1"/>
  <c r="H1342" i="1"/>
  <c r="G1342" i="1"/>
  <c r="F1342" i="1"/>
  <c r="E1342" i="1"/>
  <c r="D1342" i="1"/>
  <c r="C1342" i="1"/>
  <c r="J1341" i="1"/>
  <c r="I1341" i="1"/>
  <c r="H1341" i="1"/>
  <c r="G1341" i="1"/>
  <c r="F1341" i="1"/>
  <c r="E1341" i="1"/>
  <c r="D1341" i="1"/>
  <c r="C1341" i="1"/>
  <c r="J1340" i="1"/>
  <c r="I1340" i="1"/>
  <c r="H1340" i="1"/>
  <c r="G1340" i="1"/>
  <c r="F1340" i="1"/>
  <c r="E1340" i="1"/>
  <c r="D1340" i="1"/>
  <c r="C1340" i="1"/>
  <c r="J1339" i="1"/>
  <c r="I1339" i="1"/>
  <c r="H1339" i="1"/>
  <c r="G1339" i="1"/>
  <c r="F1339" i="1"/>
  <c r="E1339" i="1"/>
  <c r="D1339" i="1"/>
  <c r="C1339" i="1"/>
  <c r="J1338" i="1"/>
  <c r="I1338" i="1"/>
  <c r="H1338" i="1"/>
  <c r="G1338" i="1"/>
  <c r="F1338" i="1"/>
  <c r="E1338" i="1"/>
  <c r="D1338" i="1"/>
  <c r="C1338" i="1"/>
  <c r="J1337" i="1"/>
  <c r="I1337" i="1"/>
  <c r="H1337" i="1"/>
  <c r="G1337" i="1"/>
  <c r="F1337" i="1"/>
  <c r="E1337" i="1"/>
  <c r="D1337" i="1"/>
  <c r="C1337" i="1"/>
  <c r="J1336" i="1"/>
  <c r="I1336" i="1"/>
  <c r="H1336" i="1"/>
  <c r="G1336" i="1"/>
  <c r="F1336" i="1"/>
  <c r="E1336" i="1"/>
  <c r="D1336" i="1"/>
  <c r="C1336" i="1"/>
  <c r="J1335" i="1"/>
  <c r="I1335" i="1"/>
  <c r="H1335" i="1"/>
  <c r="G1335" i="1"/>
  <c r="F1335" i="1"/>
  <c r="E1335" i="1"/>
  <c r="D1335" i="1"/>
  <c r="C1335" i="1"/>
  <c r="J1334" i="1"/>
  <c r="I1334" i="1"/>
  <c r="H1334" i="1"/>
  <c r="G1334" i="1"/>
  <c r="F1334" i="1"/>
  <c r="E1334" i="1"/>
  <c r="D1334" i="1"/>
  <c r="C1334" i="1"/>
  <c r="J1333" i="1"/>
  <c r="I1333" i="1"/>
  <c r="H1333" i="1"/>
  <c r="G1333" i="1"/>
  <c r="F1333" i="1"/>
  <c r="E1333" i="1"/>
  <c r="D1333" i="1"/>
  <c r="C1333" i="1"/>
  <c r="J1332" i="1"/>
  <c r="I1332" i="1"/>
  <c r="H1332" i="1"/>
  <c r="G1332" i="1"/>
  <c r="F1332" i="1"/>
  <c r="E1332" i="1"/>
  <c r="D1332" i="1"/>
  <c r="C1332" i="1"/>
  <c r="J1331" i="1"/>
  <c r="I1331" i="1"/>
  <c r="H1331" i="1"/>
  <c r="G1331" i="1"/>
  <c r="F1331" i="1"/>
  <c r="E1331" i="1"/>
  <c r="D1331" i="1"/>
  <c r="C1331" i="1"/>
  <c r="J1330" i="1"/>
  <c r="I1330" i="1"/>
  <c r="H1330" i="1"/>
  <c r="G1330" i="1"/>
  <c r="F1330" i="1"/>
  <c r="E1330" i="1"/>
  <c r="D1330" i="1"/>
  <c r="C1330" i="1"/>
  <c r="J1329" i="1"/>
  <c r="I1329" i="1"/>
  <c r="H1329" i="1"/>
  <c r="G1329" i="1"/>
  <c r="F1329" i="1"/>
  <c r="E1329" i="1"/>
  <c r="D1329" i="1"/>
  <c r="C1329" i="1"/>
  <c r="J1328" i="1"/>
  <c r="I1328" i="1"/>
  <c r="H1328" i="1"/>
  <c r="G1328" i="1"/>
  <c r="F1328" i="1"/>
  <c r="E1328" i="1"/>
  <c r="D1328" i="1"/>
  <c r="C1328" i="1"/>
  <c r="J1327" i="1"/>
  <c r="I1327" i="1"/>
  <c r="H1327" i="1"/>
  <c r="G1327" i="1"/>
  <c r="F1327" i="1"/>
  <c r="E1327" i="1"/>
  <c r="D1327" i="1"/>
  <c r="C1327" i="1"/>
  <c r="J1326" i="1"/>
  <c r="I1326" i="1"/>
  <c r="H1326" i="1"/>
  <c r="G1326" i="1"/>
  <c r="F1326" i="1"/>
  <c r="E1326" i="1"/>
  <c r="D1326" i="1"/>
  <c r="C1326" i="1"/>
  <c r="J1325" i="1"/>
  <c r="I1325" i="1"/>
  <c r="H1325" i="1"/>
  <c r="G1325" i="1"/>
  <c r="F1325" i="1"/>
  <c r="E1325" i="1"/>
  <c r="D1325" i="1"/>
  <c r="C1325" i="1"/>
  <c r="J1324" i="1"/>
  <c r="I1324" i="1"/>
  <c r="H1324" i="1"/>
  <c r="G1324" i="1"/>
  <c r="F1324" i="1"/>
  <c r="E1324" i="1"/>
  <c r="D1324" i="1"/>
  <c r="C1324" i="1"/>
  <c r="J1323" i="1"/>
  <c r="I1323" i="1"/>
  <c r="H1323" i="1"/>
  <c r="G1323" i="1"/>
  <c r="F1323" i="1"/>
  <c r="E1323" i="1"/>
  <c r="D1323" i="1"/>
  <c r="C1323" i="1"/>
  <c r="J1322" i="1"/>
  <c r="I1322" i="1"/>
  <c r="H1322" i="1"/>
  <c r="G1322" i="1"/>
  <c r="F1322" i="1"/>
  <c r="E1322" i="1"/>
  <c r="D1322" i="1"/>
  <c r="C1322" i="1"/>
  <c r="J1321" i="1"/>
  <c r="I1321" i="1"/>
  <c r="H1321" i="1"/>
  <c r="G1321" i="1"/>
  <c r="F1321" i="1"/>
  <c r="E1321" i="1"/>
  <c r="D1321" i="1"/>
  <c r="C1321" i="1"/>
  <c r="J1320" i="1"/>
  <c r="I1320" i="1"/>
  <c r="H1320" i="1"/>
  <c r="G1320" i="1"/>
  <c r="F1320" i="1"/>
  <c r="E1320" i="1"/>
  <c r="D1320" i="1"/>
  <c r="C1320" i="1"/>
  <c r="J1319" i="1"/>
  <c r="I1319" i="1"/>
  <c r="H1319" i="1"/>
  <c r="G1319" i="1"/>
  <c r="F1319" i="1"/>
  <c r="E1319" i="1"/>
  <c r="D1319" i="1"/>
  <c r="C1319" i="1"/>
  <c r="J1318" i="1"/>
  <c r="I1318" i="1"/>
  <c r="H1318" i="1"/>
  <c r="G1318" i="1"/>
  <c r="F1318" i="1"/>
  <c r="E1318" i="1"/>
  <c r="D1318" i="1"/>
  <c r="C1318" i="1"/>
  <c r="J1317" i="1"/>
  <c r="I1317" i="1"/>
  <c r="H1317" i="1"/>
  <c r="G1317" i="1"/>
  <c r="F1317" i="1"/>
  <c r="E1317" i="1"/>
  <c r="D1317" i="1"/>
  <c r="C1317" i="1"/>
  <c r="J1316" i="1"/>
  <c r="I1316" i="1"/>
  <c r="H1316" i="1"/>
  <c r="G1316" i="1"/>
  <c r="F1316" i="1"/>
  <c r="E1316" i="1"/>
  <c r="D1316" i="1"/>
  <c r="C1316" i="1"/>
  <c r="J1315" i="1"/>
  <c r="I1315" i="1"/>
  <c r="H1315" i="1"/>
  <c r="G1315" i="1"/>
  <c r="F1315" i="1"/>
  <c r="E1315" i="1"/>
  <c r="D1315" i="1"/>
  <c r="C1315" i="1"/>
  <c r="J1314" i="1"/>
  <c r="I1314" i="1"/>
  <c r="H1314" i="1"/>
  <c r="G1314" i="1"/>
  <c r="F1314" i="1"/>
  <c r="E1314" i="1"/>
  <c r="D1314" i="1"/>
  <c r="C1314" i="1"/>
  <c r="J1313" i="1"/>
  <c r="I1313" i="1"/>
  <c r="H1313" i="1"/>
  <c r="G1313" i="1"/>
  <c r="F1313" i="1"/>
  <c r="E1313" i="1"/>
  <c r="D1313" i="1"/>
  <c r="C1313" i="1"/>
  <c r="J1312" i="1"/>
  <c r="I1312" i="1"/>
  <c r="H1312" i="1"/>
  <c r="G1312" i="1"/>
  <c r="F1312" i="1"/>
  <c r="E1312" i="1"/>
  <c r="D1312" i="1"/>
  <c r="C1312" i="1"/>
  <c r="J1311" i="1"/>
  <c r="I1311" i="1"/>
  <c r="H1311" i="1"/>
  <c r="G1311" i="1"/>
  <c r="F1311" i="1"/>
  <c r="E1311" i="1"/>
  <c r="D1311" i="1"/>
  <c r="C1311" i="1"/>
  <c r="J1310" i="1"/>
  <c r="I1310" i="1"/>
  <c r="H1310" i="1"/>
  <c r="G1310" i="1"/>
  <c r="F1310" i="1"/>
  <c r="E1310" i="1"/>
  <c r="D1310" i="1"/>
  <c r="C1310" i="1"/>
  <c r="J1309" i="1"/>
  <c r="I1309" i="1"/>
  <c r="H1309" i="1"/>
  <c r="G1309" i="1"/>
  <c r="F1309" i="1"/>
  <c r="E1309" i="1"/>
  <c r="D1309" i="1"/>
  <c r="C1309" i="1"/>
  <c r="J1308" i="1"/>
  <c r="I1308" i="1"/>
  <c r="H1308" i="1"/>
  <c r="G1308" i="1"/>
  <c r="F1308" i="1"/>
  <c r="E1308" i="1"/>
  <c r="D1308" i="1"/>
  <c r="C1308" i="1"/>
  <c r="J1307" i="1"/>
  <c r="I1307" i="1"/>
  <c r="H1307" i="1"/>
  <c r="G1307" i="1"/>
  <c r="F1307" i="1"/>
  <c r="E1307" i="1"/>
  <c r="D1307" i="1"/>
  <c r="C1307" i="1"/>
  <c r="J1306" i="1"/>
  <c r="I1306" i="1"/>
  <c r="H1306" i="1"/>
  <c r="G1306" i="1"/>
  <c r="F1306" i="1"/>
  <c r="E1306" i="1"/>
  <c r="D1306" i="1"/>
  <c r="C1306" i="1"/>
  <c r="J1305" i="1"/>
  <c r="I1305" i="1"/>
  <c r="H1305" i="1"/>
  <c r="G1305" i="1"/>
  <c r="F1305" i="1"/>
  <c r="E1305" i="1"/>
  <c r="D1305" i="1"/>
  <c r="C1305" i="1"/>
  <c r="J1304" i="1"/>
  <c r="I1304" i="1"/>
  <c r="H1304" i="1"/>
  <c r="G1304" i="1"/>
  <c r="F1304" i="1"/>
  <c r="E1304" i="1"/>
  <c r="D1304" i="1"/>
  <c r="C1304" i="1"/>
  <c r="J1303" i="1"/>
  <c r="I1303" i="1"/>
  <c r="H1303" i="1"/>
  <c r="G1303" i="1"/>
  <c r="F1303" i="1"/>
  <c r="E1303" i="1"/>
  <c r="D1303" i="1"/>
  <c r="C1303" i="1"/>
  <c r="J1302" i="1"/>
  <c r="I1302" i="1"/>
  <c r="H1302" i="1"/>
  <c r="G1302" i="1"/>
  <c r="F1302" i="1"/>
  <c r="E1302" i="1"/>
  <c r="D1302" i="1"/>
  <c r="C1302" i="1"/>
  <c r="J1301" i="1"/>
  <c r="I1301" i="1"/>
  <c r="H1301" i="1"/>
  <c r="G1301" i="1"/>
  <c r="F1301" i="1"/>
  <c r="E1301" i="1"/>
  <c r="D1301" i="1"/>
  <c r="C1301" i="1"/>
  <c r="J1300" i="1"/>
  <c r="I1300" i="1"/>
  <c r="H1300" i="1"/>
  <c r="G1300" i="1"/>
  <c r="F1300" i="1"/>
  <c r="E1300" i="1"/>
  <c r="D1300" i="1"/>
  <c r="C1300" i="1"/>
  <c r="J1299" i="1"/>
  <c r="I1299" i="1"/>
  <c r="H1299" i="1"/>
  <c r="G1299" i="1"/>
  <c r="F1299" i="1"/>
  <c r="E1299" i="1"/>
  <c r="D1299" i="1"/>
  <c r="C1299" i="1"/>
  <c r="J1298" i="1"/>
  <c r="I1298" i="1"/>
  <c r="H1298" i="1"/>
  <c r="G1298" i="1"/>
  <c r="F1298" i="1"/>
  <c r="E1298" i="1"/>
  <c r="D1298" i="1"/>
  <c r="C1298" i="1"/>
  <c r="J1297" i="1"/>
  <c r="I1297" i="1"/>
  <c r="H1297" i="1"/>
  <c r="G1297" i="1"/>
  <c r="F1297" i="1"/>
  <c r="E1297" i="1"/>
  <c r="D1297" i="1"/>
  <c r="C1297" i="1"/>
  <c r="J1296" i="1"/>
  <c r="I1296" i="1"/>
  <c r="H1296" i="1"/>
  <c r="G1296" i="1"/>
  <c r="F1296" i="1"/>
  <c r="E1296" i="1"/>
  <c r="D1296" i="1"/>
  <c r="C1296" i="1"/>
  <c r="J1295" i="1"/>
  <c r="I1295" i="1"/>
  <c r="H1295" i="1"/>
  <c r="G1295" i="1"/>
  <c r="F1295" i="1"/>
  <c r="E1295" i="1"/>
  <c r="D1295" i="1"/>
  <c r="C1295" i="1"/>
  <c r="J1294" i="1"/>
  <c r="I1294" i="1"/>
  <c r="H1294" i="1"/>
  <c r="G1294" i="1"/>
  <c r="F1294" i="1"/>
  <c r="E1294" i="1"/>
  <c r="D1294" i="1"/>
  <c r="C1294" i="1"/>
  <c r="J1293" i="1"/>
  <c r="I1293" i="1"/>
  <c r="H1293" i="1"/>
  <c r="G1293" i="1"/>
  <c r="F1293" i="1"/>
  <c r="E1293" i="1"/>
  <c r="D1293" i="1"/>
  <c r="C1293" i="1"/>
  <c r="J1292" i="1"/>
  <c r="I1292" i="1"/>
  <c r="H1292" i="1"/>
  <c r="G1292" i="1"/>
  <c r="F1292" i="1"/>
  <c r="E1292" i="1"/>
  <c r="D1292" i="1"/>
  <c r="C1292" i="1"/>
  <c r="J1291" i="1"/>
  <c r="I1291" i="1"/>
  <c r="H1291" i="1"/>
  <c r="G1291" i="1"/>
  <c r="F1291" i="1"/>
  <c r="E1291" i="1"/>
  <c r="D1291" i="1"/>
  <c r="C1291" i="1"/>
  <c r="J1290" i="1"/>
  <c r="I1290" i="1"/>
  <c r="H1290" i="1"/>
  <c r="G1290" i="1"/>
  <c r="F1290" i="1"/>
  <c r="E1290" i="1"/>
  <c r="D1290" i="1"/>
  <c r="C1290" i="1"/>
  <c r="J1289" i="1"/>
  <c r="I1289" i="1"/>
  <c r="H1289" i="1"/>
  <c r="G1289" i="1"/>
  <c r="F1289" i="1"/>
  <c r="E1289" i="1"/>
  <c r="D1289" i="1"/>
  <c r="C1289" i="1"/>
  <c r="J1288" i="1"/>
  <c r="I1288" i="1"/>
  <c r="H1288" i="1"/>
  <c r="G1288" i="1"/>
  <c r="F1288" i="1"/>
  <c r="E1288" i="1"/>
  <c r="D1288" i="1"/>
  <c r="C1288" i="1"/>
  <c r="J1287" i="1"/>
  <c r="I1287" i="1"/>
  <c r="H1287" i="1"/>
  <c r="G1287" i="1"/>
  <c r="F1287" i="1"/>
  <c r="E1287" i="1"/>
  <c r="D1287" i="1"/>
  <c r="C1287" i="1"/>
  <c r="J1286" i="1"/>
  <c r="I1286" i="1"/>
  <c r="H1286" i="1"/>
  <c r="G1286" i="1"/>
  <c r="F1286" i="1"/>
  <c r="E1286" i="1"/>
  <c r="D1286" i="1"/>
  <c r="C1286" i="1"/>
  <c r="J1285" i="1"/>
  <c r="I1285" i="1"/>
  <c r="H1285" i="1"/>
  <c r="G1285" i="1"/>
  <c r="F1285" i="1"/>
  <c r="E1285" i="1"/>
  <c r="D1285" i="1"/>
  <c r="C1285" i="1"/>
  <c r="J1284" i="1"/>
  <c r="I1284" i="1"/>
  <c r="H1284" i="1"/>
  <c r="G1284" i="1"/>
  <c r="F1284" i="1"/>
  <c r="E1284" i="1"/>
  <c r="D1284" i="1"/>
  <c r="C1284" i="1"/>
  <c r="J1283" i="1"/>
  <c r="I1283" i="1"/>
  <c r="H1283" i="1"/>
  <c r="G1283" i="1"/>
  <c r="F1283" i="1"/>
  <c r="E1283" i="1"/>
  <c r="D1283" i="1"/>
  <c r="C1283" i="1"/>
  <c r="J1282" i="1"/>
  <c r="I1282" i="1"/>
  <c r="H1282" i="1"/>
  <c r="G1282" i="1"/>
  <c r="F1282" i="1"/>
  <c r="E1282" i="1"/>
  <c r="D1282" i="1"/>
  <c r="C1282" i="1"/>
  <c r="J1281" i="1"/>
  <c r="I1281" i="1"/>
  <c r="H1281" i="1"/>
  <c r="G1281" i="1"/>
  <c r="F1281" i="1"/>
  <c r="E1281" i="1"/>
  <c r="D1281" i="1"/>
  <c r="C1281" i="1"/>
  <c r="J1280" i="1"/>
  <c r="I1280" i="1"/>
  <c r="H1280" i="1"/>
  <c r="G1280" i="1"/>
  <c r="F1280" i="1"/>
  <c r="E1280" i="1"/>
  <c r="D1280" i="1"/>
  <c r="C1280" i="1"/>
  <c r="J1279" i="1"/>
  <c r="I1279" i="1"/>
  <c r="H1279" i="1"/>
  <c r="G1279" i="1"/>
  <c r="F1279" i="1"/>
  <c r="E1279" i="1"/>
  <c r="D1279" i="1"/>
  <c r="C1279" i="1"/>
  <c r="J1278" i="1"/>
  <c r="I1278" i="1"/>
  <c r="H1278" i="1"/>
  <c r="G1278" i="1"/>
  <c r="F1278" i="1"/>
  <c r="E1278" i="1"/>
  <c r="D1278" i="1"/>
  <c r="C1278" i="1"/>
  <c r="J1277" i="1"/>
  <c r="I1277" i="1"/>
  <c r="H1277" i="1"/>
  <c r="G1277" i="1"/>
  <c r="F1277" i="1"/>
  <c r="E1277" i="1"/>
  <c r="D1277" i="1"/>
  <c r="C1277" i="1"/>
  <c r="J1276" i="1"/>
  <c r="I1276" i="1"/>
  <c r="H1276" i="1"/>
  <c r="G1276" i="1"/>
  <c r="F1276" i="1"/>
  <c r="E1276" i="1"/>
  <c r="D1276" i="1"/>
  <c r="C1276" i="1"/>
  <c r="J1275" i="1"/>
  <c r="I1275" i="1"/>
  <c r="H1275" i="1"/>
  <c r="G1275" i="1"/>
  <c r="F1275" i="1"/>
  <c r="E1275" i="1"/>
  <c r="D1275" i="1"/>
  <c r="C1275" i="1"/>
  <c r="J1274" i="1"/>
  <c r="I1274" i="1"/>
  <c r="H1274" i="1"/>
  <c r="G1274" i="1"/>
  <c r="F1274" i="1"/>
  <c r="E1274" i="1"/>
  <c r="D1274" i="1"/>
  <c r="C1274" i="1"/>
  <c r="J1273" i="1"/>
  <c r="I1273" i="1"/>
  <c r="H1273" i="1"/>
  <c r="G1273" i="1"/>
  <c r="F1273" i="1"/>
  <c r="E1273" i="1"/>
  <c r="D1273" i="1"/>
  <c r="C1273" i="1"/>
  <c r="J1272" i="1"/>
  <c r="I1272" i="1"/>
  <c r="H1272" i="1"/>
  <c r="G1272" i="1"/>
  <c r="F1272" i="1"/>
  <c r="E1272" i="1"/>
  <c r="D1272" i="1"/>
  <c r="C1272" i="1"/>
  <c r="J1271" i="1"/>
  <c r="I1271" i="1"/>
  <c r="H1271" i="1"/>
  <c r="G1271" i="1"/>
  <c r="F1271" i="1"/>
  <c r="E1271" i="1"/>
  <c r="D1271" i="1"/>
  <c r="C1271" i="1"/>
  <c r="J1270" i="1"/>
  <c r="I1270" i="1"/>
  <c r="H1270" i="1"/>
  <c r="G1270" i="1"/>
  <c r="F1270" i="1"/>
  <c r="E1270" i="1"/>
  <c r="D1270" i="1"/>
  <c r="C1270" i="1"/>
  <c r="J1269" i="1"/>
  <c r="I1269" i="1"/>
  <c r="H1269" i="1"/>
  <c r="G1269" i="1"/>
  <c r="F1269" i="1"/>
  <c r="E1269" i="1"/>
  <c r="D1269" i="1"/>
  <c r="C1269" i="1"/>
  <c r="J1268" i="1"/>
  <c r="I1268" i="1"/>
  <c r="H1268" i="1"/>
  <c r="G1268" i="1"/>
  <c r="F1268" i="1"/>
  <c r="E1268" i="1"/>
  <c r="D1268" i="1"/>
  <c r="C1268" i="1"/>
  <c r="J1267" i="1"/>
  <c r="I1267" i="1"/>
  <c r="H1267" i="1"/>
  <c r="G1267" i="1"/>
  <c r="F1267" i="1"/>
  <c r="E1267" i="1"/>
  <c r="D1267" i="1"/>
  <c r="C1267" i="1"/>
  <c r="J1266" i="1"/>
  <c r="I1266" i="1"/>
  <c r="H1266" i="1"/>
  <c r="G1266" i="1"/>
  <c r="F1266" i="1"/>
  <c r="E1266" i="1"/>
  <c r="D1266" i="1"/>
  <c r="C1266" i="1"/>
  <c r="J1265" i="1"/>
  <c r="I1265" i="1"/>
  <c r="H1265" i="1"/>
  <c r="G1265" i="1"/>
  <c r="F1265" i="1"/>
  <c r="E1265" i="1"/>
  <c r="D1265" i="1"/>
  <c r="C1265" i="1"/>
  <c r="J1264" i="1"/>
  <c r="I1264" i="1"/>
  <c r="H1264" i="1"/>
  <c r="G1264" i="1"/>
  <c r="F1264" i="1"/>
  <c r="E1264" i="1"/>
  <c r="D1264" i="1"/>
  <c r="C1264" i="1"/>
  <c r="J1263" i="1"/>
  <c r="I1263" i="1"/>
  <c r="H1263" i="1"/>
  <c r="G1263" i="1"/>
  <c r="F1263" i="1"/>
  <c r="E1263" i="1"/>
  <c r="D1263" i="1"/>
  <c r="C1263" i="1"/>
  <c r="J1262" i="1"/>
  <c r="I1262" i="1"/>
  <c r="H1262" i="1"/>
  <c r="G1262" i="1"/>
  <c r="F1262" i="1"/>
  <c r="E1262" i="1"/>
  <c r="D1262" i="1"/>
  <c r="C1262" i="1"/>
  <c r="J1261" i="1"/>
  <c r="I1261" i="1"/>
  <c r="H1261" i="1"/>
  <c r="G1261" i="1"/>
  <c r="F1261" i="1"/>
  <c r="E1261" i="1"/>
  <c r="D1261" i="1"/>
  <c r="C1261" i="1"/>
  <c r="J1260" i="1"/>
  <c r="I1260" i="1"/>
  <c r="H1260" i="1"/>
  <c r="G1260" i="1"/>
  <c r="F1260" i="1"/>
  <c r="E1260" i="1"/>
  <c r="D1260" i="1"/>
  <c r="C1260" i="1"/>
  <c r="J1259" i="1"/>
  <c r="I1259" i="1"/>
  <c r="H1259" i="1"/>
  <c r="G1259" i="1"/>
  <c r="F1259" i="1"/>
  <c r="E1259" i="1"/>
  <c r="D1259" i="1"/>
  <c r="C1259" i="1"/>
  <c r="J1258" i="1"/>
  <c r="I1258" i="1"/>
  <c r="H1258" i="1"/>
  <c r="G1258" i="1"/>
  <c r="F1258" i="1"/>
  <c r="E1258" i="1"/>
  <c r="D1258" i="1"/>
  <c r="C1258" i="1"/>
  <c r="J1257" i="1"/>
  <c r="I1257" i="1"/>
  <c r="H1257" i="1"/>
  <c r="G1257" i="1"/>
  <c r="F1257" i="1"/>
  <c r="E1257" i="1"/>
  <c r="D1257" i="1"/>
  <c r="C1257" i="1"/>
  <c r="J1256" i="1"/>
  <c r="I1256" i="1"/>
  <c r="H1256" i="1"/>
  <c r="G1256" i="1"/>
  <c r="F1256" i="1"/>
  <c r="E1256" i="1"/>
  <c r="D1256" i="1"/>
  <c r="C1256" i="1"/>
  <c r="J1255" i="1"/>
  <c r="I1255" i="1"/>
  <c r="H1255" i="1"/>
  <c r="G1255" i="1"/>
  <c r="F1255" i="1"/>
  <c r="E1255" i="1"/>
  <c r="D1255" i="1"/>
  <c r="C1255" i="1"/>
  <c r="J1254" i="1"/>
  <c r="I1254" i="1"/>
  <c r="H1254" i="1"/>
  <c r="G1254" i="1"/>
  <c r="F1254" i="1"/>
  <c r="E1254" i="1"/>
  <c r="D1254" i="1"/>
  <c r="C1254" i="1"/>
  <c r="J1253" i="1"/>
  <c r="I1253" i="1"/>
  <c r="H1253" i="1"/>
  <c r="G1253" i="1"/>
  <c r="F1253" i="1"/>
  <c r="E1253" i="1"/>
  <c r="D1253" i="1"/>
  <c r="C1253" i="1"/>
  <c r="J1252" i="1"/>
  <c r="I1252" i="1"/>
  <c r="H1252" i="1"/>
  <c r="G1252" i="1"/>
  <c r="F1252" i="1"/>
  <c r="E1252" i="1"/>
  <c r="D1252" i="1"/>
  <c r="C1252" i="1"/>
  <c r="J1251" i="1"/>
  <c r="I1251" i="1"/>
  <c r="H1251" i="1"/>
  <c r="G1251" i="1"/>
  <c r="F1251" i="1"/>
  <c r="E1251" i="1"/>
  <c r="D1251" i="1"/>
  <c r="C1251" i="1"/>
  <c r="J1250" i="1"/>
  <c r="I1250" i="1"/>
  <c r="H1250" i="1"/>
  <c r="G1250" i="1"/>
  <c r="F1250" i="1"/>
  <c r="E1250" i="1"/>
  <c r="D1250" i="1"/>
  <c r="C1250" i="1"/>
  <c r="J1249" i="1"/>
  <c r="I1249" i="1"/>
  <c r="H1249" i="1"/>
  <c r="G1249" i="1"/>
  <c r="F1249" i="1"/>
  <c r="E1249" i="1"/>
  <c r="D1249" i="1"/>
  <c r="C1249" i="1"/>
  <c r="J1248" i="1"/>
  <c r="I1248" i="1"/>
  <c r="H1248" i="1"/>
  <c r="G1248" i="1"/>
  <c r="F1248" i="1"/>
  <c r="E1248" i="1"/>
  <c r="D1248" i="1"/>
  <c r="C1248" i="1"/>
  <c r="J1247" i="1"/>
  <c r="I1247" i="1"/>
  <c r="H1247" i="1"/>
  <c r="G1247" i="1"/>
  <c r="F1247" i="1"/>
  <c r="E1247" i="1"/>
  <c r="D1247" i="1"/>
  <c r="C1247" i="1"/>
  <c r="J1246" i="1"/>
  <c r="I1246" i="1"/>
  <c r="H1246" i="1"/>
  <c r="G1246" i="1"/>
  <c r="F1246" i="1"/>
  <c r="E1246" i="1"/>
  <c r="D1246" i="1"/>
  <c r="C1246" i="1"/>
  <c r="J1245" i="1"/>
  <c r="I1245" i="1"/>
  <c r="H1245" i="1"/>
  <c r="G1245" i="1"/>
  <c r="F1245" i="1"/>
  <c r="E1245" i="1"/>
  <c r="D1245" i="1"/>
  <c r="C1245" i="1"/>
  <c r="J1244" i="1"/>
  <c r="I1244" i="1"/>
  <c r="H1244" i="1"/>
  <c r="G1244" i="1"/>
  <c r="F1244" i="1"/>
  <c r="E1244" i="1"/>
  <c r="D1244" i="1"/>
  <c r="C1244" i="1"/>
  <c r="J1243" i="1"/>
  <c r="I1243" i="1"/>
  <c r="H1243" i="1"/>
  <c r="G1243" i="1"/>
  <c r="F1243" i="1"/>
  <c r="E1243" i="1"/>
  <c r="D1243" i="1"/>
  <c r="C1243" i="1"/>
  <c r="J1242" i="1"/>
  <c r="I1242" i="1"/>
  <c r="H1242" i="1"/>
  <c r="G1242" i="1"/>
  <c r="F1242" i="1"/>
  <c r="E1242" i="1"/>
  <c r="D1242" i="1"/>
  <c r="C1242" i="1"/>
  <c r="J1241" i="1"/>
  <c r="I1241" i="1"/>
  <c r="H1241" i="1"/>
  <c r="G1241" i="1"/>
  <c r="F1241" i="1"/>
  <c r="E1241" i="1"/>
  <c r="D1241" i="1"/>
  <c r="C1241" i="1"/>
  <c r="J1240" i="1"/>
  <c r="I1240" i="1"/>
  <c r="H1240" i="1"/>
  <c r="G1240" i="1"/>
  <c r="F1240" i="1"/>
  <c r="E1240" i="1"/>
  <c r="D1240" i="1"/>
  <c r="C1240" i="1"/>
  <c r="J1239" i="1"/>
  <c r="I1239" i="1"/>
  <c r="H1239" i="1"/>
  <c r="G1239" i="1"/>
  <c r="F1239" i="1"/>
  <c r="E1239" i="1"/>
  <c r="D1239" i="1"/>
  <c r="C1239" i="1"/>
  <c r="J1238" i="1"/>
  <c r="I1238" i="1"/>
  <c r="H1238" i="1"/>
  <c r="G1238" i="1"/>
  <c r="F1238" i="1"/>
  <c r="E1238" i="1"/>
  <c r="D1238" i="1"/>
  <c r="C1238" i="1"/>
  <c r="J1237" i="1"/>
  <c r="I1237" i="1"/>
  <c r="H1237" i="1"/>
  <c r="G1237" i="1"/>
  <c r="F1237" i="1"/>
  <c r="E1237" i="1"/>
  <c r="D1237" i="1"/>
  <c r="C1237" i="1"/>
  <c r="J1236" i="1"/>
  <c r="I1236" i="1"/>
  <c r="H1236" i="1"/>
  <c r="G1236" i="1"/>
  <c r="F1236" i="1"/>
  <c r="E1236" i="1"/>
  <c r="D1236" i="1"/>
  <c r="C1236" i="1"/>
  <c r="J1235" i="1"/>
  <c r="I1235" i="1"/>
  <c r="H1235" i="1"/>
  <c r="G1235" i="1"/>
  <c r="F1235" i="1"/>
  <c r="E1235" i="1"/>
  <c r="D1235" i="1"/>
  <c r="C1235" i="1"/>
  <c r="J1234" i="1"/>
  <c r="I1234" i="1"/>
  <c r="H1234" i="1"/>
  <c r="G1234" i="1"/>
  <c r="F1234" i="1"/>
  <c r="E1234" i="1"/>
  <c r="D1234" i="1"/>
  <c r="C1234" i="1"/>
  <c r="J1233" i="1"/>
  <c r="I1233" i="1"/>
  <c r="H1233" i="1"/>
  <c r="G1233" i="1"/>
  <c r="F1233" i="1"/>
  <c r="E1233" i="1"/>
  <c r="D1233" i="1"/>
  <c r="C1233" i="1"/>
  <c r="J1232" i="1"/>
  <c r="I1232" i="1"/>
  <c r="H1232" i="1"/>
  <c r="G1232" i="1"/>
  <c r="F1232" i="1"/>
  <c r="E1232" i="1"/>
  <c r="D1232" i="1"/>
  <c r="C1232" i="1"/>
  <c r="J1231" i="1"/>
  <c r="I1231" i="1"/>
  <c r="G1231" i="1"/>
  <c r="F1231" i="1"/>
  <c r="E1231" i="1"/>
  <c r="D1231" i="1"/>
  <c r="C1231" i="1"/>
  <c r="J1230" i="1"/>
  <c r="I1230" i="1"/>
  <c r="H1230" i="1"/>
  <c r="G1230" i="1"/>
  <c r="F1230" i="1"/>
  <c r="E1230" i="1"/>
  <c r="D1230" i="1"/>
  <c r="C1230" i="1"/>
  <c r="J1229" i="1"/>
  <c r="I1229" i="1"/>
  <c r="H1229" i="1"/>
  <c r="G1229" i="1"/>
  <c r="F1229" i="1"/>
  <c r="E1229" i="1"/>
  <c r="D1229" i="1"/>
  <c r="C1229" i="1"/>
  <c r="J1228" i="1"/>
  <c r="I1228" i="1"/>
  <c r="H1228" i="1"/>
  <c r="G1228" i="1"/>
  <c r="F1228" i="1"/>
  <c r="E1228" i="1"/>
  <c r="D1228" i="1"/>
  <c r="C1228" i="1"/>
  <c r="J1227" i="1"/>
  <c r="I1227" i="1"/>
  <c r="H1227" i="1"/>
  <c r="G1227" i="1"/>
  <c r="F1227" i="1"/>
  <c r="E1227" i="1"/>
  <c r="D1227" i="1"/>
  <c r="C1227" i="1"/>
  <c r="J1226" i="1"/>
  <c r="I1226" i="1"/>
  <c r="H1226" i="1"/>
  <c r="G1226" i="1"/>
  <c r="F1226" i="1"/>
  <c r="E1226" i="1"/>
  <c r="D1226" i="1"/>
  <c r="C1226" i="1"/>
  <c r="J1225" i="1"/>
  <c r="I1225" i="1"/>
  <c r="H1225" i="1"/>
  <c r="G1225" i="1"/>
  <c r="F1225" i="1"/>
  <c r="E1225" i="1"/>
  <c r="D1225" i="1"/>
  <c r="C1225" i="1"/>
  <c r="J1224" i="1"/>
  <c r="I1224" i="1"/>
  <c r="H1224" i="1"/>
  <c r="G1224" i="1"/>
  <c r="F1224" i="1"/>
  <c r="E1224" i="1"/>
  <c r="D1224" i="1"/>
  <c r="C1224" i="1"/>
  <c r="J1223" i="1"/>
  <c r="I1223" i="1"/>
  <c r="H1223" i="1"/>
  <c r="G1223" i="1"/>
  <c r="F1223" i="1"/>
  <c r="E1223" i="1"/>
  <c r="D1223" i="1"/>
  <c r="C1223" i="1"/>
  <c r="J1222" i="1"/>
  <c r="I1222" i="1"/>
  <c r="H1222" i="1"/>
  <c r="G1222" i="1"/>
  <c r="F1222" i="1"/>
  <c r="E1222" i="1"/>
  <c r="D1222" i="1"/>
  <c r="C1222" i="1"/>
  <c r="J1221" i="1"/>
  <c r="I1221" i="1"/>
  <c r="H1221" i="1"/>
  <c r="G1221" i="1"/>
  <c r="F1221" i="1"/>
  <c r="E1221" i="1"/>
  <c r="D1221" i="1"/>
  <c r="C1221" i="1"/>
  <c r="J1220" i="1"/>
  <c r="I1220" i="1"/>
  <c r="H1220" i="1"/>
  <c r="G1220" i="1"/>
  <c r="F1220" i="1"/>
  <c r="E1220" i="1"/>
  <c r="D1220" i="1"/>
  <c r="C1220" i="1"/>
  <c r="J1219" i="1"/>
  <c r="I1219" i="1"/>
  <c r="H1219" i="1"/>
  <c r="G1219" i="1"/>
  <c r="F1219" i="1"/>
  <c r="E1219" i="1"/>
  <c r="D1219" i="1"/>
  <c r="C1219" i="1"/>
  <c r="J1218" i="1"/>
  <c r="I1218" i="1"/>
  <c r="H1218" i="1"/>
  <c r="G1218" i="1"/>
  <c r="F1218" i="1"/>
  <c r="E1218" i="1"/>
  <c r="D1218" i="1"/>
  <c r="C1218" i="1"/>
  <c r="J1217" i="1"/>
  <c r="I1217" i="1"/>
  <c r="H1217" i="1"/>
  <c r="G1217" i="1"/>
  <c r="F1217" i="1"/>
  <c r="E1217" i="1"/>
  <c r="D1217" i="1"/>
  <c r="C1217" i="1"/>
  <c r="J1216" i="1"/>
  <c r="I1216" i="1"/>
  <c r="H1216" i="1"/>
  <c r="G1216" i="1"/>
  <c r="F1216" i="1"/>
  <c r="E1216" i="1"/>
  <c r="D1216" i="1"/>
  <c r="C1216" i="1"/>
  <c r="J1215" i="1"/>
  <c r="I1215" i="1"/>
  <c r="H1215" i="1"/>
  <c r="G1215" i="1"/>
  <c r="F1215" i="1"/>
  <c r="E1215" i="1"/>
  <c r="D1215" i="1"/>
  <c r="C1215" i="1"/>
  <c r="J1214" i="1"/>
  <c r="I1214" i="1"/>
  <c r="H1214" i="1"/>
  <c r="G1214" i="1"/>
  <c r="F1214" i="1"/>
  <c r="E1214" i="1"/>
  <c r="D1214" i="1"/>
  <c r="C1214" i="1"/>
  <c r="J1213" i="1"/>
  <c r="I1213" i="1"/>
  <c r="H1213" i="1"/>
  <c r="G1213" i="1"/>
  <c r="F1213" i="1"/>
  <c r="E1213" i="1"/>
  <c r="D1213" i="1"/>
  <c r="C1213" i="1"/>
  <c r="J1212" i="1"/>
  <c r="I1212" i="1"/>
  <c r="H1212" i="1"/>
  <c r="G1212" i="1"/>
  <c r="F1212" i="1"/>
  <c r="E1212" i="1"/>
  <c r="D1212" i="1"/>
  <c r="C1212" i="1"/>
  <c r="J1211" i="1"/>
  <c r="I1211" i="1"/>
  <c r="H1211" i="1"/>
  <c r="G1211" i="1"/>
  <c r="F1211" i="1"/>
  <c r="E1211" i="1"/>
  <c r="D1211" i="1"/>
  <c r="C1211" i="1"/>
  <c r="J1210" i="1"/>
  <c r="I1210" i="1"/>
  <c r="H1210" i="1"/>
  <c r="G1210" i="1"/>
  <c r="F1210" i="1"/>
  <c r="E1210" i="1"/>
  <c r="D1210" i="1"/>
  <c r="C1210" i="1"/>
  <c r="J1209" i="1"/>
  <c r="I1209" i="1"/>
  <c r="H1209" i="1"/>
  <c r="G1209" i="1"/>
  <c r="F1209" i="1"/>
  <c r="E1209" i="1"/>
  <c r="D1209" i="1"/>
  <c r="C1209" i="1"/>
  <c r="J1208" i="1"/>
  <c r="I1208" i="1"/>
  <c r="H1208" i="1"/>
  <c r="G1208" i="1"/>
  <c r="F1208" i="1"/>
  <c r="E1208" i="1"/>
  <c r="D1208" i="1"/>
  <c r="C1208" i="1"/>
  <c r="J1207" i="1"/>
  <c r="I1207" i="1"/>
  <c r="H1207" i="1"/>
  <c r="G1207" i="1"/>
  <c r="F1207" i="1"/>
  <c r="E1207" i="1"/>
  <c r="D1207" i="1"/>
  <c r="C1207" i="1"/>
  <c r="J1206" i="1"/>
  <c r="I1206" i="1"/>
  <c r="H1206" i="1"/>
  <c r="G1206" i="1"/>
  <c r="F1206" i="1"/>
  <c r="E1206" i="1"/>
  <c r="D1206" i="1"/>
  <c r="C1206" i="1"/>
  <c r="J1205" i="1"/>
  <c r="I1205" i="1"/>
  <c r="H1205" i="1"/>
  <c r="G1205" i="1"/>
  <c r="F1205" i="1"/>
  <c r="E1205" i="1"/>
  <c r="D1205" i="1"/>
  <c r="C1205" i="1"/>
  <c r="J1204" i="1"/>
  <c r="I1204" i="1"/>
  <c r="H1204" i="1"/>
  <c r="G1204" i="1"/>
  <c r="F1204" i="1"/>
  <c r="E1204" i="1"/>
  <c r="D1204" i="1"/>
  <c r="C1204" i="1"/>
  <c r="J1203" i="1"/>
  <c r="I1203" i="1"/>
  <c r="H1203" i="1"/>
  <c r="G1203" i="1"/>
  <c r="F1203" i="1"/>
  <c r="E1203" i="1"/>
  <c r="D1203" i="1"/>
  <c r="C1203" i="1"/>
  <c r="J1202" i="1"/>
  <c r="I1202" i="1"/>
  <c r="H1202" i="1"/>
  <c r="G1202" i="1"/>
  <c r="F1202" i="1"/>
  <c r="E1202" i="1"/>
  <c r="D1202" i="1"/>
  <c r="C1202" i="1"/>
  <c r="J1201" i="1"/>
  <c r="I1201" i="1"/>
  <c r="H1201" i="1"/>
  <c r="G1201" i="1"/>
  <c r="F1201" i="1"/>
  <c r="E1201" i="1"/>
  <c r="D1201" i="1"/>
  <c r="C1201" i="1"/>
  <c r="J1200" i="1"/>
  <c r="I1200" i="1"/>
  <c r="H1200" i="1"/>
  <c r="G1200" i="1"/>
  <c r="F1200" i="1"/>
  <c r="E1200" i="1"/>
  <c r="D1200" i="1"/>
  <c r="C1200" i="1"/>
  <c r="J1199" i="1"/>
  <c r="I1199" i="1"/>
  <c r="H1199" i="1"/>
  <c r="G1199" i="1"/>
  <c r="F1199" i="1"/>
  <c r="E1199" i="1"/>
  <c r="D1199" i="1"/>
  <c r="C1199" i="1"/>
  <c r="J1198" i="1"/>
  <c r="I1198" i="1"/>
  <c r="H1198" i="1"/>
  <c r="G1198" i="1"/>
  <c r="F1198" i="1"/>
  <c r="E1198" i="1"/>
  <c r="D1198" i="1"/>
  <c r="C1198" i="1"/>
  <c r="J1197" i="1"/>
  <c r="I1197" i="1"/>
  <c r="H1197" i="1"/>
  <c r="G1197" i="1"/>
  <c r="F1197" i="1"/>
  <c r="E1197" i="1"/>
  <c r="D1197" i="1"/>
  <c r="C1197" i="1"/>
  <c r="J1196" i="1"/>
  <c r="I1196" i="1"/>
  <c r="H1196" i="1"/>
  <c r="G1196" i="1"/>
  <c r="F1196" i="1"/>
  <c r="E1196" i="1"/>
  <c r="D1196" i="1"/>
  <c r="C1196" i="1"/>
  <c r="J1195" i="1"/>
  <c r="I1195" i="1"/>
  <c r="H1195" i="1"/>
  <c r="G1195" i="1"/>
  <c r="F1195" i="1"/>
  <c r="E1195" i="1"/>
  <c r="D1195" i="1"/>
  <c r="C1195" i="1"/>
  <c r="J1194" i="1"/>
  <c r="I1194" i="1"/>
  <c r="H1194" i="1"/>
  <c r="G1194" i="1"/>
  <c r="F1194" i="1"/>
  <c r="E1194" i="1"/>
  <c r="D1194" i="1"/>
  <c r="C1194" i="1"/>
  <c r="J1193" i="1"/>
  <c r="I1193" i="1"/>
  <c r="H1193" i="1"/>
  <c r="G1193" i="1"/>
  <c r="F1193" i="1"/>
  <c r="E1193" i="1"/>
  <c r="D1193" i="1"/>
  <c r="C1193" i="1"/>
  <c r="J1192" i="1"/>
  <c r="I1192" i="1"/>
  <c r="H1192" i="1"/>
  <c r="G1192" i="1"/>
  <c r="F1192" i="1"/>
  <c r="E1192" i="1"/>
  <c r="D1192" i="1"/>
  <c r="C1192" i="1"/>
  <c r="J1191" i="1"/>
  <c r="I1191" i="1"/>
  <c r="H1191" i="1"/>
  <c r="G1191" i="1"/>
  <c r="F1191" i="1"/>
  <c r="E1191" i="1"/>
  <c r="D1191" i="1"/>
  <c r="C1191" i="1"/>
  <c r="J1190" i="1"/>
  <c r="I1190" i="1"/>
  <c r="H1190" i="1"/>
  <c r="G1190" i="1"/>
  <c r="F1190" i="1"/>
  <c r="E1190" i="1"/>
  <c r="D1190" i="1"/>
  <c r="C1190" i="1"/>
  <c r="J1189" i="1"/>
  <c r="I1189" i="1"/>
  <c r="H1189" i="1"/>
  <c r="G1189" i="1"/>
  <c r="F1189" i="1"/>
  <c r="E1189" i="1"/>
  <c r="D1189" i="1"/>
  <c r="C1189" i="1"/>
  <c r="J1188" i="1"/>
  <c r="I1188" i="1"/>
  <c r="H1188" i="1"/>
  <c r="G1188" i="1"/>
  <c r="F1188" i="1"/>
  <c r="E1188" i="1"/>
  <c r="D1188" i="1"/>
  <c r="C1188" i="1"/>
  <c r="J1187" i="1"/>
  <c r="I1187" i="1"/>
  <c r="H1187" i="1"/>
  <c r="G1187" i="1"/>
  <c r="F1187" i="1"/>
  <c r="E1187" i="1"/>
  <c r="D1187" i="1"/>
  <c r="C1187" i="1"/>
  <c r="J1186" i="1"/>
  <c r="I1186" i="1"/>
  <c r="H1186" i="1"/>
  <c r="G1186" i="1"/>
  <c r="F1186" i="1"/>
  <c r="E1186" i="1"/>
  <c r="D1186" i="1"/>
  <c r="C1186" i="1"/>
  <c r="J1185" i="1"/>
  <c r="I1185" i="1"/>
  <c r="H1185" i="1"/>
  <c r="G1185" i="1"/>
  <c r="F1185" i="1"/>
  <c r="E1185" i="1"/>
  <c r="D1185" i="1"/>
  <c r="C1185" i="1"/>
  <c r="J1184" i="1"/>
  <c r="I1184" i="1"/>
  <c r="H1184" i="1"/>
  <c r="G1184" i="1"/>
  <c r="F1184" i="1"/>
  <c r="E1184" i="1"/>
  <c r="D1184" i="1"/>
  <c r="C1184" i="1"/>
  <c r="J1183" i="1"/>
  <c r="I1183" i="1"/>
  <c r="H1183" i="1"/>
  <c r="G1183" i="1"/>
  <c r="F1183" i="1"/>
  <c r="E1183" i="1"/>
  <c r="D1183" i="1"/>
  <c r="C1183" i="1"/>
  <c r="J1182" i="1"/>
  <c r="I1182" i="1"/>
  <c r="H1182" i="1"/>
  <c r="G1182" i="1"/>
  <c r="F1182" i="1"/>
  <c r="E1182" i="1"/>
  <c r="D1182" i="1"/>
  <c r="C1182" i="1"/>
  <c r="J1181" i="1"/>
  <c r="I1181" i="1"/>
  <c r="H1181" i="1"/>
  <c r="G1181" i="1"/>
  <c r="F1181" i="1"/>
  <c r="E1181" i="1"/>
  <c r="D1181" i="1"/>
  <c r="C1181" i="1"/>
  <c r="J1180" i="1"/>
  <c r="I1180" i="1"/>
  <c r="H1180" i="1"/>
  <c r="G1180" i="1"/>
  <c r="F1180" i="1"/>
  <c r="E1180" i="1"/>
  <c r="D1180" i="1"/>
  <c r="C1180" i="1"/>
  <c r="J1179" i="1"/>
  <c r="I1179" i="1"/>
  <c r="H1179" i="1"/>
  <c r="G1179" i="1"/>
  <c r="F1179" i="1"/>
  <c r="E1179" i="1"/>
  <c r="D1179" i="1"/>
  <c r="C1179" i="1"/>
  <c r="J1178" i="1"/>
  <c r="I1178" i="1"/>
  <c r="H1178" i="1"/>
  <c r="G1178" i="1"/>
  <c r="F1178" i="1"/>
  <c r="E1178" i="1"/>
  <c r="D1178" i="1"/>
  <c r="C1178" i="1"/>
  <c r="J1177" i="1"/>
  <c r="I1177" i="1"/>
  <c r="H1177" i="1"/>
  <c r="G1177" i="1"/>
  <c r="F1177" i="1"/>
  <c r="E1177" i="1"/>
  <c r="D1177" i="1"/>
  <c r="C1177" i="1"/>
  <c r="J1176" i="1"/>
  <c r="I1176" i="1"/>
  <c r="H1176" i="1"/>
  <c r="G1176" i="1"/>
  <c r="F1176" i="1"/>
  <c r="E1176" i="1"/>
  <c r="D1176" i="1"/>
  <c r="C1176" i="1"/>
  <c r="J1175" i="1"/>
  <c r="I1175" i="1"/>
  <c r="H1175" i="1"/>
  <c r="G1175" i="1"/>
  <c r="F1175" i="1"/>
  <c r="E1175" i="1"/>
  <c r="D1175" i="1"/>
  <c r="C1175" i="1"/>
  <c r="J1174" i="1"/>
  <c r="I1174" i="1"/>
  <c r="H1174" i="1"/>
  <c r="G1174" i="1"/>
  <c r="F1174" i="1"/>
  <c r="E1174" i="1"/>
  <c r="D1174" i="1"/>
  <c r="C1174" i="1"/>
  <c r="J1173" i="1"/>
  <c r="I1173" i="1"/>
  <c r="H1173" i="1"/>
  <c r="G1173" i="1"/>
  <c r="F1173" i="1"/>
  <c r="E1173" i="1"/>
  <c r="D1173" i="1"/>
  <c r="C1173" i="1"/>
  <c r="J1172" i="1"/>
  <c r="I1172" i="1"/>
  <c r="H1172" i="1"/>
  <c r="G1172" i="1"/>
  <c r="F1172" i="1"/>
  <c r="E1172" i="1"/>
  <c r="D1172" i="1"/>
  <c r="C1172" i="1"/>
  <c r="J1171" i="1"/>
  <c r="I1171" i="1"/>
  <c r="H1171" i="1"/>
  <c r="G1171" i="1"/>
  <c r="F1171" i="1"/>
  <c r="E1171" i="1"/>
  <c r="D1171" i="1"/>
  <c r="C1171" i="1"/>
  <c r="J1170" i="1"/>
  <c r="I1170" i="1"/>
  <c r="H1170" i="1"/>
  <c r="G1170" i="1"/>
  <c r="F1170" i="1"/>
  <c r="E1170" i="1"/>
  <c r="D1170" i="1"/>
  <c r="C1170" i="1"/>
  <c r="J1169" i="1"/>
  <c r="I1169" i="1"/>
  <c r="H1169" i="1"/>
  <c r="G1169" i="1"/>
  <c r="F1169" i="1"/>
  <c r="E1169" i="1"/>
  <c r="D1169" i="1"/>
  <c r="C1169" i="1"/>
  <c r="J1168" i="1"/>
  <c r="I1168" i="1"/>
  <c r="H1168" i="1"/>
  <c r="G1168" i="1"/>
  <c r="F1168" i="1"/>
  <c r="E1168" i="1"/>
  <c r="D1168" i="1"/>
  <c r="C1168" i="1"/>
  <c r="J1167" i="1"/>
  <c r="I1167" i="1"/>
  <c r="H1167" i="1"/>
  <c r="G1167" i="1"/>
  <c r="F1167" i="1"/>
  <c r="E1167" i="1"/>
  <c r="D1167" i="1"/>
  <c r="C1167" i="1"/>
  <c r="J1166" i="1"/>
  <c r="I1166" i="1"/>
  <c r="H1166" i="1"/>
  <c r="G1166" i="1"/>
  <c r="F1166" i="1"/>
  <c r="E1166" i="1"/>
  <c r="D1166" i="1"/>
  <c r="C1166" i="1"/>
  <c r="J1165" i="1"/>
  <c r="I1165" i="1"/>
  <c r="H1165" i="1"/>
  <c r="G1165" i="1"/>
  <c r="F1165" i="1"/>
  <c r="E1165" i="1"/>
  <c r="D1165" i="1"/>
  <c r="C1165" i="1"/>
  <c r="J1164" i="1"/>
  <c r="I1164" i="1"/>
  <c r="H1164" i="1"/>
  <c r="G1164" i="1"/>
  <c r="F1164" i="1"/>
  <c r="E1164" i="1"/>
  <c r="D1164" i="1"/>
  <c r="C1164" i="1"/>
  <c r="J1163" i="1"/>
  <c r="I1163" i="1"/>
  <c r="H1163" i="1"/>
  <c r="G1163" i="1"/>
  <c r="F1163" i="1"/>
  <c r="E1163" i="1"/>
  <c r="D1163" i="1"/>
  <c r="C1163" i="1"/>
  <c r="J1162" i="1"/>
  <c r="I1162" i="1"/>
  <c r="H1162" i="1"/>
  <c r="G1162" i="1"/>
  <c r="F1162" i="1"/>
  <c r="E1162" i="1"/>
  <c r="D1162" i="1"/>
  <c r="C1162" i="1"/>
  <c r="J1161" i="1"/>
  <c r="I1161" i="1"/>
  <c r="H1161" i="1"/>
  <c r="G1161" i="1"/>
  <c r="F1161" i="1"/>
  <c r="E1161" i="1"/>
  <c r="D1161" i="1"/>
  <c r="C1161" i="1"/>
  <c r="J1160" i="1"/>
  <c r="I1160" i="1"/>
  <c r="H1160" i="1"/>
  <c r="G1160" i="1"/>
  <c r="F1160" i="1"/>
  <c r="E1160" i="1"/>
  <c r="D1160" i="1"/>
  <c r="C1160" i="1"/>
  <c r="J1159" i="1"/>
  <c r="I1159" i="1"/>
  <c r="H1159" i="1"/>
  <c r="G1159" i="1"/>
  <c r="F1159" i="1"/>
  <c r="E1159" i="1"/>
  <c r="D1159" i="1"/>
  <c r="C1159" i="1"/>
  <c r="J1158" i="1"/>
  <c r="I1158" i="1"/>
  <c r="H1158" i="1"/>
  <c r="G1158" i="1"/>
  <c r="F1158" i="1"/>
  <c r="E1158" i="1"/>
  <c r="D1158" i="1"/>
  <c r="C1158" i="1"/>
  <c r="J1157" i="1"/>
  <c r="I1157" i="1"/>
  <c r="H1157" i="1"/>
  <c r="G1157" i="1"/>
  <c r="F1157" i="1"/>
  <c r="E1157" i="1"/>
  <c r="D1157" i="1"/>
  <c r="C1157" i="1"/>
  <c r="J1156" i="1"/>
  <c r="I1156" i="1"/>
  <c r="H1156" i="1"/>
  <c r="G1156" i="1"/>
  <c r="F1156" i="1"/>
  <c r="E1156" i="1"/>
  <c r="D1156" i="1"/>
  <c r="C1156" i="1"/>
  <c r="J1155" i="1"/>
  <c r="I1155" i="1"/>
  <c r="H1155" i="1"/>
  <c r="G1155" i="1"/>
  <c r="F1155" i="1"/>
  <c r="E1155" i="1"/>
  <c r="D1155" i="1"/>
  <c r="C1155" i="1"/>
  <c r="J1154" i="1"/>
  <c r="I1154" i="1"/>
  <c r="H1154" i="1"/>
  <c r="G1154" i="1"/>
  <c r="F1154" i="1"/>
  <c r="E1154" i="1"/>
  <c r="D1154" i="1"/>
  <c r="C1154" i="1"/>
  <c r="J1153" i="1"/>
  <c r="I1153" i="1"/>
  <c r="H1153" i="1"/>
  <c r="G1153" i="1"/>
  <c r="F1153" i="1"/>
  <c r="E1153" i="1"/>
  <c r="D1153" i="1"/>
  <c r="C1153" i="1"/>
  <c r="J1152" i="1"/>
  <c r="I1152" i="1"/>
  <c r="H1152" i="1"/>
  <c r="G1152" i="1"/>
  <c r="F1152" i="1"/>
  <c r="E1152" i="1"/>
  <c r="D1152" i="1"/>
  <c r="C1152" i="1"/>
  <c r="J1151" i="1"/>
  <c r="I1151" i="1"/>
  <c r="H1151" i="1"/>
  <c r="G1151" i="1"/>
  <c r="F1151" i="1"/>
  <c r="E1151" i="1"/>
  <c r="D1151" i="1"/>
  <c r="C1151" i="1"/>
  <c r="J1150" i="1"/>
  <c r="I1150" i="1"/>
  <c r="H1150" i="1"/>
  <c r="G1150" i="1"/>
  <c r="F1150" i="1"/>
  <c r="E1150" i="1"/>
  <c r="D1150" i="1"/>
  <c r="C1150" i="1"/>
  <c r="J1149" i="1"/>
  <c r="I1149" i="1"/>
  <c r="H1149" i="1"/>
  <c r="G1149" i="1"/>
  <c r="F1149" i="1"/>
  <c r="E1149" i="1"/>
  <c r="D1149" i="1"/>
  <c r="C1149" i="1"/>
  <c r="J1148" i="1"/>
  <c r="I1148" i="1"/>
  <c r="H1148" i="1"/>
  <c r="G1148" i="1"/>
  <c r="F1148" i="1"/>
  <c r="E1148" i="1"/>
  <c r="D1148" i="1"/>
  <c r="C1148" i="1"/>
  <c r="J1147" i="1"/>
  <c r="I1147" i="1"/>
  <c r="H1147" i="1"/>
  <c r="G1147" i="1"/>
  <c r="F1147" i="1"/>
  <c r="E1147" i="1"/>
  <c r="D1147" i="1"/>
  <c r="C1147" i="1"/>
  <c r="J1146" i="1"/>
  <c r="I1146" i="1"/>
  <c r="H1146" i="1"/>
  <c r="G1146" i="1"/>
  <c r="F1146" i="1"/>
  <c r="E1146" i="1"/>
  <c r="D1146" i="1"/>
  <c r="C1146" i="1"/>
  <c r="J1145" i="1"/>
  <c r="I1145" i="1"/>
  <c r="H1145" i="1"/>
  <c r="G1145" i="1"/>
  <c r="F1145" i="1"/>
  <c r="E1145" i="1"/>
  <c r="D1145" i="1"/>
  <c r="C1145" i="1"/>
  <c r="J1144" i="1"/>
  <c r="I1144" i="1"/>
  <c r="H1144" i="1"/>
  <c r="G1144" i="1"/>
  <c r="F1144" i="1"/>
  <c r="E1144" i="1"/>
  <c r="D1144" i="1"/>
  <c r="C1144" i="1"/>
  <c r="J1143" i="1"/>
  <c r="I1143" i="1"/>
  <c r="H1143" i="1"/>
  <c r="G1143" i="1"/>
  <c r="F1143" i="1"/>
  <c r="E1143" i="1"/>
  <c r="D1143" i="1"/>
  <c r="C1143" i="1"/>
  <c r="J1142" i="1"/>
  <c r="I1142" i="1"/>
  <c r="H1142" i="1"/>
  <c r="G1142" i="1"/>
  <c r="F1142" i="1"/>
  <c r="E1142" i="1"/>
  <c r="D1142" i="1"/>
  <c r="C1142" i="1"/>
  <c r="J1141" i="1"/>
  <c r="I1141" i="1"/>
  <c r="H1141" i="1"/>
  <c r="G1141" i="1"/>
  <c r="F1141" i="1"/>
  <c r="E1141" i="1"/>
  <c r="D1141" i="1"/>
  <c r="C1141" i="1"/>
  <c r="J1140" i="1"/>
  <c r="I1140" i="1"/>
  <c r="H1140" i="1"/>
  <c r="G1140" i="1"/>
  <c r="F1140" i="1"/>
  <c r="E1140" i="1"/>
  <c r="D1140" i="1"/>
  <c r="C1140" i="1"/>
  <c r="J1139" i="1"/>
  <c r="I1139" i="1"/>
  <c r="H1139" i="1"/>
  <c r="G1139" i="1"/>
  <c r="F1139" i="1"/>
  <c r="E1139" i="1"/>
  <c r="D1139" i="1"/>
  <c r="C1139" i="1"/>
  <c r="J1138" i="1"/>
  <c r="I1138" i="1"/>
  <c r="H1138" i="1"/>
  <c r="G1138" i="1"/>
  <c r="F1138" i="1"/>
  <c r="E1138" i="1"/>
  <c r="D1138" i="1"/>
  <c r="C1138" i="1"/>
  <c r="J1137" i="1"/>
  <c r="I1137" i="1"/>
  <c r="H1137" i="1"/>
  <c r="G1137" i="1"/>
  <c r="F1137" i="1"/>
  <c r="E1137" i="1"/>
  <c r="D1137" i="1"/>
  <c r="C1137" i="1"/>
  <c r="J1136" i="1"/>
  <c r="I1136" i="1"/>
  <c r="H1136" i="1"/>
  <c r="G1136" i="1"/>
  <c r="F1136" i="1"/>
  <c r="E1136" i="1"/>
  <c r="D1136" i="1"/>
  <c r="C1136" i="1"/>
  <c r="J1135" i="1"/>
  <c r="I1135" i="1"/>
  <c r="H1135" i="1"/>
  <c r="G1135" i="1"/>
  <c r="F1135" i="1"/>
  <c r="E1135" i="1"/>
  <c r="D1135" i="1"/>
  <c r="C1135" i="1"/>
  <c r="J1134" i="1"/>
  <c r="I1134" i="1"/>
  <c r="H1134" i="1"/>
  <c r="G1134" i="1"/>
  <c r="F1134" i="1"/>
  <c r="E1134" i="1"/>
  <c r="D1134" i="1"/>
  <c r="C1134" i="1"/>
  <c r="J1133" i="1"/>
  <c r="I1133" i="1"/>
  <c r="H1133" i="1"/>
  <c r="G1133" i="1"/>
  <c r="F1133" i="1"/>
  <c r="E1133" i="1"/>
  <c r="D1133" i="1"/>
  <c r="C1133" i="1"/>
  <c r="J1132" i="1"/>
  <c r="I1132" i="1"/>
  <c r="H1132" i="1"/>
  <c r="G1132" i="1"/>
  <c r="F1132" i="1"/>
  <c r="E1132" i="1"/>
  <c r="D1132" i="1"/>
  <c r="C1132" i="1"/>
  <c r="J1131" i="1"/>
  <c r="I1131" i="1"/>
  <c r="H1131" i="1"/>
  <c r="G1131" i="1"/>
  <c r="F1131" i="1"/>
  <c r="E1131" i="1"/>
  <c r="D1131" i="1"/>
  <c r="C1131" i="1"/>
  <c r="J1130" i="1"/>
  <c r="I1130" i="1"/>
  <c r="H1130" i="1"/>
  <c r="G1130" i="1"/>
  <c r="F1130" i="1"/>
  <c r="E1130" i="1"/>
  <c r="D1130" i="1"/>
  <c r="C1130" i="1"/>
  <c r="J1129" i="1"/>
  <c r="I1129" i="1"/>
  <c r="H1129" i="1"/>
  <c r="G1129" i="1"/>
  <c r="F1129" i="1"/>
  <c r="E1129" i="1"/>
  <c r="D1129" i="1"/>
  <c r="C1129" i="1"/>
  <c r="J1128" i="1"/>
  <c r="I1128" i="1"/>
  <c r="H1128" i="1"/>
  <c r="G1128" i="1"/>
  <c r="F1128" i="1"/>
  <c r="E1128" i="1"/>
  <c r="D1128" i="1"/>
  <c r="C1128" i="1"/>
  <c r="J1127" i="1"/>
  <c r="I1127" i="1"/>
  <c r="H1127" i="1"/>
  <c r="G1127" i="1"/>
  <c r="F1127" i="1"/>
  <c r="E1127" i="1"/>
  <c r="D1127" i="1"/>
  <c r="C1127" i="1"/>
  <c r="J1126" i="1"/>
  <c r="I1126" i="1"/>
  <c r="H1126" i="1"/>
  <c r="G1126" i="1"/>
  <c r="F1126" i="1"/>
  <c r="E1126" i="1"/>
  <c r="D1126" i="1"/>
  <c r="C1126" i="1"/>
  <c r="J1125" i="1"/>
  <c r="I1125" i="1"/>
  <c r="H1125" i="1"/>
  <c r="G1125" i="1"/>
  <c r="F1125" i="1"/>
  <c r="E1125" i="1"/>
  <c r="D1125" i="1"/>
  <c r="C1125" i="1"/>
  <c r="J1124" i="1"/>
  <c r="I1124" i="1"/>
  <c r="H1124" i="1"/>
  <c r="G1124" i="1"/>
  <c r="F1124" i="1"/>
  <c r="E1124" i="1"/>
  <c r="D1124" i="1"/>
  <c r="C1124" i="1"/>
  <c r="J1123" i="1"/>
  <c r="I1123" i="1"/>
  <c r="H1123" i="1"/>
  <c r="G1123" i="1"/>
  <c r="F1123" i="1"/>
  <c r="E1123" i="1"/>
  <c r="D1123" i="1"/>
  <c r="C1123" i="1"/>
  <c r="J1122" i="1"/>
  <c r="I1122" i="1"/>
  <c r="H1122" i="1"/>
  <c r="G1122" i="1"/>
  <c r="F1122" i="1"/>
  <c r="E1122" i="1"/>
  <c r="D1122" i="1"/>
  <c r="C1122" i="1"/>
  <c r="J1121" i="1"/>
  <c r="I1121" i="1"/>
  <c r="H1121" i="1"/>
  <c r="G1121" i="1"/>
  <c r="F1121" i="1"/>
  <c r="E1121" i="1"/>
  <c r="D1121" i="1"/>
  <c r="C1121" i="1"/>
  <c r="J1120" i="1"/>
  <c r="I1120" i="1"/>
  <c r="H1120" i="1"/>
  <c r="G1120" i="1"/>
  <c r="F1120" i="1"/>
  <c r="E1120" i="1"/>
  <c r="D1120" i="1"/>
  <c r="C1120" i="1"/>
  <c r="J1119" i="1"/>
  <c r="I1119" i="1"/>
  <c r="H1119" i="1"/>
  <c r="G1119" i="1"/>
  <c r="F1119" i="1"/>
  <c r="E1119" i="1"/>
  <c r="D1119" i="1"/>
  <c r="C1119" i="1"/>
  <c r="J1118" i="1"/>
  <c r="I1118" i="1"/>
  <c r="H1118" i="1"/>
  <c r="G1118" i="1"/>
  <c r="F1118" i="1"/>
  <c r="E1118" i="1"/>
  <c r="D1118" i="1"/>
  <c r="C1118" i="1"/>
  <c r="J1117" i="1"/>
  <c r="I1117" i="1"/>
  <c r="H1117" i="1"/>
  <c r="G1117" i="1"/>
  <c r="F1117" i="1"/>
  <c r="E1117" i="1"/>
  <c r="D1117" i="1"/>
  <c r="C1117" i="1"/>
  <c r="J1116" i="1"/>
  <c r="I1116" i="1"/>
  <c r="H1116" i="1"/>
  <c r="G1116" i="1"/>
  <c r="F1116" i="1"/>
  <c r="E1116" i="1"/>
  <c r="D1116" i="1"/>
  <c r="C1116" i="1"/>
  <c r="J1115" i="1"/>
  <c r="I1115" i="1"/>
  <c r="H1115" i="1"/>
  <c r="G1115" i="1"/>
  <c r="F1115" i="1"/>
  <c r="E1115" i="1"/>
  <c r="D1115" i="1"/>
  <c r="C1115" i="1"/>
  <c r="J1114" i="1"/>
  <c r="I1114" i="1"/>
  <c r="H1114" i="1"/>
  <c r="G1114" i="1"/>
  <c r="F1114" i="1"/>
  <c r="E1114" i="1"/>
  <c r="D1114" i="1"/>
  <c r="C1114" i="1"/>
  <c r="J1113" i="1"/>
  <c r="I1113" i="1"/>
  <c r="H1113" i="1"/>
  <c r="G1113" i="1"/>
  <c r="F1113" i="1"/>
  <c r="E1113" i="1"/>
  <c r="D1113" i="1"/>
  <c r="C1113" i="1"/>
  <c r="J1112" i="1"/>
  <c r="I1112" i="1"/>
  <c r="H1112" i="1"/>
  <c r="G1112" i="1"/>
  <c r="F1112" i="1"/>
  <c r="E1112" i="1"/>
  <c r="D1112" i="1"/>
  <c r="C1112" i="1"/>
  <c r="J1111" i="1"/>
  <c r="I1111" i="1"/>
  <c r="H1111" i="1"/>
  <c r="G1111" i="1"/>
  <c r="F1111" i="1"/>
  <c r="E1111" i="1"/>
  <c r="D1111" i="1"/>
  <c r="C1111" i="1"/>
  <c r="J1110" i="1"/>
  <c r="I1110" i="1"/>
  <c r="H1110" i="1"/>
  <c r="G1110" i="1"/>
  <c r="F1110" i="1"/>
  <c r="E1110" i="1"/>
  <c r="D1110" i="1"/>
  <c r="C1110" i="1"/>
  <c r="J1109" i="1"/>
  <c r="I1109" i="1"/>
  <c r="H1109" i="1"/>
  <c r="G1109" i="1"/>
  <c r="F1109" i="1"/>
  <c r="E1109" i="1"/>
  <c r="D1109" i="1"/>
  <c r="C1109" i="1"/>
  <c r="J1108" i="1"/>
  <c r="I1108" i="1"/>
  <c r="H1108" i="1"/>
  <c r="G1108" i="1"/>
  <c r="F1108" i="1"/>
  <c r="E1108" i="1"/>
  <c r="D1108" i="1"/>
  <c r="C1108" i="1"/>
  <c r="J1107" i="1"/>
  <c r="I1107" i="1"/>
  <c r="H1107" i="1"/>
  <c r="G1107" i="1"/>
  <c r="F1107" i="1"/>
  <c r="E1107" i="1"/>
  <c r="D1107" i="1"/>
  <c r="C1107" i="1"/>
  <c r="J1106" i="1"/>
  <c r="I1106" i="1"/>
  <c r="H1106" i="1"/>
  <c r="G1106" i="1"/>
  <c r="F1106" i="1"/>
  <c r="E1106" i="1"/>
  <c r="D1106" i="1"/>
  <c r="C1106" i="1"/>
  <c r="J1105" i="1"/>
  <c r="I1105" i="1"/>
  <c r="H1105" i="1"/>
  <c r="G1105" i="1"/>
  <c r="F1105" i="1"/>
  <c r="E1105" i="1"/>
  <c r="D1105" i="1"/>
  <c r="C1105" i="1"/>
  <c r="J1104" i="1"/>
  <c r="I1104" i="1"/>
  <c r="H1104" i="1"/>
  <c r="G1104" i="1"/>
  <c r="F1104" i="1"/>
  <c r="E1104" i="1"/>
  <c r="D1104" i="1"/>
  <c r="C1104" i="1"/>
  <c r="J1103" i="1"/>
  <c r="I1103" i="1"/>
  <c r="H1103" i="1"/>
  <c r="G1103" i="1"/>
  <c r="F1103" i="1"/>
  <c r="E1103" i="1"/>
  <c r="D1103" i="1"/>
  <c r="C1103" i="1"/>
  <c r="J1102" i="1"/>
  <c r="I1102" i="1"/>
  <c r="H1102" i="1"/>
  <c r="G1102" i="1"/>
  <c r="F1102" i="1"/>
  <c r="E1102" i="1"/>
  <c r="D1102" i="1"/>
  <c r="C1102" i="1"/>
  <c r="J1101" i="1"/>
  <c r="I1101" i="1"/>
  <c r="H1101" i="1"/>
  <c r="G1101" i="1"/>
  <c r="F1101" i="1"/>
  <c r="E1101" i="1"/>
  <c r="D1101" i="1"/>
  <c r="C1101" i="1"/>
  <c r="J1100" i="1"/>
  <c r="I1100" i="1"/>
  <c r="H1100" i="1"/>
  <c r="G1100" i="1"/>
  <c r="F1100" i="1"/>
  <c r="E1100" i="1"/>
  <c r="D1100" i="1"/>
  <c r="C1100" i="1"/>
  <c r="J1099" i="1"/>
  <c r="I1099" i="1"/>
  <c r="H1099" i="1"/>
  <c r="G1099" i="1"/>
  <c r="F1099" i="1"/>
  <c r="E1099" i="1"/>
  <c r="D1099" i="1"/>
  <c r="C1099" i="1"/>
  <c r="J1098" i="1"/>
  <c r="I1098" i="1"/>
  <c r="H1098" i="1"/>
  <c r="G1098" i="1"/>
  <c r="F1098" i="1"/>
  <c r="E1098" i="1"/>
  <c r="D1098" i="1"/>
  <c r="C1098" i="1"/>
  <c r="J1097" i="1"/>
  <c r="I1097" i="1"/>
  <c r="H1097" i="1"/>
  <c r="G1097" i="1"/>
  <c r="F1097" i="1"/>
  <c r="E1097" i="1"/>
  <c r="D1097" i="1"/>
  <c r="C1097" i="1"/>
  <c r="J1096" i="1"/>
  <c r="I1096" i="1"/>
  <c r="H1096" i="1"/>
  <c r="G1096" i="1"/>
  <c r="F1096" i="1"/>
  <c r="E1096" i="1"/>
  <c r="D1096" i="1"/>
  <c r="C1096" i="1"/>
  <c r="J1095" i="1"/>
  <c r="I1095" i="1"/>
  <c r="H1095" i="1"/>
  <c r="G1095" i="1"/>
  <c r="F1095" i="1"/>
  <c r="E1095" i="1"/>
  <c r="D1095" i="1"/>
  <c r="C1095" i="1"/>
  <c r="J1094" i="1"/>
  <c r="I1094" i="1"/>
  <c r="H1094" i="1"/>
  <c r="G1094" i="1"/>
  <c r="F1094" i="1"/>
  <c r="E1094" i="1"/>
  <c r="D1094" i="1"/>
  <c r="C1094" i="1"/>
  <c r="J1093" i="1"/>
  <c r="I1093" i="1"/>
  <c r="H1093" i="1"/>
  <c r="G1093" i="1"/>
  <c r="F1093" i="1"/>
  <c r="E1093" i="1"/>
  <c r="D1093" i="1"/>
  <c r="C1093" i="1"/>
  <c r="J1092" i="1"/>
  <c r="I1092" i="1"/>
  <c r="H1092" i="1"/>
  <c r="G1092" i="1"/>
  <c r="F1092" i="1"/>
  <c r="E1092" i="1"/>
  <c r="D1092" i="1"/>
  <c r="C1092" i="1"/>
  <c r="J1091" i="1"/>
  <c r="I1091" i="1"/>
  <c r="H1091" i="1"/>
  <c r="G1091" i="1"/>
  <c r="F1091" i="1"/>
  <c r="E1091" i="1"/>
  <c r="D1091" i="1"/>
  <c r="C1091" i="1"/>
  <c r="J1090" i="1"/>
  <c r="I1090" i="1"/>
  <c r="H1090" i="1"/>
  <c r="G1090" i="1"/>
  <c r="F1090" i="1"/>
  <c r="E1090" i="1"/>
  <c r="D1090" i="1"/>
  <c r="C1090" i="1"/>
  <c r="J1089" i="1"/>
  <c r="I1089" i="1"/>
  <c r="H1089" i="1"/>
  <c r="G1089" i="1"/>
  <c r="F1089" i="1"/>
  <c r="E1089" i="1"/>
  <c r="D1089" i="1"/>
  <c r="C1089" i="1"/>
  <c r="J1088" i="1"/>
  <c r="I1088" i="1"/>
  <c r="H1088" i="1"/>
  <c r="G1088" i="1"/>
  <c r="F1088" i="1"/>
  <c r="E1088" i="1"/>
  <c r="D1088" i="1"/>
  <c r="C1088" i="1"/>
  <c r="J1087" i="1"/>
  <c r="I1087" i="1"/>
  <c r="H1087" i="1"/>
  <c r="G1087" i="1"/>
  <c r="F1087" i="1"/>
  <c r="E1087" i="1"/>
  <c r="D1087" i="1"/>
  <c r="C1087" i="1"/>
  <c r="J1086" i="1"/>
  <c r="I1086" i="1"/>
  <c r="H1086" i="1"/>
  <c r="G1086" i="1"/>
  <c r="F1086" i="1"/>
  <c r="E1086" i="1"/>
  <c r="D1086" i="1"/>
  <c r="C1086" i="1"/>
  <c r="J1085" i="1"/>
  <c r="I1085" i="1"/>
  <c r="H1085" i="1"/>
  <c r="G1085" i="1"/>
  <c r="F1085" i="1"/>
  <c r="E1085" i="1"/>
  <c r="D1085" i="1"/>
  <c r="C1085" i="1"/>
  <c r="J1084" i="1"/>
  <c r="I1084" i="1"/>
  <c r="H1084" i="1"/>
  <c r="G1084" i="1"/>
  <c r="F1084" i="1"/>
  <c r="E1084" i="1"/>
  <c r="D1084" i="1"/>
  <c r="C1084" i="1"/>
  <c r="J1083" i="1"/>
  <c r="I1083" i="1"/>
  <c r="H1083" i="1"/>
  <c r="G1083" i="1"/>
  <c r="F1083" i="1"/>
  <c r="E1083" i="1"/>
  <c r="D1083" i="1"/>
  <c r="C1083" i="1"/>
  <c r="J1082" i="1"/>
  <c r="I1082" i="1"/>
  <c r="H1082" i="1"/>
  <c r="G1082" i="1"/>
  <c r="F1082" i="1"/>
  <c r="E1082" i="1"/>
  <c r="D1082" i="1"/>
  <c r="C1082" i="1"/>
  <c r="J1081" i="1"/>
  <c r="I1081" i="1"/>
  <c r="H1081" i="1"/>
  <c r="G1081" i="1"/>
  <c r="F1081" i="1"/>
  <c r="E1081" i="1"/>
  <c r="D1081" i="1"/>
  <c r="C1081" i="1"/>
  <c r="J1080" i="1"/>
  <c r="I1080" i="1"/>
  <c r="H1080" i="1"/>
  <c r="G1080" i="1"/>
  <c r="F1080" i="1"/>
  <c r="E1080" i="1"/>
  <c r="D1080" i="1"/>
  <c r="C1080" i="1"/>
  <c r="J1079" i="1"/>
  <c r="I1079" i="1"/>
  <c r="H1079" i="1"/>
  <c r="G1079" i="1"/>
  <c r="F1079" i="1"/>
  <c r="E1079" i="1"/>
  <c r="D1079" i="1"/>
  <c r="C1079" i="1"/>
  <c r="J1078" i="1"/>
  <c r="I1078" i="1"/>
  <c r="H1078" i="1"/>
  <c r="G1078" i="1"/>
  <c r="F1078" i="1"/>
  <c r="E1078" i="1"/>
  <c r="D1078" i="1"/>
  <c r="C1078" i="1"/>
  <c r="J1077" i="1"/>
  <c r="I1077" i="1"/>
  <c r="H1077" i="1"/>
  <c r="G1077" i="1"/>
  <c r="F1077" i="1"/>
  <c r="E1077" i="1"/>
  <c r="D1077" i="1"/>
  <c r="C1077" i="1"/>
  <c r="J1076" i="1"/>
  <c r="I1076" i="1"/>
  <c r="H1076" i="1"/>
  <c r="G1076" i="1"/>
  <c r="F1076" i="1"/>
  <c r="E1076" i="1"/>
  <c r="D1076" i="1"/>
  <c r="C1076" i="1"/>
  <c r="J1075" i="1"/>
  <c r="I1075" i="1"/>
  <c r="H1075" i="1"/>
  <c r="G1075" i="1"/>
  <c r="F1075" i="1"/>
  <c r="E1075" i="1"/>
  <c r="D1075" i="1"/>
  <c r="C1075" i="1"/>
  <c r="J1074" i="1"/>
  <c r="I1074" i="1"/>
  <c r="H1074" i="1"/>
  <c r="G1074" i="1"/>
  <c r="F1074" i="1"/>
  <c r="E1074" i="1"/>
  <c r="D1074" i="1"/>
  <c r="C1074" i="1"/>
  <c r="J1073" i="1"/>
  <c r="I1073" i="1"/>
  <c r="H1073" i="1"/>
  <c r="G1073" i="1"/>
  <c r="F1073" i="1"/>
  <c r="E1073" i="1"/>
  <c r="D1073" i="1"/>
  <c r="C1073" i="1"/>
  <c r="J1072" i="1"/>
  <c r="I1072" i="1"/>
  <c r="H1072" i="1"/>
  <c r="G1072" i="1"/>
  <c r="F1072" i="1"/>
  <c r="E1072" i="1"/>
  <c r="D1072" i="1"/>
  <c r="C1072" i="1"/>
  <c r="J1071" i="1"/>
  <c r="I1071" i="1"/>
  <c r="H1071" i="1"/>
  <c r="G1071" i="1"/>
  <c r="F1071" i="1"/>
  <c r="E1071" i="1"/>
  <c r="D1071" i="1"/>
  <c r="C1071" i="1"/>
  <c r="J1070" i="1"/>
  <c r="I1070" i="1"/>
  <c r="H1070" i="1"/>
  <c r="G1070" i="1"/>
  <c r="F1070" i="1"/>
  <c r="E1070" i="1"/>
  <c r="D1070" i="1"/>
  <c r="C1070" i="1"/>
  <c r="J1069" i="1"/>
  <c r="I1069" i="1"/>
  <c r="H1069" i="1"/>
  <c r="G1069" i="1"/>
  <c r="F1069" i="1"/>
  <c r="E1069" i="1"/>
  <c r="D1069" i="1"/>
  <c r="C1069" i="1"/>
  <c r="J1068" i="1"/>
  <c r="I1068" i="1"/>
  <c r="H1068" i="1"/>
  <c r="G1068" i="1"/>
  <c r="F1068" i="1"/>
  <c r="E1068" i="1"/>
  <c r="D1068" i="1"/>
  <c r="C1068" i="1"/>
  <c r="J1067" i="1"/>
  <c r="I1067" i="1"/>
  <c r="H1067" i="1"/>
  <c r="G1067" i="1"/>
  <c r="F1067" i="1"/>
  <c r="E1067" i="1"/>
  <c r="D1067" i="1"/>
  <c r="C1067" i="1"/>
  <c r="J1066" i="1"/>
  <c r="I1066" i="1"/>
  <c r="H1066" i="1"/>
  <c r="G1066" i="1"/>
  <c r="F1066" i="1"/>
  <c r="E1066" i="1"/>
  <c r="D1066" i="1"/>
  <c r="C1066" i="1"/>
  <c r="J1065" i="1"/>
  <c r="I1065" i="1"/>
  <c r="H1065" i="1"/>
  <c r="G1065" i="1"/>
  <c r="F1065" i="1"/>
  <c r="E1065" i="1"/>
  <c r="D1065" i="1"/>
  <c r="C1065" i="1"/>
  <c r="J1064" i="1"/>
  <c r="I1064" i="1"/>
  <c r="H1064" i="1"/>
  <c r="G1064" i="1"/>
  <c r="F1064" i="1"/>
  <c r="E1064" i="1"/>
  <c r="D1064" i="1"/>
  <c r="C1064" i="1"/>
  <c r="J1063" i="1"/>
  <c r="I1063" i="1"/>
  <c r="H1063" i="1"/>
  <c r="G1063" i="1"/>
  <c r="F1063" i="1"/>
  <c r="E1063" i="1"/>
  <c r="D1063" i="1"/>
  <c r="C1063" i="1"/>
  <c r="J1062" i="1"/>
  <c r="I1062" i="1"/>
  <c r="H1062" i="1"/>
  <c r="G1062" i="1"/>
  <c r="F1062" i="1"/>
  <c r="E1062" i="1"/>
  <c r="D1062" i="1"/>
  <c r="C1062" i="1"/>
  <c r="J1061" i="1"/>
  <c r="I1061" i="1"/>
  <c r="H1061" i="1"/>
  <c r="G1061" i="1"/>
  <c r="F1061" i="1"/>
  <c r="E1061" i="1"/>
  <c r="D1061" i="1"/>
  <c r="C1061" i="1"/>
  <c r="J1060" i="1"/>
  <c r="I1060" i="1"/>
  <c r="H1060" i="1"/>
  <c r="G1060" i="1"/>
  <c r="F1060" i="1"/>
  <c r="E1060" i="1"/>
  <c r="D1060" i="1"/>
  <c r="C1060" i="1"/>
  <c r="J1059" i="1"/>
  <c r="I1059" i="1"/>
  <c r="H1059" i="1"/>
  <c r="G1059" i="1"/>
  <c r="F1059" i="1"/>
  <c r="E1059" i="1"/>
  <c r="D1059" i="1"/>
  <c r="C1059" i="1"/>
  <c r="J1058" i="1"/>
  <c r="I1058" i="1"/>
  <c r="H1058" i="1"/>
  <c r="G1058" i="1"/>
  <c r="F1058" i="1"/>
  <c r="E1058" i="1"/>
  <c r="D1058" i="1"/>
  <c r="C1058" i="1"/>
  <c r="J1057" i="1"/>
  <c r="I1057" i="1"/>
  <c r="H1057" i="1"/>
  <c r="G1057" i="1"/>
  <c r="F1057" i="1"/>
  <c r="E1057" i="1"/>
  <c r="D1057" i="1"/>
  <c r="C1057" i="1"/>
  <c r="J1056" i="1"/>
  <c r="I1056" i="1"/>
  <c r="H1056" i="1"/>
  <c r="G1056" i="1"/>
  <c r="F1056" i="1"/>
  <c r="E1056" i="1"/>
  <c r="D1056" i="1"/>
  <c r="C1056" i="1"/>
  <c r="J1055" i="1"/>
  <c r="I1055" i="1"/>
  <c r="H1055" i="1"/>
  <c r="G1055" i="1"/>
  <c r="F1055" i="1"/>
  <c r="E1055" i="1"/>
  <c r="D1055" i="1"/>
  <c r="C1055" i="1"/>
  <c r="J1054" i="1"/>
  <c r="I1054" i="1"/>
  <c r="H1054" i="1"/>
  <c r="G1054" i="1"/>
  <c r="F1054" i="1"/>
  <c r="E1054" i="1"/>
  <c r="D1054" i="1"/>
  <c r="C1054" i="1"/>
  <c r="J1053" i="1"/>
  <c r="I1053" i="1"/>
  <c r="H1053" i="1"/>
  <c r="G1053" i="1"/>
  <c r="F1053" i="1"/>
  <c r="E1053" i="1"/>
  <c r="D1053" i="1"/>
  <c r="C1053" i="1"/>
  <c r="J1052" i="1"/>
  <c r="I1052" i="1"/>
  <c r="H1052" i="1"/>
  <c r="G1052" i="1"/>
  <c r="F1052" i="1"/>
  <c r="E1052" i="1"/>
  <c r="D1052" i="1"/>
  <c r="C1052" i="1"/>
  <c r="J1051" i="1"/>
  <c r="I1051" i="1"/>
  <c r="H1051" i="1"/>
  <c r="G1051" i="1"/>
  <c r="F1051" i="1"/>
  <c r="E1051" i="1"/>
  <c r="D1051" i="1"/>
  <c r="C1051" i="1"/>
  <c r="J1050" i="1"/>
  <c r="I1050" i="1"/>
  <c r="H1050" i="1"/>
  <c r="G1050" i="1"/>
  <c r="F1050" i="1"/>
  <c r="E1050" i="1"/>
  <c r="D1050" i="1"/>
  <c r="C1050" i="1"/>
  <c r="J1049" i="1"/>
  <c r="I1049" i="1"/>
  <c r="H1049" i="1"/>
  <c r="G1049" i="1"/>
  <c r="F1049" i="1"/>
  <c r="E1049" i="1"/>
  <c r="D1049" i="1"/>
  <c r="C1049" i="1"/>
  <c r="J1048" i="1"/>
  <c r="I1048" i="1"/>
  <c r="H1048" i="1"/>
  <c r="G1048" i="1"/>
  <c r="F1048" i="1"/>
  <c r="E1048" i="1"/>
  <c r="D1048" i="1"/>
  <c r="C1048" i="1"/>
  <c r="J1047" i="1"/>
  <c r="I1047" i="1"/>
  <c r="H1047" i="1"/>
  <c r="G1047" i="1"/>
  <c r="F1047" i="1"/>
  <c r="E1047" i="1"/>
  <c r="D1047" i="1"/>
  <c r="C1047" i="1"/>
  <c r="J1046" i="1"/>
  <c r="I1046" i="1"/>
  <c r="H1046" i="1"/>
  <c r="G1046" i="1"/>
  <c r="F1046" i="1"/>
  <c r="E1046" i="1"/>
  <c r="D1046" i="1"/>
  <c r="C1046" i="1"/>
  <c r="J1045" i="1"/>
  <c r="I1045" i="1"/>
  <c r="H1045" i="1"/>
  <c r="G1045" i="1"/>
  <c r="F1045" i="1"/>
  <c r="E1045" i="1"/>
  <c r="D1045" i="1"/>
  <c r="C1045" i="1"/>
  <c r="J1044" i="1"/>
  <c r="I1044" i="1"/>
  <c r="H1044" i="1"/>
  <c r="G1044" i="1"/>
  <c r="F1044" i="1"/>
  <c r="E1044" i="1"/>
  <c r="D1044" i="1"/>
  <c r="C1044" i="1"/>
  <c r="J1043" i="1"/>
  <c r="I1043" i="1"/>
  <c r="H1043" i="1"/>
  <c r="G1043" i="1"/>
  <c r="F1043" i="1"/>
  <c r="E1043" i="1"/>
  <c r="D1043" i="1"/>
  <c r="C1043" i="1"/>
  <c r="J1042" i="1"/>
  <c r="I1042" i="1"/>
  <c r="H1042" i="1"/>
  <c r="G1042" i="1"/>
  <c r="F1042" i="1"/>
  <c r="E1042" i="1"/>
  <c r="D1042" i="1"/>
  <c r="C1042" i="1"/>
  <c r="J1041" i="1"/>
  <c r="I1041" i="1"/>
  <c r="H1041" i="1"/>
  <c r="G1041" i="1"/>
  <c r="F1041" i="1"/>
  <c r="E1041" i="1"/>
  <c r="D1041" i="1"/>
  <c r="C1041" i="1"/>
  <c r="J1040" i="1"/>
  <c r="I1040" i="1"/>
  <c r="H1040" i="1"/>
  <c r="G1040" i="1"/>
  <c r="F1040" i="1"/>
  <c r="E1040" i="1"/>
  <c r="D1040" i="1"/>
  <c r="C1040" i="1"/>
  <c r="J1039" i="1"/>
  <c r="I1039" i="1"/>
  <c r="H1039" i="1"/>
  <c r="G1039" i="1"/>
  <c r="F1039" i="1"/>
  <c r="E1039" i="1"/>
  <c r="D1039" i="1"/>
  <c r="C1039" i="1"/>
  <c r="J1038" i="1"/>
  <c r="I1038" i="1"/>
  <c r="H1038" i="1"/>
  <c r="G1038" i="1"/>
  <c r="F1038" i="1"/>
  <c r="E1038" i="1"/>
  <c r="D1038" i="1"/>
  <c r="C1038" i="1"/>
  <c r="J1037" i="1"/>
  <c r="I1037" i="1"/>
  <c r="H1037" i="1"/>
  <c r="G1037" i="1"/>
  <c r="F1037" i="1"/>
  <c r="E1037" i="1"/>
  <c r="D1037" i="1"/>
  <c r="C1037" i="1"/>
  <c r="J1036" i="1"/>
  <c r="I1036" i="1"/>
  <c r="H1036" i="1"/>
  <c r="G1036" i="1"/>
  <c r="F1036" i="1"/>
  <c r="E1036" i="1"/>
  <c r="D1036" i="1"/>
  <c r="C1036" i="1"/>
  <c r="J1035" i="1"/>
  <c r="I1035" i="1"/>
  <c r="H1035" i="1"/>
  <c r="G1035" i="1"/>
  <c r="F1035" i="1"/>
  <c r="E1035" i="1"/>
  <c r="D1035" i="1"/>
  <c r="C1035" i="1"/>
  <c r="J1034" i="1"/>
  <c r="I1034" i="1"/>
  <c r="H1034" i="1"/>
  <c r="G1034" i="1"/>
  <c r="F1034" i="1"/>
  <c r="E1034" i="1"/>
  <c r="D1034" i="1"/>
  <c r="C1034" i="1"/>
  <c r="J1033" i="1"/>
  <c r="I1033" i="1"/>
  <c r="H1033" i="1"/>
  <c r="G1033" i="1"/>
  <c r="F1033" i="1"/>
  <c r="E1033" i="1"/>
  <c r="D1033" i="1"/>
  <c r="C1033" i="1"/>
  <c r="J1032" i="1"/>
  <c r="I1032" i="1"/>
  <c r="H1032" i="1"/>
  <c r="G1032" i="1"/>
  <c r="F1032" i="1"/>
  <c r="E1032" i="1"/>
  <c r="D1032" i="1"/>
  <c r="C1032" i="1"/>
  <c r="J1031" i="1"/>
  <c r="I1031" i="1"/>
  <c r="H1031" i="1"/>
  <c r="G1031" i="1"/>
  <c r="F1031" i="1"/>
  <c r="E1031" i="1"/>
  <c r="D1031" i="1"/>
  <c r="C1031" i="1"/>
  <c r="J1030" i="1"/>
  <c r="I1030" i="1"/>
  <c r="H1030" i="1"/>
  <c r="G1030" i="1"/>
  <c r="F1030" i="1"/>
  <c r="E1030" i="1"/>
  <c r="D1030" i="1"/>
  <c r="C1030" i="1"/>
  <c r="J1029" i="1"/>
  <c r="I1029" i="1"/>
  <c r="H1029" i="1"/>
  <c r="G1029" i="1"/>
  <c r="F1029" i="1"/>
  <c r="E1029" i="1"/>
  <c r="D1029" i="1"/>
  <c r="C1029" i="1"/>
  <c r="J1028" i="1"/>
  <c r="I1028" i="1"/>
  <c r="H1028" i="1"/>
  <c r="G1028" i="1"/>
  <c r="F1028" i="1"/>
  <c r="E1028" i="1"/>
  <c r="D1028" i="1"/>
  <c r="C1028" i="1"/>
  <c r="J1027" i="1"/>
  <c r="I1027" i="1"/>
  <c r="H1027" i="1"/>
  <c r="G1027" i="1"/>
  <c r="F1027" i="1"/>
  <c r="E1027" i="1"/>
  <c r="D1027" i="1"/>
  <c r="C1027" i="1"/>
  <c r="J1026" i="1"/>
  <c r="I1026" i="1"/>
  <c r="H1026" i="1"/>
  <c r="G1026" i="1"/>
  <c r="F1026" i="1"/>
  <c r="E1026" i="1"/>
  <c r="D1026" i="1"/>
  <c r="C1026" i="1"/>
  <c r="J1025" i="1"/>
  <c r="I1025" i="1"/>
  <c r="H1025" i="1"/>
  <c r="G1025" i="1"/>
  <c r="F1025" i="1"/>
  <c r="E1025" i="1"/>
  <c r="D1025" i="1"/>
  <c r="C1025" i="1"/>
  <c r="J1024" i="1"/>
  <c r="I1024" i="1"/>
  <c r="H1024" i="1"/>
  <c r="G1024" i="1"/>
  <c r="F1024" i="1"/>
  <c r="E1024" i="1"/>
  <c r="D1024" i="1"/>
  <c r="C1024" i="1"/>
  <c r="J1023" i="1"/>
  <c r="I1023" i="1"/>
  <c r="H1023" i="1"/>
  <c r="G1023" i="1"/>
  <c r="F1023" i="1"/>
  <c r="E1023" i="1"/>
  <c r="D1023" i="1"/>
  <c r="C1023" i="1"/>
  <c r="J1022" i="1"/>
  <c r="I1022" i="1"/>
  <c r="H1022" i="1"/>
  <c r="G1022" i="1"/>
  <c r="F1022" i="1"/>
  <c r="E1022" i="1"/>
  <c r="D1022" i="1"/>
  <c r="C1022" i="1"/>
  <c r="J1021" i="1"/>
  <c r="I1021" i="1"/>
  <c r="H1021" i="1"/>
  <c r="G1021" i="1"/>
  <c r="F1021" i="1"/>
  <c r="E1021" i="1"/>
  <c r="D1021" i="1"/>
  <c r="C1021" i="1"/>
  <c r="J1020" i="1"/>
  <c r="I1020" i="1"/>
  <c r="H1020" i="1"/>
  <c r="G1020" i="1"/>
  <c r="F1020" i="1"/>
  <c r="E1020" i="1"/>
  <c r="D1020" i="1"/>
  <c r="C1020" i="1"/>
  <c r="J1019" i="1"/>
  <c r="I1019" i="1"/>
  <c r="H1019" i="1"/>
  <c r="G1019" i="1"/>
  <c r="F1019" i="1"/>
  <c r="E1019" i="1"/>
  <c r="D1019" i="1"/>
  <c r="C1019" i="1"/>
  <c r="J1018" i="1"/>
  <c r="I1018" i="1"/>
  <c r="H1018" i="1"/>
  <c r="G1018" i="1"/>
  <c r="F1018" i="1"/>
  <c r="E1018" i="1"/>
  <c r="D1018" i="1"/>
  <c r="C1018" i="1"/>
  <c r="J1017" i="1"/>
  <c r="I1017" i="1"/>
  <c r="H1017" i="1"/>
  <c r="G1017" i="1"/>
  <c r="F1017" i="1"/>
  <c r="E1017" i="1"/>
  <c r="D1017" i="1"/>
  <c r="C1017" i="1"/>
  <c r="J1016" i="1"/>
  <c r="I1016" i="1"/>
  <c r="H1016" i="1"/>
  <c r="G1016" i="1"/>
  <c r="F1016" i="1"/>
  <c r="E1016" i="1"/>
  <c r="D1016" i="1"/>
  <c r="C1016" i="1"/>
  <c r="J1015" i="1"/>
  <c r="I1015" i="1"/>
  <c r="H1015" i="1"/>
  <c r="G1015" i="1"/>
  <c r="F1015" i="1"/>
  <c r="E1015" i="1"/>
  <c r="D1015" i="1"/>
  <c r="C1015" i="1"/>
  <c r="J1014" i="1"/>
  <c r="I1014" i="1"/>
  <c r="H1014" i="1"/>
  <c r="G1014" i="1"/>
  <c r="F1014" i="1"/>
  <c r="E1014" i="1"/>
  <c r="D1014" i="1"/>
  <c r="C1014" i="1"/>
  <c r="J1013" i="1"/>
  <c r="I1013" i="1"/>
  <c r="H1013" i="1"/>
  <c r="G1013" i="1"/>
  <c r="F1013" i="1"/>
  <c r="E1013" i="1"/>
  <c r="D1013" i="1"/>
  <c r="C1013" i="1"/>
  <c r="J1012" i="1"/>
  <c r="I1012" i="1"/>
  <c r="H1012" i="1"/>
  <c r="G1012" i="1"/>
  <c r="F1012" i="1"/>
  <c r="E1012" i="1"/>
  <c r="D1012" i="1"/>
  <c r="C1012" i="1"/>
  <c r="J1011" i="1"/>
  <c r="I1011" i="1"/>
  <c r="H1011" i="1"/>
  <c r="G1011" i="1"/>
  <c r="F1011" i="1"/>
  <c r="E1011" i="1"/>
  <c r="D1011" i="1"/>
  <c r="C1011" i="1"/>
  <c r="J1010" i="1"/>
  <c r="I1010" i="1"/>
  <c r="H1010" i="1"/>
  <c r="G1010" i="1"/>
  <c r="F1010" i="1"/>
  <c r="E1010" i="1"/>
  <c r="D1010" i="1"/>
  <c r="C1010" i="1"/>
  <c r="J1009" i="1"/>
  <c r="I1009" i="1"/>
  <c r="H1009" i="1"/>
  <c r="G1009" i="1"/>
  <c r="F1009" i="1"/>
  <c r="E1009" i="1"/>
  <c r="D1009" i="1"/>
  <c r="C1009" i="1"/>
  <c r="J1008" i="1"/>
  <c r="I1008" i="1"/>
  <c r="H1008" i="1"/>
  <c r="G1008" i="1"/>
  <c r="F1008" i="1"/>
  <c r="E1008" i="1"/>
  <c r="D1008" i="1"/>
  <c r="C1008" i="1"/>
  <c r="J1007" i="1"/>
  <c r="I1007" i="1"/>
  <c r="H1007" i="1"/>
  <c r="G1007" i="1"/>
  <c r="F1007" i="1"/>
  <c r="E1007" i="1"/>
  <c r="D1007" i="1"/>
  <c r="C1007" i="1"/>
  <c r="J1006" i="1"/>
  <c r="I1006" i="1"/>
  <c r="H1006" i="1"/>
  <c r="G1006" i="1"/>
  <c r="F1006" i="1"/>
  <c r="E1006" i="1"/>
  <c r="D1006" i="1"/>
  <c r="C1006" i="1"/>
  <c r="J1005" i="1"/>
  <c r="I1005" i="1"/>
  <c r="H1005" i="1"/>
  <c r="G1005" i="1"/>
  <c r="F1005" i="1"/>
  <c r="E1005" i="1"/>
  <c r="D1005" i="1"/>
  <c r="C1005" i="1"/>
  <c r="J1004" i="1"/>
  <c r="I1004" i="1"/>
  <c r="H1004" i="1"/>
  <c r="G1004" i="1"/>
  <c r="F1004" i="1"/>
  <c r="E1004" i="1"/>
  <c r="D1004" i="1"/>
  <c r="C1004" i="1"/>
  <c r="J1003" i="1"/>
  <c r="I1003" i="1"/>
  <c r="H1003" i="1"/>
  <c r="G1003" i="1"/>
  <c r="F1003" i="1"/>
  <c r="E1003" i="1"/>
  <c r="D1003" i="1"/>
  <c r="C1003" i="1"/>
  <c r="J1002" i="1"/>
  <c r="I1002" i="1"/>
  <c r="H1002" i="1"/>
  <c r="G1002" i="1"/>
  <c r="F1002" i="1"/>
  <c r="E1002" i="1"/>
  <c r="D1002" i="1"/>
  <c r="C1002" i="1"/>
  <c r="J1001" i="1"/>
  <c r="I1001" i="1"/>
  <c r="H1001" i="1"/>
  <c r="G1001" i="1"/>
  <c r="F1001" i="1"/>
  <c r="E1001" i="1"/>
  <c r="D1001" i="1"/>
  <c r="C1001" i="1"/>
  <c r="J1000" i="1"/>
  <c r="I1000" i="1"/>
  <c r="H1000" i="1"/>
  <c r="G1000" i="1"/>
  <c r="F1000" i="1"/>
  <c r="E1000" i="1"/>
  <c r="D1000" i="1"/>
  <c r="C1000" i="1"/>
  <c r="J999" i="1"/>
  <c r="I999" i="1"/>
  <c r="H999" i="1"/>
  <c r="G999" i="1"/>
  <c r="F999" i="1"/>
  <c r="E999" i="1"/>
  <c r="D999" i="1"/>
  <c r="C999" i="1"/>
  <c r="J998" i="1"/>
  <c r="I998" i="1"/>
  <c r="H998" i="1"/>
  <c r="G998" i="1"/>
  <c r="F998" i="1"/>
  <c r="E998" i="1"/>
  <c r="D998" i="1"/>
  <c r="C998" i="1"/>
  <c r="J997" i="1"/>
  <c r="I997" i="1"/>
  <c r="H997" i="1"/>
  <c r="G997" i="1"/>
  <c r="F997" i="1"/>
  <c r="E997" i="1"/>
  <c r="D997" i="1"/>
  <c r="C997" i="1"/>
  <c r="J996" i="1"/>
  <c r="I996" i="1"/>
  <c r="H996" i="1"/>
  <c r="G996" i="1"/>
  <c r="F996" i="1"/>
  <c r="E996" i="1"/>
  <c r="D996" i="1"/>
  <c r="C996" i="1"/>
  <c r="J995" i="1"/>
  <c r="I995" i="1"/>
  <c r="H995" i="1"/>
  <c r="G995" i="1"/>
  <c r="F995" i="1"/>
  <c r="E995" i="1"/>
  <c r="D995" i="1"/>
  <c r="C995" i="1"/>
  <c r="J994" i="1"/>
  <c r="I994" i="1"/>
  <c r="H994" i="1"/>
  <c r="G994" i="1"/>
  <c r="F994" i="1"/>
  <c r="E994" i="1"/>
  <c r="D994" i="1"/>
  <c r="C994" i="1"/>
  <c r="J993" i="1"/>
  <c r="I993" i="1"/>
  <c r="H993" i="1"/>
  <c r="G993" i="1"/>
  <c r="F993" i="1"/>
  <c r="E993" i="1"/>
  <c r="D993" i="1"/>
  <c r="C993" i="1"/>
  <c r="J992" i="1"/>
  <c r="I992" i="1"/>
  <c r="H992" i="1"/>
  <c r="G992" i="1"/>
  <c r="F992" i="1"/>
  <c r="E992" i="1"/>
  <c r="D992" i="1"/>
  <c r="C992" i="1"/>
  <c r="J991" i="1"/>
  <c r="I991" i="1"/>
  <c r="H991" i="1"/>
  <c r="G991" i="1"/>
  <c r="F991" i="1"/>
  <c r="E991" i="1"/>
  <c r="D991" i="1"/>
  <c r="C991" i="1"/>
  <c r="J990" i="1"/>
  <c r="I990" i="1"/>
  <c r="H990" i="1"/>
  <c r="G990" i="1"/>
  <c r="F990" i="1"/>
  <c r="E990" i="1"/>
  <c r="D990" i="1"/>
  <c r="C990" i="1"/>
  <c r="J989" i="1"/>
  <c r="I989" i="1"/>
  <c r="H989" i="1"/>
  <c r="G989" i="1"/>
  <c r="F989" i="1"/>
  <c r="E989" i="1"/>
  <c r="D989" i="1"/>
  <c r="C989" i="1"/>
  <c r="J988" i="1"/>
  <c r="I988" i="1"/>
  <c r="H988" i="1"/>
  <c r="G988" i="1"/>
  <c r="F988" i="1"/>
  <c r="E988" i="1"/>
  <c r="D988" i="1"/>
  <c r="C988" i="1"/>
  <c r="J987" i="1"/>
  <c r="I987" i="1"/>
  <c r="H987" i="1"/>
  <c r="G987" i="1"/>
  <c r="F987" i="1"/>
  <c r="E987" i="1"/>
  <c r="D987" i="1"/>
  <c r="C987" i="1"/>
  <c r="J986" i="1"/>
  <c r="I986" i="1"/>
  <c r="H986" i="1"/>
  <c r="G986" i="1"/>
  <c r="F986" i="1"/>
  <c r="E986" i="1"/>
  <c r="D986" i="1"/>
  <c r="C986" i="1"/>
  <c r="J985" i="1"/>
  <c r="I985" i="1"/>
  <c r="H985" i="1"/>
  <c r="G985" i="1"/>
  <c r="F985" i="1"/>
  <c r="E985" i="1"/>
  <c r="D985" i="1"/>
  <c r="C985" i="1"/>
  <c r="J984" i="1"/>
  <c r="I984" i="1"/>
  <c r="H984" i="1"/>
  <c r="G984" i="1"/>
  <c r="F984" i="1"/>
  <c r="E984" i="1"/>
  <c r="D984" i="1"/>
  <c r="C984" i="1"/>
  <c r="J983" i="1"/>
  <c r="I983" i="1"/>
  <c r="H983" i="1"/>
  <c r="G983" i="1"/>
  <c r="F983" i="1"/>
  <c r="E983" i="1"/>
  <c r="D983" i="1"/>
  <c r="C983" i="1"/>
  <c r="J982" i="1"/>
  <c r="I982" i="1"/>
  <c r="H982" i="1"/>
  <c r="G982" i="1"/>
  <c r="F982" i="1"/>
  <c r="E982" i="1"/>
  <c r="D982" i="1"/>
  <c r="C982" i="1"/>
  <c r="J981" i="1"/>
  <c r="I981" i="1"/>
  <c r="H981" i="1"/>
  <c r="G981" i="1"/>
  <c r="F981" i="1"/>
  <c r="E981" i="1"/>
  <c r="D981" i="1"/>
  <c r="C981" i="1"/>
  <c r="J980" i="1"/>
  <c r="I980" i="1"/>
  <c r="H980" i="1"/>
  <c r="G980" i="1"/>
  <c r="F980" i="1"/>
  <c r="E980" i="1"/>
  <c r="D980" i="1"/>
  <c r="C980" i="1"/>
  <c r="J979" i="1"/>
  <c r="I979" i="1"/>
  <c r="H979" i="1"/>
  <c r="G979" i="1"/>
  <c r="F979" i="1"/>
  <c r="E979" i="1"/>
  <c r="D979" i="1"/>
  <c r="C979" i="1"/>
  <c r="J978" i="1"/>
  <c r="I978" i="1"/>
  <c r="H978" i="1"/>
  <c r="G978" i="1"/>
  <c r="F978" i="1"/>
  <c r="E978" i="1"/>
  <c r="D978" i="1"/>
  <c r="C978" i="1"/>
  <c r="J977" i="1"/>
  <c r="I977" i="1"/>
  <c r="H977" i="1"/>
  <c r="G977" i="1"/>
  <c r="F977" i="1"/>
  <c r="E977" i="1"/>
  <c r="D977" i="1"/>
  <c r="C977" i="1"/>
  <c r="J976" i="1"/>
  <c r="I976" i="1"/>
  <c r="H976" i="1"/>
  <c r="G976" i="1"/>
  <c r="F976" i="1"/>
  <c r="E976" i="1"/>
  <c r="D976" i="1"/>
  <c r="C976" i="1"/>
  <c r="J975" i="1"/>
  <c r="I975" i="1"/>
  <c r="H975" i="1"/>
  <c r="G975" i="1"/>
  <c r="F975" i="1"/>
  <c r="E975" i="1"/>
  <c r="D975" i="1"/>
  <c r="C975" i="1"/>
  <c r="J974" i="1"/>
  <c r="I974" i="1"/>
  <c r="H974" i="1"/>
  <c r="G974" i="1"/>
  <c r="F974" i="1"/>
  <c r="E974" i="1"/>
  <c r="D974" i="1"/>
  <c r="C974" i="1"/>
  <c r="J973" i="1"/>
  <c r="I973" i="1"/>
  <c r="H973" i="1"/>
  <c r="G973" i="1"/>
  <c r="F973" i="1"/>
  <c r="E973" i="1"/>
  <c r="D973" i="1"/>
  <c r="C973" i="1"/>
  <c r="J972" i="1"/>
  <c r="I972" i="1"/>
  <c r="H972" i="1"/>
  <c r="G972" i="1"/>
  <c r="F972" i="1"/>
  <c r="E972" i="1"/>
  <c r="D972" i="1"/>
  <c r="C972" i="1"/>
  <c r="J971" i="1"/>
  <c r="I971" i="1"/>
  <c r="H971" i="1"/>
  <c r="G971" i="1"/>
  <c r="F971" i="1"/>
  <c r="E971" i="1"/>
  <c r="D971" i="1"/>
  <c r="C971" i="1"/>
  <c r="J970" i="1"/>
  <c r="I970" i="1"/>
  <c r="H970" i="1"/>
  <c r="G970" i="1"/>
  <c r="F970" i="1"/>
  <c r="E970" i="1"/>
  <c r="D970" i="1"/>
  <c r="C970" i="1"/>
  <c r="J969" i="1"/>
  <c r="I969" i="1"/>
  <c r="H969" i="1"/>
  <c r="G969" i="1"/>
  <c r="F969" i="1"/>
  <c r="E969" i="1"/>
  <c r="D969" i="1"/>
  <c r="C969" i="1"/>
  <c r="J968" i="1"/>
  <c r="I968" i="1"/>
  <c r="H968" i="1"/>
  <c r="G968" i="1"/>
  <c r="F968" i="1"/>
  <c r="E968" i="1"/>
  <c r="D968" i="1"/>
  <c r="C968" i="1"/>
  <c r="J967" i="1"/>
  <c r="I967" i="1"/>
  <c r="H967" i="1"/>
  <c r="G967" i="1"/>
  <c r="F967" i="1"/>
  <c r="E967" i="1"/>
  <c r="D967" i="1"/>
  <c r="C967" i="1"/>
  <c r="J966" i="1"/>
  <c r="I966" i="1"/>
  <c r="H966" i="1"/>
  <c r="G966" i="1"/>
  <c r="F966" i="1"/>
  <c r="E966" i="1"/>
  <c r="D966" i="1"/>
  <c r="C966" i="1"/>
  <c r="J965" i="1"/>
  <c r="I965" i="1"/>
  <c r="H965" i="1"/>
  <c r="G965" i="1"/>
  <c r="F965" i="1"/>
  <c r="E965" i="1"/>
  <c r="D965" i="1"/>
  <c r="C965" i="1"/>
  <c r="J964" i="1"/>
  <c r="I964" i="1"/>
  <c r="H964" i="1"/>
  <c r="G964" i="1"/>
  <c r="F964" i="1"/>
  <c r="E964" i="1"/>
  <c r="D964" i="1"/>
  <c r="C964" i="1"/>
  <c r="J963" i="1"/>
  <c r="I963" i="1"/>
  <c r="H963" i="1"/>
  <c r="G963" i="1"/>
  <c r="F963" i="1"/>
  <c r="E963" i="1"/>
  <c r="D963" i="1"/>
  <c r="C963" i="1"/>
  <c r="J962" i="1"/>
  <c r="I962" i="1"/>
  <c r="H962" i="1"/>
  <c r="G962" i="1"/>
  <c r="F962" i="1"/>
  <c r="E962" i="1"/>
  <c r="D962" i="1"/>
  <c r="C962" i="1"/>
  <c r="J961" i="1"/>
  <c r="I961" i="1"/>
  <c r="H961" i="1"/>
  <c r="G961" i="1"/>
  <c r="F961" i="1"/>
  <c r="E961" i="1"/>
  <c r="D961" i="1"/>
  <c r="C961" i="1"/>
  <c r="J960" i="1"/>
  <c r="I960" i="1"/>
  <c r="H960" i="1"/>
  <c r="G960" i="1"/>
  <c r="F960" i="1"/>
  <c r="E960" i="1"/>
  <c r="D960" i="1"/>
  <c r="C960" i="1"/>
  <c r="J959" i="1"/>
  <c r="I959" i="1"/>
  <c r="H959" i="1"/>
  <c r="G959" i="1"/>
  <c r="F959" i="1"/>
  <c r="E959" i="1"/>
  <c r="D959" i="1"/>
  <c r="C959" i="1"/>
  <c r="J958" i="1"/>
  <c r="I958" i="1"/>
  <c r="H958" i="1"/>
  <c r="G958" i="1"/>
  <c r="F958" i="1"/>
  <c r="E958" i="1"/>
  <c r="D958" i="1"/>
  <c r="C958" i="1"/>
  <c r="J957" i="1"/>
  <c r="I957" i="1"/>
  <c r="H957" i="1"/>
  <c r="G957" i="1"/>
  <c r="F957" i="1"/>
  <c r="E957" i="1"/>
  <c r="D957" i="1"/>
  <c r="C957" i="1"/>
  <c r="J956" i="1"/>
  <c r="I956" i="1"/>
  <c r="H956" i="1"/>
  <c r="G956" i="1"/>
  <c r="F956" i="1"/>
  <c r="E956" i="1"/>
  <c r="D956" i="1"/>
  <c r="C956" i="1"/>
  <c r="J955" i="1"/>
  <c r="I955" i="1"/>
  <c r="H955" i="1"/>
  <c r="G955" i="1"/>
  <c r="F955" i="1"/>
  <c r="E955" i="1"/>
  <c r="D955" i="1"/>
  <c r="C955" i="1"/>
  <c r="J954" i="1"/>
  <c r="I954" i="1"/>
  <c r="H954" i="1"/>
  <c r="G954" i="1"/>
  <c r="F954" i="1"/>
  <c r="E954" i="1"/>
  <c r="D954" i="1"/>
  <c r="C954" i="1"/>
  <c r="J953" i="1"/>
  <c r="I953" i="1"/>
  <c r="H953" i="1"/>
  <c r="G953" i="1"/>
  <c r="F953" i="1"/>
  <c r="E953" i="1"/>
  <c r="D953" i="1"/>
  <c r="C953" i="1"/>
  <c r="J952" i="1"/>
  <c r="I952" i="1"/>
  <c r="H952" i="1"/>
  <c r="G952" i="1"/>
  <c r="F952" i="1"/>
  <c r="E952" i="1"/>
  <c r="D952" i="1"/>
  <c r="C952" i="1"/>
  <c r="J951" i="1"/>
  <c r="I951" i="1"/>
  <c r="H951" i="1"/>
  <c r="G951" i="1"/>
  <c r="F951" i="1"/>
  <c r="E951" i="1"/>
  <c r="D951" i="1"/>
  <c r="C951" i="1"/>
  <c r="J950" i="1"/>
  <c r="I950" i="1"/>
  <c r="H950" i="1"/>
  <c r="G950" i="1"/>
  <c r="F950" i="1"/>
  <c r="E950" i="1"/>
  <c r="D950" i="1"/>
  <c r="C950" i="1"/>
  <c r="J949" i="1"/>
  <c r="I949" i="1"/>
  <c r="H949" i="1"/>
  <c r="G949" i="1"/>
  <c r="F949" i="1"/>
  <c r="E949" i="1"/>
  <c r="D949" i="1"/>
  <c r="C949" i="1"/>
  <c r="J948" i="1"/>
  <c r="I948" i="1"/>
  <c r="H948" i="1"/>
  <c r="G948" i="1"/>
  <c r="F948" i="1"/>
  <c r="E948" i="1"/>
  <c r="D948" i="1"/>
  <c r="C948" i="1"/>
  <c r="J947" i="1"/>
  <c r="I947" i="1"/>
  <c r="H947" i="1"/>
  <c r="G947" i="1"/>
  <c r="F947" i="1"/>
  <c r="E947" i="1"/>
  <c r="D947" i="1"/>
  <c r="C947" i="1"/>
  <c r="J946" i="1"/>
  <c r="I946" i="1"/>
  <c r="H946" i="1"/>
  <c r="G946" i="1"/>
  <c r="F946" i="1"/>
  <c r="E946" i="1"/>
  <c r="D946" i="1"/>
  <c r="C946" i="1"/>
  <c r="J945" i="1"/>
  <c r="I945" i="1"/>
  <c r="H945" i="1"/>
  <c r="G945" i="1"/>
  <c r="F945" i="1"/>
  <c r="E945" i="1"/>
  <c r="D945" i="1"/>
  <c r="C945" i="1"/>
  <c r="J944" i="1"/>
  <c r="I944" i="1"/>
  <c r="H944" i="1"/>
  <c r="G944" i="1"/>
  <c r="F944" i="1"/>
  <c r="E944" i="1"/>
  <c r="D944" i="1"/>
  <c r="C944" i="1"/>
  <c r="J943" i="1"/>
  <c r="I943" i="1"/>
  <c r="H943" i="1"/>
  <c r="G943" i="1"/>
  <c r="F943" i="1"/>
  <c r="E943" i="1"/>
  <c r="D943" i="1"/>
  <c r="C943" i="1"/>
  <c r="J942" i="1"/>
  <c r="I942" i="1"/>
  <c r="H942" i="1"/>
  <c r="G942" i="1"/>
  <c r="F942" i="1"/>
  <c r="E942" i="1"/>
  <c r="D942" i="1"/>
  <c r="C942" i="1"/>
  <c r="J941" i="1"/>
  <c r="I941" i="1"/>
  <c r="H941" i="1"/>
  <c r="G941" i="1"/>
  <c r="F941" i="1"/>
  <c r="E941" i="1"/>
  <c r="D941" i="1"/>
  <c r="C941" i="1"/>
  <c r="J940" i="1"/>
  <c r="I940" i="1"/>
  <c r="H940" i="1"/>
  <c r="G940" i="1"/>
  <c r="F940" i="1"/>
  <c r="E940" i="1"/>
  <c r="D940" i="1"/>
  <c r="C940" i="1"/>
  <c r="J939" i="1"/>
  <c r="I939" i="1"/>
  <c r="H939" i="1"/>
  <c r="G939" i="1"/>
  <c r="F939" i="1"/>
  <c r="E939" i="1"/>
  <c r="D939" i="1"/>
  <c r="C939" i="1"/>
  <c r="J938" i="1"/>
  <c r="I938" i="1"/>
  <c r="H938" i="1"/>
  <c r="G938" i="1"/>
  <c r="F938" i="1"/>
  <c r="E938" i="1"/>
  <c r="D938" i="1"/>
  <c r="C938" i="1"/>
  <c r="J937" i="1"/>
  <c r="I937" i="1"/>
  <c r="H937" i="1"/>
  <c r="G937" i="1"/>
  <c r="F937" i="1"/>
  <c r="E937" i="1"/>
  <c r="D937" i="1"/>
  <c r="C937" i="1"/>
  <c r="J936" i="1"/>
  <c r="I936" i="1"/>
  <c r="H936" i="1"/>
  <c r="G936" i="1"/>
  <c r="F936" i="1"/>
  <c r="E936" i="1"/>
  <c r="D936" i="1"/>
  <c r="C936" i="1"/>
  <c r="J935" i="1"/>
  <c r="I935" i="1"/>
  <c r="H935" i="1"/>
  <c r="G935" i="1"/>
  <c r="F935" i="1"/>
  <c r="E935" i="1"/>
  <c r="D935" i="1"/>
  <c r="C935" i="1"/>
  <c r="J934" i="1"/>
  <c r="I934" i="1"/>
  <c r="H934" i="1"/>
  <c r="G934" i="1"/>
  <c r="F934" i="1"/>
  <c r="E934" i="1"/>
  <c r="D934" i="1"/>
  <c r="C934" i="1"/>
  <c r="J933" i="1"/>
  <c r="I933" i="1"/>
  <c r="H933" i="1"/>
  <c r="G933" i="1"/>
  <c r="F933" i="1"/>
  <c r="E933" i="1"/>
  <c r="D933" i="1"/>
  <c r="C933" i="1"/>
  <c r="J932" i="1"/>
  <c r="I932" i="1"/>
  <c r="H932" i="1"/>
  <c r="G932" i="1"/>
  <c r="F932" i="1"/>
  <c r="E932" i="1"/>
  <c r="D932" i="1"/>
  <c r="C932" i="1"/>
  <c r="J931" i="1"/>
  <c r="I931" i="1"/>
  <c r="H931" i="1"/>
  <c r="G931" i="1"/>
  <c r="F931" i="1"/>
  <c r="E931" i="1"/>
  <c r="D931" i="1"/>
  <c r="C931" i="1"/>
  <c r="J930" i="1"/>
  <c r="I930" i="1"/>
  <c r="H930" i="1"/>
  <c r="G930" i="1"/>
  <c r="F930" i="1"/>
  <c r="E930" i="1"/>
  <c r="D930" i="1"/>
  <c r="C930" i="1"/>
  <c r="J929" i="1"/>
  <c r="I929" i="1"/>
  <c r="H929" i="1"/>
  <c r="G929" i="1"/>
  <c r="F929" i="1"/>
  <c r="E929" i="1"/>
  <c r="D929" i="1"/>
  <c r="C929" i="1"/>
  <c r="J928" i="1"/>
  <c r="I928" i="1"/>
  <c r="H928" i="1"/>
  <c r="G928" i="1"/>
  <c r="F928" i="1"/>
  <c r="E928" i="1"/>
  <c r="D928" i="1"/>
  <c r="C928" i="1"/>
  <c r="J927" i="1"/>
  <c r="I927" i="1"/>
  <c r="H927" i="1"/>
  <c r="G927" i="1"/>
  <c r="F927" i="1"/>
  <c r="E927" i="1"/>
  <c r="D927" i="1"/>
  <c r="C927" i="1"/>
  <c r="J926" i="1"/>
  <c r="I926" i="1"/>
  <c r="H926" i="1"/>
  <c r="G926" i="1"/>
  <c r="F926" i="1"/>
  <c r="E926" i="1"/>
  <c r="D926" i="1"/>
  <c r="C926" i="1"/>
  <c r="J925" i="1"/>
  <c r="I925" i="1"/>
  <c r="H925" i="1"/>
  <c r="G925" i="1"/>
  <c r="F925" i="1"/>
  <c r="E925" i="1"/>
  <c r="D925" i="1"/>
  <c r="C925" i="1"/>
  <c r="J924" i="1"/>
  <c r="I924" i="1"/>
  <c r="H924" i="1"/>
  <c r="G924" i="1"/>
  <c r="F924" i="1"/>
  <c r="E924" i="1"/>
  <c r="D924" i="1"/>
  <c r="C924" i="1"/>
  <c r="J923" i="1"/>
  <c r="I923" i="1"/>
  <c r="H923" i="1"/>
  <c r="G923" i="1"/>
  <c r="F923" i="1"/>
  <c r="E923" i="1"/>
  <c r="D923" i="1"/>
  <c r="C923" i="1"/>
  <c r="J922" i="1"/>
  <c r="I922" i="1"/>
  <c r="H922" i="1"/>
  <c r="G922" i="1"/>
  <c r="F922" i="1"/>
  <c r="E922" i="1"/>
  <c r="D922" i="1"/>
  <c r="C922" i="1"/>
  <c r="J921" i="1"/>
  <c r="I921" i="1"/>
  <c r="H921" i="1"/>
  <c r="G921" i="1"/>
  <c r="F921" i="1"/>
  <c r="E921" i="1"/>
  <c r="D921" i="1"/>
  <c r="C921" i="1"/>
  <c r="J920" i="1"/>
  <c r="I920" i="1"/>
  <c r="H920" i="1"/>
  <c r="G920" i="1"/>
  <c r="F920" i="1"/>
  <c r="E920" i="1"/>
  <c r="D920" i="1"/>
  <c r="C920" i="1"/>
  <c r="J919" i="1"/>
  <c r="I919" i="1"/>
  <c r="H919" i="1"/>
  <c r="G919" i="1"/>
  <c r="F919" i="1"/>
  <c r="E919" i="1"/>
  <c r="D919" i="1"/>
  <c r="C919" i="1"/>
  <c r="J918" i="1"/>
  <c r="I918" i="1"/>
  <c r="H918" i="1"/>
  <c r="G918" i="1"/>
  <c r="F918" i="1"/>
  <c r="E918" i="1"/>
  <c r="D918" i="1"/>
  <c r="C918" i="1"/>
  <c r="J917" i="1"/>
  <c r="I917" i="1"/>
  <c r="H917" i="1"/>
  <c r="G917" i="1"/>
  <c r="F917" i="1"/>
  <c r="E917" i="1"/>
  <c r="D917" i="1"/>
  <c r="C917" i="1"/>
  <c r="J916" i="1"/>
  <c r="I916" i="1"/>
  <c r="H916" i="1"/>
  <c r="G916" i="1"/>
  <c r="F916" i="1"/>
  <c r="E916" i="1"/>
  <c r="D916" i="1"/>
  <c r="C916" i="1"/>
  <c r="J915" i="1"/>
  <c r="I915" i="1"/>
  <c r="H915" i="1"/>
  <c r="G915" i="1"/>
  <c r="F915" i="1"/>
  <c r="E915" i="1"/>
  <c r="D915" i="1"/>
  <c r="C915" i="1"/>
  <c r="J914" i="1"/>
  <c r="I914" i="1"/>
  <c r="H914" i="1"/>
  <c r="G914" i="1"/>
  <c r="F914" i="1"/>
  <c r="E914" i="1"/>
  <c r="D914" i="1"/>
  <c r="C914" i="1"/>
  <c r="J913" i="1"/>
  <c r="I913" i="1"/>
  <c r="H913" i="1"/>
  <c r="G913" i="1"/>
  <c r="F913" i="1"/>
  <c r="E913" i="1"/>
  <c r="D913" i="1"/>
  <c r="C913" i="1"/>
  <c r="J912" i="1"/>
  <c r="I912" i="1"/>
  <c r="H912" i="1"/>
  <c r="G912" i="1"/>
  <c r="F912" i="1"/>
  <c r="E912" i="1"/>
  <c r="D912" i="1"/>
  <c r="C912" i="1"/>
  <c r="J911" i="1"/>
  <c r="I911" i="1"/>
  <c r="H911" i="1"/>
  <c r="G911" i="1"/>
  <c r="F911" i="1"/>
  <c r="E911" i="1"/>
  <c r="D911" i="1"/>
  <c r="C911" i="1"/>
  <c r="J910" i="1"/>
  <c r="I910" i="1"/>
  <c r="H910" i="1"/>
  <c r="G910" i="1"/>
  <c r="F910" i="1"/>
  <c r="E910" i="1"/>
  <c r="D910" i="1"/>
  <c r="C910" i="1"/>
  <c r="J909" i="1"/>
  <c r="I909" i="1"/>
  <c r="H909" i="1"/>
  <c r="G909" i="1"/>
  <c r="F909" i="1"/>
  <c r="E909" i="1"/>
  <c r="D909" i="1"/>
  <c r="C909" i="1"/>
  <c r="J908" i="1"/>
  <c r="I908" i="1"/>
  <c r="H908" i="1"/>
  <c r="G908" i="1"/>
  <c r="F908" i="1"/>
  <c r="E908" i="1"/>
  <c r="D908" i="1"/>
  <c r="C908" i="1"/>
  <c r="J907" i="1"/>
  <c r="I907" i="1"/>
  <c r="H907" i="1"/>
  <c r="G907" i="1"/>
  <c r="F907" i="1"/>
  <c r="E907" i="1"/>
  <c r="D907" i="1"/>
  <c r="C907" i="1"/>
  <c r="J906" i="1"/>
  <c r="I906" i="1"/>
  <c r="H906" i="1"/>
  <c r="G906" i="1"/>
  <c r="F906" i="1"/>
  <c r="E906" i="1"/>
  <c r="D906" i="1"/>
  <c r="C906" i="1"/>
  <c r="J905" i="1"/>
  <c r="I905" i="1"/>
  <c r="H905" i="1"/>
  <c r="G905" i="1"/>
  <c r="F905" i="1"/>
  <c r="E905" i="1"/>
  <c r="D905" i="1"/>
  <c r="C905" i="1"/>
  <c r="J904" i="1"/>
  <c r="I904" i="1"/>
  <c r="H904" i="1"/>
  <c r="G904" i="1"/>
  <c r="F904" i="1"/>
  <c r="E904" i="1"/>
  <c r="D904" i="1"/>
  <c r="C904" i="1"/>
  <c r="J903" i="1"/>
  <c r="I903" i="1"/>
  <c r="H903" i="1"/>
  <c r="G903" i="1"/>
  <c r="F903" i="1"/>
  <c r="E903" i="1"/>
  <c r="D903" i="1"/>
  <c r="C903" i="1"/>
  <c r="J902" i="1"/>
  <c r="I902" i="1"/>
  <c r="H902" i="1"/>
  <c r="G902" i="1"/>
  <c r="F902" i="1"/>
  <c r="E902" i="1"/>
  <c r="D902" i="1"/>
  <c r="C902" i="1"/>
  <c r="J901" i="1"/>
  <c r="I901" i="1"/>
  <c r="H901" i="1"/>
  <c r="G901" i="1"/>
  <c r="F901" i="1"/>
  <c r="E901" i="1"/>
  <c r="D901" i="1"/>
  <c r="C901" i="1"/>
  <c r="J900" i="1"/>
  <c r="I900" i="1"/>
  <c r="H900" i="1"/>
  <c r="G900" i="1"/>
  <c r="F900" i="1"/>
  <c r="E900" i="1"/>
  <c r="D900" i="1"/>
  <c r="C900" i="1"/>
  <c r="J899" i="1"/>
  <c r="I899" i="1"/>
  <c r="H899" i="1"/>
  <c r="G899" i="1"/>
  <c r="F899" i="1"/>
  <c r="E899" i="1"/>
  <c r="D899" i="1"/>
  <c r="C899" i="1"/>
  <c r="J898" i="1"/>
  <c r="I898" i="1"/>
  <c r="H898" i="1"/>
  <c r="G898" i="1"/>
  <c r="F898" i="1"/>
  <c r="E898" i="1"/>
  <c r="D898" i="1"/>
  <c r="C898" i="1"/>
  <c r="J897" i="1"/>
  <c r="I897" i="1"/>
  <c r="H897" i="1"/>
  <c r="G897" i="1"/>
  <c r="F897" i="1"/>
  <c r="E897" i="1"/>
  <c r="D897" i="1"/>
  <c r="C897" i="1"/>
  <c r="J896" i="1"/>
  <c r="I896" i="1"/>
  <c r="H896" i="1"/>
  <c r="G896" i="1"/>
  <c r="F896" i="1"/>
  <c r="E896" i="1"/>
  <c r="D896" i="1"/>
  <c r="C896" i="1"/>
  <c r="J895" i="1"/>
  <c r="I895" i="1"/>
  <c r="H895" i="1"/>
  <c r="G895" i="1"/>
  <c r="F895" i="1"/>
  <c r="E895" i="1"/>
  <c r="D895" i="1"/>
  <c r="C895" i="1"/>
  <c r="J894" i="1"/>
  <c r="I894" i="1"/>
  <c r="H894" i="1"/>
  <c r="G894" i="1"/>
  <c r="F894" i="1"/>
  <c r="E894" i="1"/>
  <c r="D894" i="1"/>
  <c r="C894" i="1"/>
  <c r="J893" i="1"/>
  <c r="I893" i="1"/>
  <c r="H893" i="1"/>
  <c r="G893" i="1"/>
  <c r="F893" i="1"/>
  <c r="E893" i="1"/>
  <c r="D893" i="1"/>
  <c r="C893" i="1"/>
  <c r="J892" i="1"/>
  <c r="I892" i="1"/>
  <c r="H892" i="1"/>
  <c r="G892" i="1"/>
  <c r="F892" i="1"/>
  <c r="E892" i="1"/>
  <c r="D892" i="1"/>
  <c r="C892" i="1"/>
  <c r="J891" i="1"/>
  <c r="I891" i="1"/>
  <c r="H891" i="1"/>
  <c r="G891" i="1"/>
  <c r="F891" i="1"/>
  <c r="E891" i="1"/>
  <c r="D891" i="1"/>
  <c r="C891" i="1"/>
  <c r="J890" i="1"/>
  <c r="I890" i="1"/>
  <c r="H890" i="1"/>
  <c r="G890" i="1"/>
  <c r="F890" i="1"/>
  <c r="E890" i="1"/>
  <c r="D890" i="1"/>
  <c r="C890" i="1"/>
  <c r="J889" i="1"/>
  <c r="I889" i="1"/>
  <c r="H889" i="1"/>
  <c r="G889" i="1"/>
  <c r="F889" i="1"/>
  <c r="E889" i="1"/>
  <c r="D889" i="1"/>
  <c r="C889" i="1"/>
  <c r="J888" i="1"/>
  <c r="I888" i="1"/>
  <c r="H888" i="1"/>
  <c r="G888" i="1"/>
  <c r="F888" i="1"/>
  <c r="E888" i="1"/>
  <c r="D888" i="1"/>
  <c r="C888" i="1"/>
  <c r="J887" i="1"/>
  <c r="I887" i="1"/>
  <c r="H887" i="1"/>
  <c r="G887" i="1"/>
  <c r="F887" i="1"/>
  <c r="E887" i="1"/>
  <c r="D887" i="1"/>
  <c r="C887" i="1"/>
  <c r="J886" i="1"/>
  <c r="I886" i="1"/>
  <c r="H886" i="1"/>
  <c r="G886" i="1"/>
  <c r="F886" i="1"/>
  <c r="E886" i="1"/>
  <c r="D886" i="1"/>
  <c r="C886" i="1"/>
  <c r="J885" i="1"/>
  <c r="I885" i="1"/>
  <c r="H885" i="1"/>
  <c r="G885" i="1"/>
  <c r="F885" i="1"/>
  <c r="E885" i="1"/>
  <c r="D885" i="1"/>
  <c r="C885" i="1"/>
  <c r="J884" i="1"/>
  <c r="I884" i="1"/>
  <c r="H884" i="1"/>
  <c r="G884" i="1"/>
  <c r="F884" i="1"/>
  <c r="E884" i="1"/>
  <c r="D884" i="1"/>
  <c r="C884" i="1"/>
  <c r="J883" i="1"/>
  <c r="I883" i="1"/>
  <c r="H883" i="1"/>
  <c r="G883" i="1"/>
  <c r="F883" i="1"/>
  <c r="E883" i="1"/>
  <c r="D883" i="1"/>
  <c r="C883" i="1"/>
  <c r="J882" i="1"/>
  <c r="I882" i="1"/>
  <c r="H882" i="1"/>
  <c r="G882" i="1"/>
  <c r="F882" i="1"/>
  <c r="E882" i="1"/>
  <c r="D882" i="1"/>
  <c r="C882" i="1"/>
  <c r="J881" i="1"/>
  <c r="I881" i="1"/>
  <c r="H881" i="1"/>
  <c r="G881" i="1"/>
  <c r="F881" i="1"/>
  <c r="E881" i="1"/>
  <c r="D881" i="1"/>
  <c r="C881" i="1"/>
  <c r="J880" i="1"/>
  <c r="I880" i="1"/>
  <c r="H880" i="1"/>
  <c r="G880" i="1"/>
  <c r="F880" i="1"/>
  <c r="E880" i="1"/>
  <c r="D880" i="1"/>
  <c r="C880" i="1"/>
  <c r="J879" i="1"/>
  <c r="I879" i="1"/>
  <c r="H879" i="1"/>
  <c r="G879" i="1"/>
  <c r="F879" i="1"/>
  <c r="E879" i="1"/>
  <c r="D879" i="1"/>
  <c r="C879" i="1"/>
  <c r="J878" i="1"/>
  <c r="I878" i="1"/>
  <c r="H878" i="1"/>
  <c r="G878" i="1"/>
  <c r="F878" i="1"/>
  <c r="E878" i="1"/>
  <c r="D878" i="1"/>
  <c r="C878" i="1"/>
  <c r="J877" i="1"/>
  <c r="I877" i="1"/>
  <c r="H877" i="1"/>
  <c r="G877" i="1"/>
  <c r="F877" i="1"/>
  <c r="E877" i="1"/>
  <c r="D877" i="1"/>
  <c r="C877" i="1"/>
  <c r="J876" i="1"/>
  <c r="I876" i="1"/>
  <c r="H876" i="1"/>
  <c r="G876" i="1"/>
  <c r="F876" i="1"/>
  <c r="E876" i="1"/>
  <c r="D876" i="1"/>
  <c r="C876" i="1"/>
  <c r="J875" i="1"/>
  <c r="I875" i="1"/>
  <c r="H875" i="1"/>
  <c r="G875" i="1"/>
  <c r="F875" i="1"/>
  <c r="E875" i="1"/>
  <c r="D875" i="1"/>
  <c r="C875" i="1"/>
  <c r="J874" i="1"/>
  <c r="I874" i="1"/>
  <c r="H874" i="1"/>
  <c r="G874" i="1"/>
  <c r="F874" i="1"/>
  <c r="E874" i="1"/>
  <c r="D874" i="1"/>
  <c r="C874" i="1"/>
  <c r="J873" i="1"/>
  <c r="I873" i="1"/>
  <c r="H873" i="1"/>
  <c r="G873" i="1"/>
  <c r="F873" i="1"/>
  <c r="E873" i="1"/>
  <c r="D873" i="1"/>
  <c r="C873" i="1"/>
  <c r="J872" i="1"/>
  <c r="I872" i="1"/>
  <c r="H872" i="1"/>
  <c r="G872" i="1"/>
  <c r="F872" i="1"/>
  <c r="E872" i="1"/>
  <c r="D872" i="1"/>
  <c r="C872" i="1"/>
  <c r="J871" i="1"/>
  <c r="I871" i="1"/>
  <c r="H871" i="1"/>
  <c r="G871" i="1"/>
  <c r="F871" i="1"/>
  <c r="E871" i="1"/>
  <c r="D871" i="1"/>
  <c r="C871" i="1"/>
  <c r="J870" i="1"/>
  <c r="I870" i="1"/>
  <c r="H870" i="1"/>
  <c r="G870" i="1"/>
  <c r="F870" i="1"/>
  <c r="E870" i="1"/>
  <c r="D870" i="1"/>
  <c r="C870" i="1"/>
  <c r="J869" i="1"/>
  <c r="I869" i="1"/>
  <c r="H869" i="1"/>
  <c r="G869" i="1"/>
  <c r="F869" i="1"/>
  <c r="E869" i="1"/>
  <c r="D869" i="1"/>
  <c r="C869" i="1"/>
  <c r="J868" i="1"/>
  <c r="I868" i="1"/>
  <c r="H868" i="1"/>
  <c r="G868" i="1"/>
  <c r="F868" i="1"/>
  <c r="E868" i="1"/>
  <c r="D868" i="1"/>
  <c r="C868" i="1"/>
  <c r="J867" i="1"/>
  <c r="I867" i="1"/>
  <c r="H867" i="1"/>
  <c r="G867" i="1"/>
  <c r="F867" i="1"/>
  <c r="E867" i="1"/>
  <c r="D867" i="1"/>
  <c r="C867" i="1"/>
  <c r="J866" i="1"/>
  <c r="I866" i="1"/>
  <c r="H866" i="1"/>
  <c r="G866" i="1"/>
  <c r="F866" i="1"/>
  <c r="E866" i="1"/>
  <c r="D866" i="1"/>
  <c r="C866" i="1"/>
  <c r="J865" i="1"/>
  <c r="I865" i="1"/>
  <c r="H865" i="1"/>
  <c r="G865" i="1"/>
  <c r="F865" i="1"/>
  <c r="E865" i="1"/>
  <c r="D865" i="1"/>
  <c r="C865" i="1"/>
  <c r="J864" i="1"/>
  <c r="I864" i="1"/>
  <c r="H864" i="1"/>
  <c r="G864" i="1"/>
  <c r="F864" i="1"/>
  <c r="E864" i="1"/>
  <c r="D864" i="1"/>
  <c r="C864" i="1"/>
  <c r="J863" i="1"/>
  <c r="I863" i="1"/>
  <c r="H863" i="1"/>
  <c r="G863" i="1"/>
  <c r="F863" i="1"/>
  <c r="E863" i="1"/>
  <c r="D863" i="1"/>
  <c r="C863" i="1"/>
  <c r="J862" i="1"/>
  <c r="I862" i="1"/>
  <c r="H862" i="1"/>
  <c r="G862" i="1"/>
  <c r="F862" i="1"/>
  <c r="E862" i="1"/>
  <c r="D862" i="1"/>
  <c r="C862" i="1"/>
  <c r="J861" i="1"/>
  <c r="I861" i="1"/>
  <c r="H861" i="1"/>
  <c r="G861" i="1"/>
  <c r="F861" i="1"/>
  <c r="E861" i="1"/>
  <c r="D861" i="1"/>
  <c r="C861" i="1"/>
  <c r="J860" i="1"/>
  <c r="I860" i="1"/>
  <c r="H860" i="1"/>
  <c r="G860" i="1"/>
  <c r="F860" i="1"/>
  <c r="E860" i="1"/>
  <c r="D860" i="1"/>
  <c r="C860" i="1"/>
  <c r="J859" i="1"/>
  <c r="I859" i="1"/>
  <c r="H859" i="1"/>
  <c r="G859" i="1"/>
  <c r="F859" i="1"/>
  <c r="E859" i="1"/>
  <c r="D859" i="1"/>
  <c r="C859" i="1"/>
  <c r="J858" i="1"/>
  <c r="I858" i="1"/>
  <c r="H858" i="1"/>
  <c r="G858" i="1"/>
  <c r="F858" i="1"/>
  <c r="E858" i="1"/>
  <c r="D858" i="1"/>
  <c r="C858" i="1"/>
  <c r="J857" i="1"/>
  <c r="I857" i="1"/>
  <c r="H857" i="1"/>
  <c r="G857" i="1"/>
  <c r="F857" i="1"/>
  <c r="E857" i="1"/>
  <c r="D857" i="1"/>
  <c r="C857" i="1"/>
  <c r="J856" i="1"/>
  <c r="I856" i="1"/>
  <c r="H856" i="1"/>
  <c r="G856" i="1"/>
  <c r="F856" i="1"/>
  <c r="E856" i="1"/>
  <c r="D856" i="1"/>
  <c r="C856" i="1"/>
  <c r="J855" i="1"/>
  <c r="I855" i="1"/>
  <c r="H855" i="1"/>
  <c r="G855" i="1"/>
  <c r="F855" i="1"/>
  <c r="E855" i="1"/>
  <c r="D855" i="1"/>
  <c r="C855" i="1"/>
  <c r="J854" i="1"/>
  <c r="I854" i="1"/>
  <c r="H854" i="1"/>
  <c r="G854" i="1"/>
  <c r="F854" i="1"/>
  <c r="E854" i="1"/>
  <c r="D854" i="1"/>
  <c r="C854" i="1"/>
  <c r="J853" i="1"/>
  <c r="I853" i="1"/>
  <c r="H853" i="1"/>
  <c r="G853" i="1"/>
  <c r="F853" i="1"/>
  <c r="E853" i="1"/>
  <c r="D853" i="1"/>
  <c r="C853" i="1"/>
  <c r="J852" i="1"/>
  <c r="I852" i="1"/>
  <c r="H852" i="1"/>
  <c r="G852" i="1"/>
  <c r="F852" i="1"/>
  <c r="E852" i="1"/>
  <c r="D852" i="1"/>
  <c r="C852" i="1"/>
  <c r="J851" i="1"/>
  <c r="I851" i="1"/>
  <c r="H851" i="1"/>
  <c r="G851" i="1"/>
  <c r="F851" i="1"/>
  <c r="E851" i="1"/>
  <c r="D851" i="1"/>
  <c r="C851" i="1"/>
  <c r="J850" i="1"/>
  <c r="I850" i="1"/>
  <c r="H850" i="1"/>
  <c r="G850" i="1"/>
  <c r="F850" i="1"/>
  <c r="E850" i="1"/>
  <c r="D850" i="1"/>
  <c r="C850" i="1"/>
  <c r="J849" i="1"/>
  <c r="I849" i="1"/>
  <c r="H849" i="1"/>
  <c r="G849" i="1"/>
  <c r="F849" i="1"/>
  <c r="E849" i="1"/>
  <c r="D849" i="1"/>
  <c r="C849" i="1"/>
  <c r="J848" i="1"/>
  <c r="I848" i="1"/>
  <c r="H848" i="1"/>
  <c r="G848" i="1"/>
  <c r="F848" i="1"/>
  <c r="E848" i="1"/>
  <c r="D848" i="1"/>
  <c r="C848" i="1"/>
  <c r="J847" i="1"/>
  <c r="I847" i="1"/>
  <c r="H847" i="1"/>
  <c r="G847" i="1"/>
  <c r="F847" i="1"/>
  <c r="E847" i="1"/>
  <c r="D847" i="1"/>
  <c r="C847" i="1"/>
  <c r="J846" i="1"/>
  <c r="I846" i="1"/>
  <c r="H846" i="1"/>
  <c r="G846" i="1"/>
  <c r="F846" i="1"/>
  <c r="E846" i="1"/>
  <c r="D846" i="1"/>
  <c r="C846" i="1"/>
  <c r="J845" i="1"/>
  <c r="I845" i="1"/>
  <c r="H845" i="1"/>
  <c r="G845" i="1"/>
  <c r="F845" i="1"/>
  <c r="E845" i="1"/>
  <c r="D845" i="1"/>
  <c r="C845" i="1"/>
  <c r="J844" i="1"/>
  <c r="I844" i="1"/>
  <c r="H844" i="1"/>
  <c r="G844" i="1"/>
  <c r="F844" i="1"/>
  <c r="E844" i="1"/>
  <c r="D844" i="1"/>
  <c r="C844" i="1"/>
  <c r="J843" i="1"/>
  <c r="I843" i="1"/>
  <c r="H843" i="1"/>
  <c r="G843" i="1"/>
  <c r="F843" i="1"/>
  <c r="E843" i="1"/>
  <c r="D843" i="1"/>
  <c r="C843" i="1"/>
  <c r="J842" i="1"/>
  <c r="I842" i="1"/>
  <c r="H842" i="1"/>
  <c r="G842" i="1"/>
  <c r="F842" i="1"/>
  <c r="E842" i="1"/>
  <c r="D842" i="1"/>
  <c r="C842" i="1"/>
  <c r="J841" i="1"/>
  <c r="I841" i="1"/>
  <c r="H841" i="1"/>
  <c r="G841" i="1"/>
  <c r="F841" i="1"/>
  <c r="E841" i="1"/>
  <c r="D841" i="1"/>
  <c r="C841" i="1"/>
  <c r="J840" i="1"/>
  <c r="I840" i="1"/>
  <c r="H840" i="1"/>
  <c r="G840" i="1"/>
  <c r="F840" i="1"/>
  <c r="E840" i="1"/>
  <c r="D840" i="1"/>
  <c r="C840" i="1"/>
  <c r="J839" i="1"/>
  <c r="I839" i="1"/>
  <c r="H839" i="1"/>
  <c r="G839" i="1"/>
  <c r="F839" i="1"/>
  <c r="E839" i="1"/>
  <c r="D839" i="1"/>
  <c r="C839" i="1"/>
  <c r="J838" i="1"/>
  <c r="I838" i="1"/>
  <c r="H838" i="1"/>
  <c r="G838" i="1"/>
  <c r="F838" i="1"/>
  <c r="E838" i="1"/>
  <c r="D838" i="1"/>
  <c r="C838" i="1"/>
  <c r="J837" i="1"/>
  <c r="I837" i="1"/>
  <c r="H837" i="1"/>
  <c r="G837" i="1"/>
  <c r="F837" i="1"/>
  <c r="E837" i="1"/>
  <c r="D837" i="1"/>
  <c r="C837" i="1"/>
  <c r="J836" i="1"/>
  <c r="I836" i="1"/>
  <c r="H836" i="1"/>
  <c r="G836" i="1"/>
  <c r="F836" i="1"/>
  <c r="E836" i="1"/>
  <c r="D836" i="1"/>
  <c r="C836" i="1"/>
  <c r="J835" i="1"/>
  <c r="I835" i="1"/>
  <c r="H835" i="1"/>
  <c r="G835" i="1"/>
  <c r="F835" i="1"/>
  <c r="E835" i="1"/>
  <c r="D835" i="1"/>
  <c r="C835" i="1"/>
  <c r="J834" i="1"/>
  <c r="I834" i="1"/>
  <c r="H834" i="1"/>
  <c r="G834" i="1"/>
  <c r="F834" i="1"/>
  <c r="E834" i="1"/>
  <c r="D834" i="1"/>
  <c r="C834" i="1"/>
  <c r="J833" i="1"/>
  <c r="I833" i="1"/>
  <c r="H833" i="1"/>
  <c r="G833" i="1"/>
  <c r="F833" i="1"/>
  <c r="E833" i="1"/>
  <c r="D833" i="1"/>
  <c r="C833" i="1"/>
  <c r="J832" i="1"/>
  <c r="I832" i="1"/>
  <c r="H832" i="1"/>
  <c r="G832" i="1"/>
  <c r="F832" i="1"/>
  <c r="E832" i="1"/>
  <c r="D832" i="1"/>
  <c r="C832" i="1"/>
  <c r="J831" i="1"/>
  <c r="I831" i="1"/>
  <c r="H831" i="1"/>
  <c r="G831" i="1"/>
  <c r="F831" i="1"/>
  <c r="E831" i="1"/>
  <c r="D831" i="1"/>
  <c r="C831" i="1"/>
  <c r="J830" i="1"/>
  <c r="I830" i="1"/>
  <c r="H830" i="1"/>
  <c r="G830" i="1"/>
  <c r="F830" i="1"/>
  <c r="E830" i="1"/>
  <c r="D830" i="1"/>
  <c r="C830" i="1"/>
  <c r="J829" i="1"/>
  <c r="I829" i="1"/>
  <c r="H829" i="1"/>
  <c r="G829" i="1"/>
  <c r="F829" i="1"/>
  <c r="E829" i="1"/>
  <c r="D829" i="1"/>
  <c r="C829" i="1"/>
  <c r="J828" i="1"/>
  <c r="I828" i="1"/>
  <c r="H828" i="1"/>
  <c r="G828" i="1"/>
  <c r="F828" i="1"/>
  <c r="E828" i="1"/>
  <c r="D828" i="1"/>
  <c r="C828" i="1"/>
  <c r="J827" i="1"/>
  <c r="I827" i="1"/>
  <c r="H827" i="1"/>
  <c r="G827" i="1"/>
  <c r="F827" i="1"/>
  <c r="E827" i="1"/>
  <c r="D827" i="1"/>
  <c r="C827" i="1"/>
  <c r="J826" i="1"/>
  <c r="I826" i="1"/>
  <c r="H826" i="1"/>
  <c r="G826" i="1"/>
  <c r="F826" i="1"/>
  <c r="E826" i="1"/>
  <c r="D826" i="1"/>
  <c r="C826" i="1"/>
  <c r="J825" i="1"/>
  <c r="I825" i="1"/>
  <c r="H825" i="1"/>
  <c r="G825" i="1"/>
  <c r="F825" i="1"/>
  <c r="E825" i="1"/>
  <c r="D825" i="1"/>
  <c r="C825" i="1"/>
  <c r="J824" i="1"/>
  <c r="I824" i="1"/>
  <c r="H824" i="1"/>
  <c r="G824" i="1"/>
  <c r="F824" i="1"/>
  <c r="E824" i="1"/>
  <c r="D824" i="1"/>
  <c r="C824" i="1"/>
  <c r="J823" i="1"/>
  <c r="I823" i="1"/>
  <c r="H823" i="1"/>
  <c r="G823" i="1"/>
  <c r="F823" i="1"/>
  <c r="E823" i="1"/>
  <c r="D823" i="1"/>
  <c r="C823" i="1"/>
  <c r="J822" i="1"/>
  <c r="I822" i="1"/>
  <c r="H822" i="1"/>
  <c r="G822" i="1"/>
  <c r="F822" i="1"/>
  <c r="E822" i="1"/>
  <c r="D822" i="1"/>
  <c r="C822" i="1"/>
  <c r="J821" i="1"/>
  <c r="I821" i="1"/>
  <c r="H821" i="1"/>
  <c r="G821" i="1"/>
  <c r="F821" i="1"/>
  <c r="E821" i="1"/>
  <c r="D821" i="1"/>
  <c r="C821" i="1"/>
  <c r="J820" i="1"/>
  <c r="I820" i="1"/>
  <c r="H820" i="1"/>
  <c r="G820" i="1"/>
  <c r="F820" i="1"/>
  <c r="E820" i="1"/>
  <c r="D820" i="1"/>
  <c r="C820" i="1"/>
  <c r="J819" i="1"/>
  <c r="I819" i="1"/>
  <c r="H819" i="1"/>
  <c r="G819" i="1"/>
  <c r="F819" i="1"/>
  <c r="E819" i="1"/>
  <c r="D819" i="1"/>
  <c r="C819" i="1"/>
  <c r="J818" i="1"/>
  <c r="I818" i="1"/>
  <c r="H818" i="1"/>
  <c r="G818" i="1"/>
  <c r="F818" i="1"/>
  <c r="E818" i="1"/>
  <c r="D818" i="1"/>
  <c r="C818" i="1"/>
  <c r="J817" i="1"/>
  <c r="I817" i="1"/>
  <c r="H817" i="1"/>
  <c r="G817" i="1"/>
  <c r="F817" i="1"/>
  <c r="E817" i="1"/>
  <c r="D817" i="1"/>
  <c r="C817" i="1"/>
  <c r="J816" i="1"/>
  <c r="I816" i="1"/>
  <c r="H816" i="1"/>
  <c r="G816" i="1"/>
  <c r="F816" i="1"/>
  <c r="E816" i="1"/>
  <c r="D816" i="1"/>
  <c r="C816" i="1"/>
  <c r="J815" i="1"/>
  <c r="I815" i="1"/>
  <c r="H815" i="1"/>
  <c r="G815" i="1"/>
  <c r="F815" i="1"/>
  <c r="E815" i="1"/>
  <c r="D815" i="1"/>
  <c r="C815" i="1"/>
  <c r="J814" i="1"/>
  <c r="I814" i="1"/>
  <c r="H814" i="1"/>
  <c r="G814" i="1"/>
  <c r="F814" i="1"/>
  <c r="E814" i="1"/>
  <c r="D814" i="1"/>
  <c r="C814" i="1"/>
  <c r="J813" i="1"/>
  <c r="I813" i="1"/>
  <c r="H813" i="1"/>
  <c r="G813" i="1"/>
  <c r="F813" i="1"/>
  <c r="E813" i="1"/>
  <c r="D813" i="1"/>
  <c r="C813" i="1"/>
  <c r="J812" i="1"/>
  <c r="I812" i="1"/>
  <c r="H812" i="1"/>
  <c r="G812" i="1"/>
  <c r="F812" i="1"/>
  <c r="E812" i="1"/>
  <c r="D812" i="1"/>
  <c r="C812" i="1"/>
  <c r="J811" i="1"/>
  <c r="I811" i="1"/>
  <c r="H811" i="1"/>
  <c r="G811" i="1"/>
  <c r="F811" i="1"/>
  <c r="E811" i="1"/>
  <c r="D811" i="1"/>
  <c r="C811" i="1"/>
  <c r="J810" i="1"/>
  <c r="I810" i="1"/>
  <c r="H810" i="1"/>
  <c r="G810" i="1"/>
  <c r="F810" i="1"/>
  <c r="E810" i="1"/>
  <c r="D810" i="1"/>
  <c r="C810" i="1"/>
  <c r="J809" i="1"/>
  <c r="I809" i="1"/>
  <c r="H809" i="1"/>
  <c r="G809" i="1"/>
  <c r="F809" i="1"/>
  <c r="E809" i="1"/>
  <c r="D809" i="1"/>
  <c r="C809" i="1"/>
  <c r="J808" i="1"/>
  <c r="I808" i="1"/>
  <c r="H808" i="1"/>
  <c r="G808" i="1"/>
  <c r="F808" i="1"/>
  <c r="E808" i="1"/>
  <c r="D808" i="1"/>
  <c r="C808" i="1"/>
  <c r="J807" i="1"/>
  <c r="I807" i="1"/>
  <c r="H807" i="1"/>
  <c r="G807" i="1"/>
  <c r="F807" i="1"/>
  <c r="E807" i="1"/>
  <c r="D807" i="1"/>
  <c r="C807" i="1"/>
  <c r="J806" i="1"/>
  <c r="I806" i="1"/>
  <c r="H806" i="1"/>
  <c r="G806" i="1"/>
  <c r="F806" i="1"/>
  <c r="E806" i="1"/>
  <c r="D806" i="1"/>
  <c r="C806" i="1"/>
  <c r="J805" i="1"/>
  <c r="I805" i="1"/>
  <c r="H805" i="1"/>
  <c r="G805" i="1"/>
  <c r="F805" i="1"/>
  <c r="E805" i="1"/>
  <c r="D805" i="1"/>
  <c r="C805" i="1"/>
  <c r="J804" i="1"/>
  <c r="I804" i="1"/>
  <c r="H804" i="1"/>
  <c r="G804" i="1"/>
  <c r="F804" i="1"/>
  <c r="E804" i="1"/>
  <c r="D804" i="1"/>
  <c r="C804" i="1"/>
  <c r="J803" i="1"/>
  <c r="I803" i="1"/>
  <c r="H803" i="1"/>
  <c r="G803" i="1"/>
  <c r="F803" i="1"/>
  <c r="E803" i="1"/>
  <c r="D803" i="1"/>
  <c r="C803" i="1"/>
  <c r="J802" i="1"/>
  <c r="I802" i="1"/>
  <c r="H802" i="1"/>
  <c r="G802" i="1"/>
  <c r="F802" i="1"/>
  <c r="E802" i="1"/>
  <c r="D802" i="1"/>
  <c r="C802" i="1"/>
  <c r="J801" i="1"/>
  <c r="I801" i="1"/>
  <c r="H801" i="1"/>
  <c r="G801" i="1"/>
  <c r="F801" i="1"/>
  <c r="E801" i="1"/>
  <c r="D801" i="1"/>
  <c r="C801" i="1"/>
  <c r="J800" i="1"/>
  <c r="I800" i="1"/>
  <c r="H800" i="1"/>
  <c r="G800" i="1"/>
  <c r="F800" i="1"/>
  <c r="E800" i="1"/>
  <c r="D800" i="1"/>
  <c r="C800" i="1"/>
  <c r="J799" i="1"/>
  <c r="I799" i="1"/>
  <c r="H799" i="1"/>
  <c r="G799" i="1"/>
  <c r="F799" i="1"/>
  <c r="E799" i="1"/>
  <c r="D799" i="1"/>
  <c r="C799" i="1"/>
  <c r="J798" i="1"/>
  <c r="I798" i="1"/>
  <c r="H798" i="1"/>
  <c r="G798" i="1"/>
  <c r="F798" i="1"/>
  <c r="E798" i="1"/>
  <c r="D798" i="1"/>
  <c r="C798" i="1"/>
  <c r="J797" i="1"/>
  <c r="I797" i="1"/>
  <c r="H797" i="1"/>
  <c r="G797" i="1"/>
  <c r="F797" i="1"/>
  <c r="E797" i="1"/>
  <c r="D797" i="1"/>
  <c r="C797" i="1"/>
  <c r="J796" i="1"/>
  <c r="I796" i="1"/>
  <c r="H796" i="1"/>
  <c r="G796" i="1"/>
  <c r="F796" i="1"/>
  <c r="E796" i="1"/>
  <c r="D796" i="1"/>
  <c r="C796" i="1"/>
  <c r="J795" i="1"/>
  <c r="I795" i="1"/>
  <c r="H795" i="1"/>
  <c r="G795" i="1"/>
  <c r="F795" i="1"/>
  <c r="E795" i="1"/>
  <c r="D795" i="1"/>
  <c r="C795" i="1"/>
  <c r="J794" i="1"/>
  <c r="I794" i="1"/>
  <c r="H794" i="1"/>
  <c r="G794" i="1"/>
  <c r="F794" i="1"/>
  <c r="E794" i="1"/>
  <c r="D794" i="1"/>
  <c r="C794" i="1"/>
  <c r="J793" i="1"/>
  <c r="I793" i="1"/>
  <c r="H793" i="1"/>
  <c r="G793" i="1"/>
  <c r="F793" i="1"/>
  <c r="E793" i="1"/>
  <c r="D793" i="1"/>
  <c r="C793" i="1"/>
  <c r="J792" i="1"/>
  <c r="I792" i="1"/>
  <c r="H792" i="1"/>
  <c r="G792" i="1"/>
  <c r="F792" i="1"/>
  <c r="E792" i="1"/>
  <c r="D792" i="1"/>
  <c r="C792" i="1"/>
  <c r="J791" i="1"/>
  <c r="I791" i="1"/>
  <c r="H791" i="1"/>
  <c r="G791" i="1"/>
  <c r="F791" i="1"/>
  <c r="E791" i="1"/>
  <c r="D791" i="1"/>
  <c r="C791" i="1"/>
  <c r="J790" i="1"/>
  <c r="I790" i="1"/>
  <c r="H790" i="1"/>
  <c r="G790" i="1"/>
  <c r="F790" i="1"/>
  <c r="E790" i="1"/>
  <c r="D790" i="1"/>
  <c r="C790" i="1"/>
  <c r="J789" i="1"/>
  <c r="I789" i="1"/>
  <c r="H789" i="1"/>
  <c r="G789" i="1"/>
  <c r="F789" i="1"/>
  <c r="E789" i="1"/>
  <c r="D789" i="1"/>
  <c r="C789" i="1"/>
  <c r="J788" i="1"/>
  <c r="I788" i="1"/>
  <c r="H788" i="1"/>
  <c r="G788" i="1"/>
  <c r="F788" i="1"/>
  <c r="E788" i="1"/>
  <c r="D788" i="1"/>
  <c r="C788" i="1"/>
  <c r="J787" i="1"/>
  <c r="I787" i="1"/>
  <c r="H787" i="1"/>
  <c r="G787" i="1"/>
  <c r="F787" i="1"/>
  <c r="E787" i="1"/>
  <c r="D787" i="1"/>
  <c r="C787" i="1"/>
  <c r="J786" i="1"/>
  <c r="I786" i="1"/>
  <c r="H786" i="1"/>
  <c r="G786" i="1"/>
  <c r="F786" i="1"/>
  <c r="E786" i="1"/>
  <c r="D786" i="1"/>
  <c r="C786" i="1"/>
  <c r="J785" i="1"/>
  <c r="I785" i="1"/>
  <c r="H785" i="1"/>
  <c r="G785" i="1"/>
  <c r="F785" i="1"/>
  <c r="E785" i="1"/>
  <c r="D785" i="1"/>
  <c r="C785" i="1"/>
  <c r="J784" i="1"/>
  <c r="I784" i="1"/>
  <c r="H784" i="1"/>
  <c r="G784" i="1"/>
  <c r="F784" i="1"/>
  <c r="E784" i="1"/>
  <c r="D784" i="1"/>
  <c r="C784" i="1"/>
  <c r="J783" i="1"/>
  <c r="I783" i="1"/>
  <c r="H783" i="1"/>
  <c r="G783" i="1"/>
  <c r="F783" i="1"/>
  <c r="E783" i="1"/>
  <c r="D783" i="1"/>
  <c r="C783" i="1"/>
  <c r="J782" i="1"/>
  <c r="I782" i="1"/>
  <c r="H782" i="1"/>
  <c r="G782" i="1"/>
  <c r="F782" i="1"/>
  <c r="E782" i="1"/>
  <c r="D782" i="1"/>
  <c r="C782" i="1"/>
  <c r="J781" i="1"/>
  <c r="I781" i="1"/>
  <c r="H781" i="1"/>
  <c r="G781" i="1"/>
  <c r="F781" i="1"/>
  <c r="E781" i="1"/>
  <c r="D781" i="1"/>
  <c r="C781" i="1"/>
  <c r="J780" i="1"/>
  <c r="I780" i="1"/>
  <c r="H780" i="1"/>
  <c r="G780" i="1"/>
  <c r="F780" i="1"/>
  <c r="E780" i="1"/>
  <c r="D780" i="1"/>
  <c r="C780" i="1"/>
  <c r="J779" i="1"/>
  <c r="I779" i="1"/>
  <c r="H779" i="1"/>
  <c r="G779" i="1"/>
  <c r="F779" i="1"/>
  <c r="E779" i="1"/>
  <c r="D779" i="1"/>
  <c r="C779" i="1"/>
  <c r="J778" i="1"/>
  <c r="I778" i="1"/>
  <c r="H778" i="1"/>
  <c r="G778" i="1"/>
  <c r="F778" i="1"/>
  <c r="E778" i="1"/>
  <c r="D778" i="1"/>
  <c r="C778" i="1"/>
  <c r="J777" i="1"/>
  <c r="I777" i="1"/>
  <c r="H777" i="1"/>
  <c r="G777" i="1"/>
  <c r="F777" i="1"/>
  <c r="E777" i="1"/>
  <c r="D777" i="1"/>
  <c r="C777" i="1"/>
  <c r="J776" i="1"/>
  <c r="I776" i="1"/>
  <c r="H776" i="1"/>
  <c r="G776" i="1"/>
  <c r="F776" i="1"/>
  <c r="E776" i="1"/>
  <c r="D776" i="1"/>
  <c r="C776" i="1"/>
  <c r="J775" i="1"/>
  <c r="I775" i="1"/>
  <c r="H775" i="1"/>
  <c r="G775" i="1"/>
  <c r="F775" i="1"/>
  <c r="E775" i="1"/>
  <c r="D775" i="1"/>
  <c r="C775" i="1"/>
  <c r="J774" i="1"/>
  <c r="I774" i="1"/>
  <c r="H774" i="1"/>
  <c r="G774" i="1"/>
  <c r="F774" i="1"/>
  <c r="E774" i="1"/>
  <c r="D774" i="1"/>
  <c r="C774" i="1"/>
  <c r="J773" i="1"/>
  <c r="I773" i="1"/>
  <c r="H773" i="1"/>
  <c r="G773" i="1"/>
  <c r="F773" i="1"/>
  <c r="E773" i="1"/>
  <c r="D773" i="1"/>
  <c r="C773" i="1"/>
  <c r="J772" i="1"/>
  <c r="I772" i="1"/>
  <c r="H772" i="1"/>
  <c r="G772" i="1"/>
  <c r="F772" i="1"/>
  <c r="E772" i="1"/>
  <c r="D772" i="1"/>
  <c r="C772" i="1"/>
  <c r="J771" i="1"/>
  <c r="I771" i="1"/>
  <c r="H771" i="1"/>
  <c r="G771" i="1"/>
  <c r="F771" i="1"/>
  <c r="E771" i="1"/>
  <c r="D771" i="1"/>
  <c r="C771" i="1"/>
  <c r="J770" i="1"/>
  <c r="I770" i="1"/>
  <c r="H770" i="1"/>
  <c r="G770" i="1"/>
  <c r="F770" i="1"/>
  <c r="E770" i="1"/>
  <c r="D770" i="1"/>
  <c r="C770" i="1"/>
  <c r="J769" i="1"/>
  <c r="I769" i="1"/>
  <c r="H769" i="1"/>
  <c r="G769" i="1"/>
  <c r="F769" i="1"/>
  <c r="E769" i="1"/>
  <c r="D769" i="1"/>
  <c r="C769" i="1"/>
  <c r="J768" i="1"/>
  <c r="I768" i="1"/>
  <c r="H768" i="1"/>
  <c r="G768" i="1"/>
  <c r="F768" i="1"/>
  <c r="E768" i="1"/>
  <c r="D768" i="1"/>
  <c r="C768" i="1"/>
  <c r="J767" i="1"/>
  <c r="I767" i="1"/>
  <c r="H767" i="1"/>
  <c r="G767" i="1"/>
  <c r="F767" i="1"/>
  <c r="E767" i="1"/>
  <c r="D767" i="1"/>
  <c r="C767" i="1"/>
  <c r="J766" i="1"/>
  <c r="I766" i="1"/>
  <c r="H766" i="1"/>
  <c r="G766" i="1"/>
  <c r="F766" i="1"/>
  <c r="E766" i="1"/>
  <c r="D766" i="1"/>
  <c r="C766" i="1"/>
  <c r="J765" i="1"/>
  <c r="I765" i="1"/>
  <c r="H765" i="1"/>
  <c r="G765" i="1"/>
  <c r="F765" i="1"/>
  <c r="E765" i="1"/>
  <c r="D765" i="1"/>
  <c r="C765" i="1"/>
  <c r="J764" i="1"/>
  <c r="I764" i="1"/>
  <c r="H764" i="1"/>
  <c r="G764" i="1"/>
  <c r="F764" i="1"/>
  <c r="E764" i="1"/>
  <c r="D764" i="1"/>
  <c r="C764" i="1"/>
  <c r="J763" i="1"/>
  <c r="I763" i="1"/>
  <c r="H763" i="1"/>
  <c r="G763" i="1"/>
  <c r="F763" i="1"/>
  <c r="E763" i="1"/>
  <c r="D763" i="1"/>
  <c r="C763" i="1"/>
  <c r="J762" i="1"/>
  <c r="I762" i="1"/>
  <c r="H762" i="1"/>
  <c r="G762" i="1"/>
  <c r="F762" i="1"/>
  <c r="E762" i="1"/>
  <c r="D762" i="1"/>
  <c r="C762" i="1"/>
  <c r="J761" i="1"/>
  <c r="I761" i="1"/>
  <c r="H761" i="1"/>
  <c r="G761" i="1"/>
  <c r="F761" i="1"/>
  <c r="E761" i="1"/>
  <c r="D761" i="1"/>
  <c r="C761" i="1"/>
  <c r="J760" i="1"/>
  <c r="I760" i="1"/>
  <c r="H760" i="1"/>
  <c r="G760" i="1"/>
  <c r="F760" i="1"/>
  <c r="E760" i="1"/>
  <c r="D760" i="1"/>
  <c r="C760" i="1"/>
  <c r="J759" i="1"/>
  <c r="I759" i="1"/>
  <c r="H759" i="1"/>
  <c r="G759" i="1"/>
  <c r="F759" i="1"/>
  <c r="E759" i="1"/>
  <c r="D759" i="1"/>
  <c r="C759" i="1"/>
  <c r="J758" i="1"/>
  <c r="I758" i="1"/>
  <c r="H758" i="1"/>
  <c r="G758" i="1"/>
  <c r="F758" i="1"/>
  <c r="E758" i="1"/>
  <c r="D758" i="1"/>
  <c r="C758" i="1"/>
  <c r="J757" i="1"/>
  <c r="I757" i="1"/>
  <c r="H757" i="1"/>
  <c r="G757" i="1"/>
  <c r="F757" i="1"/>
  <c r="E757" i="1"/>
  <c r="D757" i="1"/>
  <c r="C757" i="1"/>
  <c r="J756" i="1"/>
  <c r="I756" i="1"/>
  <c r="H756" i="1"/>
  <c r="G756" i="1"/>
  <c r="F756" i="1"/>
  <c r="E756" i="1"/>
  <c r="D756" i="1"/>
  <c r="C756" i="1"/>
  <c r="J755" i="1"/>
  <c r="I755" i="1"/>
  <c r="H755" i="1"/>
  <c r="G755" i="1"/>
  <c r="F755" i="1"/>
  <c r="E755" i="1"/>
  <c r="D755" i="1"/>
  <c r="C755" i="1"/>
  <c r="J754" i="1"/>
  <c r="I754" i="1"/>
  <c r="H754" i="1"/>
  <c r="G754" i="1"/>
  <c r="F754" i="1"/>
  <c r="E754" i="1"/>
  <c r="D754" i="1"/>
  <c r="C754" i="1"/>
  <c r="J753" i="1"/>
  <c r="I753" i="1"/>
  <c r="H753" i="1"/>
  <c r="G753" i="1"/>
  <c r="F753" i="1"/>
  <c r="E753" i="1"/>
  <c r="D753" i="1"/>
  <c r="C753" i="1"/>
  <c r="J752" i="1"/>
  <c r="I752" i="1"/>
  <c r="H752" i="1"/>
  <c r="G752" i="1"/>
  <c r="F752" i="1"/>
  <c r="E752" i="1"/>
  <c r="D752" i="1"/>
  <c r="C752" i="1"/>
  <c r="J751" i="1"/>
  <c r="I751" i="1"/>
  <c r="H751" i="1"/>
  <c r="G751" i="1"/>
  <c r="F751" i="1"/>
  <c r="E751" i="1"/>
  <c r="D751" i="1"/>
  <c r="C751" i="1"/>
  <c r="J750" i="1"/>
  <c r="I750" i="1"/>
  <c r="H750" i="1"/>
  <c r="G750" i="1"/>
  <c r="F750" i="1"/>
  <c r="E750" i="1"/>
  <c r="D750" i="1"/>
  <c r="C750" i="1"/>
  <c r="J749" i="1"/>
  <c r="I749" i="1"/>
  <c r="H749" i="1"/>
  <c r="G749" i="1"/>
  <c r="F749" i="1"/>
  <c r="E749" i="1"/>
  <c r="D749" i="1"/>
  <c r="C749" i="1"/>
  <c r="J748" i="1"/>
  <c r="I748" i="1"/>
  <c r="H748" i="1"/>
  <c r="G748" i="1"/>
  <c r="F748" i="1"/>
  <c r="E748" i="1"/>
  <c r="D748" i="1"/>
  <c r="C748" i="1"/>
  <c r="J747" i="1"/>
  <c r="I747" i="1"/>
  <c r="H747" i="1"/>
  <c r="G747" i="1"/>
  <c r="F747" i="1"/>
  <c r="E747" i="1"/>
  <c r="D747" i="1"/>
  <c r="C747" i="1"/>
  <c r="J746" i="1"/>
  <c r="I746" i="1"/>
  <c r="H746" i="1"/>
  <c r="G746" i="1"/>
  <c r="F746" i="1"/>
  <c r="E746" i="1"/>
  <c r="D746" i="1"/>
  <c r="C746" i="1"/>
  <c r="J745" i="1"/>
  <c r="I745" i="1"/>
  <c r="H745" i="1"/>
  <c r="G745" i="1"/>
  <c r="F745" i="1"/>
  <c r="E745" i="1"/>
  <c r="D745" i="1"/>
  <c r="C745" i="1"/>
  <c r="J744" i="1"/>
  <c r="I744" i="1"/>
  <c r="H744" i="1"/>
  <c r="G744" i="1"/>
  <c r="F744" i="1"/>
  <c r="E744" i="1"/>
  <c r="D744" i="1"/>
  <c r="C744" i="1"/>
  <c r="J743" i="1"/>
  <c r="I743" i="1"/>
  <c r="H743" i="1"/>
  <c r="G743" i="1"/>
  <c r="F743" i="1"/>
  <c r="E743" i="1"/>
  <c r="D743" i="1"/>
  <c r="C743" i="1"/>
  <c r="J742" i="1"/>
  <c r="I742" i="1"/>
  <c r="H742" i="1"/>
  <c r="G742" i="1"/>
  <c r="F742" i="1"/>
  <c r="E742" i="1"/>
  <c r="D742" i="1"/>
  <c r="C742" i="1"/>
  <c r="J741" i="1"/>
  <c r="I741" i="1"/>
  <c r="H741" i="1"/>
  <c r="G741" i="1"/>
  <c r="F741" i="1"/>
  <c r="E741" i="1"/>
  <c r="D741" i="1"/>
  <c r="C741" i="1"/>
  <c r="J740" i="1"/>
  <c r="I740" i="1"/>
  <c r="H740" i="1"/>
  <c r="G740" i="1"/>
  <c r="F740" i="1"/>
  <c r="E740" i="1"/>
  <c r="D740" i="1"/>
  <c r="C740" i="1"/>
  <c r="J739" i="1"/>
  <c r="I739" i="1"/>
  <c r="H739" i="1"/>
  <c r="G739" i="1"/>
  <c r="F739" i="1"/>
  <c r="E739" i="1"/>
  <c r="D739" i="1"/>
  <c r="C739" i="1"/>
  <c r="J738" i="1"/>
  <c r="I738" i="1"/>
  <c r="H738" i="1"/>
  <c r="G738" i="1"/>
  <c r="F738" i="1"/>
  <c r="E738" i="1"/>
  <c r="D738" i="1"/>
  <c r="C738" i="1"/>
  <c r="J737" i="1"/>
  <c r="I737" i="1"/>
  <c r="H737" i="1"/>
  <c r="G737" i="1"/>
  <c r="F737" i="1"/>
  <c r="E737" i="1"/>
  <c r="D737" i="1"/>
  <c r="C737" i="1"/>
  <c r="J736" i="1"/>
  <c r="I736" i="1"/>
  <c r="H736" i="1"/>
  <c r="G736" i="1"/>
  <c r="F736" i="1"/>
  <c r="E736" i="1"/>
  <c r="D736" i="1"/>
  <c r="C736" i="1"/>
  <c r="J735" i="1"/>
  <c r="I735" i="1"/>
  <c r="H735" i="1"/>
  <c r="G735" i="1"/>
  <c r="F735" i="1"/>
  <c r="E735" i="1"/>
  <c r="D735" i="1"/>
  <c r="C735" i="1"/>
  <c r="J734" i="1"/>
  <c r="I734" i="1"/>
  <c r="H734" i="1"/>
  <c r="G734" i="1"/>
  <c r="F734" i="1"/>
  <c r="E734" i="1"/>
  <c r="D734" i="1"/>
  <c r="C734" i="1"/>
  <c r="J733" i="1"/>
  <c r="I733" i="1"/>
  <c r="H733" i="1"/>
  <c r="G733" i="1"/>
  <c r="F733" i="1"/>
  <c r="E733" i="1"/>
  <c r="D733" i="1"/>
  <c r="C733" i="1"/>
  <c r="J732" i="1"/>
  <c r="I732" i="1"/>
  <c r="H732" i="1"/>
  <c r="G732" i="1"/>
  <c r="F732" i="1"/>
  <c r="E732" i="1"/>
  <c r="D732" i="1"/>
  <c r="C732" i="1"/>
  <c r="J731" i="1"/>
  <c r="I731" i="1"/>
  <c r="H731" i="1"/>
  <c r="G731" i="1"/>
  <c r="F731" i="1"/>
  <c r="E731" i="1"/>
  <c r="D731" i="1"/>
  <c r="C731" i="1"/>
  <c r="J730" i="1"/>
  <c r="I730" i="1"/>
  <c r="H730" i="1"/>
  <c r="G730" i="1"/>
  <c r="F730" i="1"/>
  <c r="E730" i="1"/>
  <c r="D730" i="1"/>
  <c r="C730" i="1"/>
  <c r="J729" i="1"/>
  <c r="I729" i="1"/>
  <c r="H729" i="1"/>
  <c r="G729" i="1"/>
  <c r="F729" i="1"/>
  <c r="E729" i="1"/>
  <c r="D729" i="1"/>
  <c r="C729" i="1"/>
  <c r="J728" i="1"/>
  <c r="I728" i="1"/>
  <c r="H728" i="1"/>
  <c r="G728" i="1"/>
  <c r="F728" i="1"/>
  <c r="E728" i="1"/>
  <c r="D728" i="1"/>
  <c r="C728" i="1"/>
  <c r="J727" i="1"/>
  <c r="I727" i="1"/>
  <c r="H727" i="1"/>
  <c r="G727" i="1"/>
  <c r="F727" i="1"/>
  <c r="E727" i="1"/>
  <c r="D727" i="1"/>
  <c r="C727" i="1"/>
  <c r="J726" i="1"/>
  <c r="I726" i="1"/>
  <c r="H726" i="1"/>
  <c r="G726" i="1"/>
  <c r="F726" i="1"/>
  <c r="E726" i="1"/>
  <c r="D726" i="1"/>
  <c r="C726" i="1"/>
  <c r="J725" i="1"/>
  <c r="I725" i="1"/>
  <c r="H725" i="1"/>
  <c r="G725" i="1"/>
  <c r="F725" i="1"/>
  <c r="E725" i="1"/>
  <c r="D725" i="1"/>
  <c r="C725" i="1"/>
  <c r="J724" i="1"/>
  <c r="I724" i="1"/>
  <c r="H724" i="1"/>
  <c r="G724" i="1"/>
  <c r="F724" i="1"/>
  <c r="E724" i="1"/>
  <c r="D724" i="1"/>
  <c r="C724" i="1"/>
  <c r="J723" i="1"/>
  <c r="I723" i="1"/>
  <c r="H723" i="1"/>
  <c r="G723" i="1"/>
  <c r="F723" i="1"/>
  <c r="E723" i="1"/>
  <c r="D723" i="1"/>
  <c r="C723" i="1"/>
  <c r="J722" i="1"/>
  <c r="I722" i="1"/>
  <c r="H722" i="1"/>
  <c r="G722" i="1"/>
  <c r="F722" i="1"/>
  <c r="E722" i="1"/>
  <c r="D722" i="1"/>
  <c r="C722" i="1"/>
  <c r="J721" i="1"/>
  <c r="I721" i="1"/>
  <c r="H721" i="1"/>
  <c r="G721" i="1"/>
  <c r="F721" i="1"/>
  <c r="E721" i="1"/>
  <c r="D721" i="1"/>
  <c r="C721" i="1"/>
  <c r="J720" i="1"/>
  <c r="I720" i="1"/>
  <c r="H720" i="1"/>
  <c r="G720" i="1"/>
  <c r="F720" i="1"/>
  <c r="E720" i="1"/>
  <c r="D720" i="1"/>
  <c r="C720" i="1"/>
  <c r="J719" i="1"/>
  <c r="I719" i="1"/>
  <c r="H719" i="1"/>
  <c r="G719" i="1"/>
  <c r="F719" i="1"/>
  <c r="E719" i="1"/>
  <c r="D719" i="1"/>
  <c r="C719" i="1"/>
  <c r="J718" i="1"/>
  <c r="I718" i="1"/>
  <c r="H718" i="1"/>
  <c r="G718" i="1"/>
  <c r="F718" i="1"/>
  <c r="E718" i="1"/>
  <c r="D718" i="1"/>
  <c r="C718" i="1"/>
  <c r="J717" i="1"/>
  <c r="I717" i="1"/>
  <c r="H717" i="1"/>
  <c r="G717" i="1"/>
  <c r="F717" i="1"/>
  <c r="E717" i="1"/>
  <c r="D717" i="1"/>
  <c r="C717" i="1"/>
  <c r="J716" i="1"/>
  <c r="I716" i="1"/>
  <c r="H716" i="1"/>
  <c r="G716" i="1"/>
  <c r="F716" i="1"/>
  <c r="E716" i="1"/>
  <c r="D716" i="1"/>
  <c r="C716" i="1"/>
  <c r="J715" i="1"/>
  <c r="I715" i="1"/>
  <c r="H715" i="1"/>
  <c r="G715" i="1"/>
  <c r="F715" i="1"/>
  <c r="E715" i="1"/>
  <c r="D715" i="1"/>
  <c r="C715" i="1"/>
  <c r="J714" i="1"/>
  <c r="I714" i="1"/>
  <c r="H714" i="1"/>
  <c r="G714" i="1"/>
  <c r="F714" i="1"/>
  <c r="E714" i="1"/>
  <c r="D714" i="1"/>
  <c r="C714" i="1"/>
  <c r="J713" i="1"/>
  <c r="I713" i="1"/>
  <c r="H713" i="1"/>
  <c r="G713" i="1"/>
  <c r="F713" i="1"/>
  <c r="E713" i="1"/>
  <c r="D713" i="1"/>
  <c r="C713" i="1"/>
  <c r="J712" i="1"/>
  <c r="I712" i="1"/>
  <c r="H712" i="1"/>
  <c r="G712" i="1"/>
  <c r="F712" i="1"/>
  <c r="E712" i="1"/>
  <c r="D712" i="1"/>
  <c r="C712" i="1"/>
  <c r="J711" i="1"/>
  <c r="I711" i="1"/>
  <c r="H711" i="1"/>
  <c r="G711" i="1"/>
  <c r="F711" i="1"/>
  <c r="E711" i="1"/>
  <c r="D711" i="1"/>
  <c r="C711" i="1"/>
  <c r="J710" i="1"/>
  <c r="I710" i="1"/>
  <c r="H710" i="1"/>
  <c r="G710" i="1"/>
  <c r="F710" i="1"/>
  <c r="E710" i="1"/>
  <c r="D710" i="1"/>
  <c r="C710" i="1"/>
  <c r="J709" i="1"/>
  <c r="I709" i="1"/>
  <c r="H709" i="1"/>
  <c r="G709" i="1"/>
  <c r="F709" i="1"/>
  <c r="E709" i="1"/>
  <c r="D709" i="1"/>
  <c r="C709" i="1"/>
  <c r="J708" i="1"/>
  <c r="I708" i="1"/>
  <c r="H708" i="1"/>
  <c r="G708" i="1"/>
  <c r="F708" i="1"/>
  <c r="E708" i="1"/>
  <c r="D708" i="1"/>
  <c r="C708" i="1"/>
  <c r="J707" i="1"/>
  <c r="I707" i="1"/>
  <c r="H707" i="1"/>
  <c r="G707" i="1"/>
  <c r="F707" i="1"/>
  <c r="E707" i="1"/>
  <c r="D707" i="1"/>
  <c r="C707" i="1"/>
  <c r="J706" i="1"/>
  <c r="I706" i="1"/>
  <c r="H706" i="1"/>
  <c r="G706" i="1"/>
  <c r="F706" i="1"/>
  <c r="E706" i="1"/>
  <c r="D706" i="1"/>
  <c r="C706" i="1"/>
  <c r="J705" i="1"/>
  <c r="I705" i="1"/>
  <c r="H705" i="1"/>
  <c r="G705" i="1"/>
  <c r="F705" i="1"/>
  <c r="E705" i="1"/>
  <c r="D705" i="1"/>
  <c r="C705" i="1"/>
  <c r="J704" i="1"/>
  <c r="I704" i="1"/>
  <c r="H704" i="1"/>
  <c r="G704" i="1"/>
  <c r="F704" i="1"/>
  <c r="E704" i="1"/>
  <c r="D704" i="1"/>
  <c r="C704" i="1"/>
  <c r="J703" i="1"/>
  <c r="I703" i="1"/>
  <c r="H703" i="1"/>
  <c r="G703" i="1"/>
  <c r="F703" i="1"/>
  <c r="E703" i="1"/>
  <c r="D703" i="1"/>
  <c r="C703" i="1"/>
  <c r="J702" i="1"/>
  <c r="I702" i="1"/>
  <c r="H702" i="1"/>
  <c r="G702" i="1"/>
  <c r="F702" i="1"/>
  <c r="E702" i="1"/>
  <c r="D702" i="1"/>
  <c r="C702" i="1"/>
  <c r="J701" i="1"/>
  <c r="I701" i="1"/>
  <c r="H701" i="1"/>
  <c r="G701" i="1"/>
  <c r="F701" i="1"/>
  <c r="E701" i="1"/>
  <c r="D701" i="1"/>
  <c r="C701" i="1"/>
  <c r="J700" i="1"/>
  <c r="I700" i="1"/>
  <c r="H700" i="1"/>
  <c r="G700" i="1"/>
  <c r="F700" i="1"/>
  <c r="E700" i="1"/>
  <c r="D700" i="1"/>
  <c r="C700" i="1"/>
  <c r="J699" i="1"/>
  <c r="I699" i="1"/>
  <c r="H699" i="1"/>
  <c r="G699" i="1"/>
  <c r="F699" i="1"/>
  <c r="E699" i="1"/>
  <c r="D699" i="1"/>
  <c r="C699" i="1"/>
  <c r="J698" i="1"/>
  <c r="I698" i="1"/>
  <c r="H698" i="1"/>
  <c r="G698" i="1"/>
  <c r="F698" i="1"/>
  <c r="E698" i="1"/>
  <c r="D698" i="1"/>
  <c r="C698" i="1"/>
  <c r="J697" i="1"/>
  <c r="I697" i="1"/>
  <c r="H697" i="1"/>
  <c r="G697" i="1"/>
  <c r="F697" i="1"/>
  <c r="E697" i="1"/>
  <c r="D697" i="1"/>
  <c r="C697" i="1"/>
  <c r="J696" i="1"/>
  <c r="I696" i="1"/>
  <c r="H696" i="1"/>
  <c r="G696" i="1"/>
  <c r="F696" i="1"/>
  <c r="E696" i="1"/>
  <c r="D696" i="1"/>
  <c r="C696" i="1"/>
  <c r="J695" i="1"/>
  <c r="I695" i="1"/>
  <c r="H695" i="1"/>
  <c r="G695" i="1"/>
  <c r="F695" i="1"/>
  <c r="E695" i="1"/>
  <c r="D695" i="1"/>
  <c r="C695" i="1"/>
  <c r="J694" i="1"/>
  <c r="I694" i="1"/>
  <c r="H694" i="1"/>
  <c r="G694" i="1"/>
  <c r="F694" i="1"/>
  <c r="E694" i="1"/>
  <c r="D694" i="1"/>
  <c r="C694" i="1"/>
  <c r="J693" i="1"/>
  <c r="I693" i="1"/>
  <c r="H693" i="1"/>
  <c r="G693" i="1"/>
  <c r="F693" i="1"/>
  <c r="E693" i="1"/>
  <c r="D693" i="1"/>
  <c r="C693" i="1"/>
  <c r="J692" i="1"/>
  <c r="I692" i="1"/>
  <c r="H692" i="1"/>
  <c r="G692" i="1"/>
  <c r="F692" i="1"/>
  <c r="E692" i="1"/>
  <c r="D692" i="1"/>
  <c r="C692" i="1"/>
  <c r="J691" i="1"/>
  <c r="I691" i="1"/>
  <c r="H691" i="1"/>
  <c r="G691" i="1"/>
  <c r="F691" i="1"/>
  <c r="E691" i="1"/>
  <c r="D691" i="1"/>
  <c r="C691" i="1"/>
  <c r="J690" i="1"/>
  <c r="I690" i="1"/>
  <c r="H690" i="1"/>
  <c r="G690" i="1"/>
  <c r="F690" i="1"/>
  <c r="E690" i="1"/>
  <c r="D690" i="1"/>
  <c r="C690" i="1"/>
  <c r="J689" i="1"/>
  <c r="I689" i="1"/>
  <c r="H689" i="1"/>
  <c r="G689" i="1"/>
  <c r="F689" i="1"/>
  <c r="E689" i="1"/>
  <c r="D689" i="1"/>
  <c r="C689" i="1"/>
  <c r="J688" i="1"/>
  <c r="I688" i="1"/>
  <c r="H688" i="1"/>
  <c r="G688" i="1"/>
  <c r="F688" i="1"/>
  <c r="E688" i="1"/>
  <c r="D688" i="1"/>
  <c r="C688" i="1"/>
  <c r="J687" i="1"/>
  <c r="I687" i="1"/>
  <c r="H687" i="1"/>
  <c r="G687" i="1"/>
  <c r="F687" i="1"/>
  <c r="E687" i="1"/>
  <c r="D687" i="1"/>
  <c r="C687" i="1"/>
  <c r="J686" i="1"/>
  <c r="I686" i="1"/>
  <c r="H686" i="1"/>
  <c r="G686" i="1"/>
  <c r="F686" i="1"/>
  <c r="E686" i="1"/>
  <c r="D686" i="1"/>
  <c r="C686" i="1"/>
  <c r="J685" i="1"/>
  <c r="I685" i="1"/>
  <c r="H685" i="1"/>
  <c r="G685" i="1"/>
  <c r="F685" i="1"/>
  <c r="E685" i="1"/>
  <c r="D685" i="1"/>
  <c r="C685" i="1"/>
  <c r="J684" i="1"/>
  <c r="I684" i="1"/>
  <c r="H684" i="1"/>
  <c r="G684" i="1"/>
  <c r="F684" i="1"/>
  <c r="E684" i="1"/>
  <c r="D684" i="1"/>
  <c r="C684" i="1"/>
  <c r="J683" i="1"/>
  <c r="I683" i="1"/>
  <c r="H683" i="1"/>
  <c r="G683" i="1"/>
  <c r="F683" i="1"/>
  <c r="E683" i="1"/>
  <c r="D683" i="1"/>
  <c r="C683" i="1"/>
  <c r="J682" i="1"/>
  <c r="I682" i="1"/>
  <c r="H682" i="1"/>
  <c r="G682" i="1"/>
  <c r="F682" i="1"/>
  <c r="E682" i="1"/>
  <c r="D682" i="1"/>
  <c r="C682" i="1"/>
  <c r="J681" i="1"/>
  <c r="I681" i="1"/>
  <c r="H681" i="1"/>
  <c r="G681" i="1"/>
  <c r="F681" i="1"/>
  <c r="E681" i="1"/>
  <c r="D681" i="1"/>
  <c r="C681" i="1"/>
  <c r="J680" i="1"/>
  <c r="I680" i="1"/>
  <c r="H680" i="1"/>
  <c r="G680" i="1"/>
  <c r="F680" i="1"/>
  <c r="E680" i="1"/>
  <c r="D680" i="1"/>
  <c r="C680" i="1"/>
  <c r="J679" i="1"/>
  <c r="I679" i="1"/>
  <c r="H679" i="1"/>
  <c r="G679" i="1"/>
  <c r="F679" i="1"/>
  <c r="E679" i="1"/>
  <c r="D679" i="1"/>
  <c r="C679" i="1"/>
  <c r="J678" i="1"/>
  <c r="I678" i="1"/>
  <c r="H678" i="1"/>
  <c r="G678" i="1"/>
  <c r="F678" i="1"/>
  <c r="E678" i="1"/>
  <c r="D678" i="1"/>
  <c r="C678" i="1"/>
  <c r="J677" i="1"/>
  <c r="I677" i="1"/>
  <c r="H677" i="1"/>
  <c r="G677" i="1"/>
  <c r="F677" i="1"/>
  <c r="E677" i="1"/>
  <c r="D677" i="1"/>
  <c r="C677" i="1"/>
  <c r="J676" i="1"/>
  <c r="I676" i="1"/>
  <c r="H676" i="1"/>
  <c r="G676" i="1"/>
  <c r="F676" i="1"/>
  <c r="E676" i="1"/>
  <c r="D676" i="1"/>
  <c r="C676" i="1"/>
  <c r="J675" i="1"/>
  <c r="I675" i="1"/>
  <c r="H675" i="1"/>
  <c r="G675" i="1"/>
  <c r="F675" i="1"/>
  <c r="E675" i="1"/>
  <c r="D675" i="1"/>
  <c r="C675" i="1"/>
  <c r="J674" i="1"/>
  <c r="I674" i="1"/>
  <c r="H674" i="1"/>
  <c r="G674" i="1"/>
  <c r="F674" i="1"/>
  <c r="E674" i="1"/>
  <c r="D674" i="1"/>
  <c r="C674" i="1"/>
  <c r="J673" i="1"/>
  <c r="I673" i="1"/>
  <c r="H673" i="1"/>
  <c r="G673" i="1"/>
  <c r="F673" i="1"/>
  <c r="E673" i="1"/>
  <c r="D673" i="1"/>
  <c r="C673" i="1"/>
  <c r="J672" i="1"/>
  <c r="I672" i="1"/>
  <c r="H672" i="1"/>
  <c r="G672" i="1"/>
  <c r="F672" i="1"/>
  <c r="E672" i="1"/>
  <c r="D672" i="1"/>
  <c r="C672" i="1"/>
  <c r="J671" i="1"/>
  <c r="I671" i="1"/>
  <c r="H671" i="1"/>
  <c r="G671" i="1"/>
  <c r="F671" i="1"/>
  <c r="E671" i="1"/>
  <c r="D671" i="1"/>
  <c r="C671" i="1"/>
  <c r="J670" i="1"/>
  <c r="I670" i="1"/>
  <c r="H670" i="1"/>
  <c r="G670" i="1"/>
  <c r="F670" i="1"/>
  <c r="E670" i="1"/>
  <c r="D670" i="1"/>
  <c r="C670" i="1"/>
  <c r="J669" i="1"/>
  <c r="I669" i="1"/>
  <c r="H669" i="1"/>
  <c r="G669" i="1"/>
  <c r="F669" i="1"/>
  <c r="E669" i="1"/>
  <c r="D669" i="1"/>
  <c r="C669" i="1"/>
  <c r="J668" i="1"/>
  <c r="I668" i="1"/>
  <c r="H668" i="1"/>
  <c r="G668" i="1"/>
  <c r="F668" i="1"/>
  <c r="E668" i="1"/>
  <c r="D668" i="1"/>
  <c r="C668" i="1"/>
  <c r="J667" i="1"/>
  <c r="I667" i="1"/>
  <c r="H667" i="1"/>
  <c r="G667" i="1"/>
  <c r="F667" i="1"/>
  <c r="E667" i="1"/>
  <c r="D667" i="1"/>
  <c r="C667" i="1"/>
  <c r="J666" i="1"/>
  <c r="I666" i="1"/>
  <c r="H666" i="1"/>
  <c r="G666" i="1"/>
  <c r="F666" i="1"/>
  <c r="E666" i="1"/>
  <c r="D666" i="1"/>
  <c r="C666" i="1"/>
  <c r="J665" i="1"/>
  <c r="I665" i="1"/>
  <c r="H665" i="1"/>
  <c r="G665" i="1"/>
  <c r="F665" i="1"/>
  <c r="E665" i="1"/>
  <c r="D665" i="1"/>
  <c r="C665" i="1"/>
  <c r="J664" i="1"/>
  <c r="I664" i="1"/>
  <c r="H664" i="1"/>
  <c r="G664" i="1"/>
  <c r="F664" i="1"/>
  <c r="E664" i="1"/>
  <c r="D664" i="1"/>
  <c r="C664" i="1"/>
  <c r="J663" i="1"/>
  <c r="I663" i="1"/>
  <c r="H663" i="1"/>
  <c r="G663" i="1"/>
  <c r="F663" i="1"/>
  <c r="E663" i="1"/>
  <c r="D663" i="1"/>
  <c r="C663" i="1"/>
  <c r="J662" i="1"/>
  <c r="I662" i="1"/>
  <c r="H662" i="1"/>
  <c r="G662" i="1"/>
  <c r="F662" i="1"/>
  <c r="E662" i="1"/>
  <c r="D662" i="1"/>
  <c r="C662" i="1"/>
  <c r="J661" i="1"/>
  <c r="I661" i="1"/>
  <c r="H661" i="1"/>
  <c r="G661" i="1"/>
  <c r="F661" i="1"/>
  <c r="E661" i="1"/>
  <c r="D661" i="1"/>
  <c r="C661" i="1"/>
  <c r="J660" i="1"/>
  <c r="I660" i="1"/>
  <c r="H660" i="1"/>
  <c r="G660" i="1"/>
  <c r="F660" i="1"/>
  <c r="E660" i="1"/>
  <c r="D660" i="1"/>
  <c r="C660" i="1"/>
  <c r="J659" i="1"/>
  <c r="I659" i="1"/>
  <c r="H659" i="1"/>
  <c r="G659" i="1"/>
  <c r="F659" i="1"/>
  <c r="E659" i="1"/>
  <c r="D659" i="1"/>
  <c r="C659" i="1"/>
  <c r="J658" i="1"/>
  <c r="I658" i="1"/>
  <c r="H658" i="1"/>
  <c r="G658" i="1"/>
  <c r="F658" i="1"/>
  <c r="E658" i="1"/>
  <c r="D658" i="1"/>
  <c r="C658" i="1"/>
  <c r="J657" i="1"/>
  <c r="I657" i="1"/>
  <c r="H657" i="1"/>
  <c r="G657" i="1"/>
  <c r="F657" i="1"/>
  <c r="E657" i="1"/>
  <c r="D657" i="1"/>
  <c r="C657" i="1"/>
  <c r="J656" i="1"/>
  <c r="I656" i="1"/>
  <c r="H656" i="1"/>
  <c r="G656" i="1"/>
  <c r="F656" i="1"/>
  <c r="E656" i="1"/>
  <c r="D656" i="1"/>
  <c r="C656" i="1"/>
  <c r="J655" i="1"/>
  <c r="I655" i="1"/>
  <c r="H655" i="1"/>
  <c r="G655" i="1"/>
  <c r="F655" i="1"/>
  <c r="E655" i="1"/>
  <c r="D655" i="1"/>
  <c r="C655" i="1"/>
  <c r="J654" i="1"/>
  <c r="I654" i="1"/>
  <c r="H654" i="1"/>
  <c r="G654" i="1"/>
  <c r="F654" i="1"/>
  <c r="E654" i="1"/>
  <c r="D654" i="1"/>
  <c r="C654" i="1"/>
  <c r="J653" i="1"/>
  <c r="I653" i="1"/>
  <c r="H653" i="1"/>
  <c r="G653" i="1"/>
  <c r="F653" i="1"/>
  <c r="E653" i="1"/>
  <c r="D653" i="1"/>
  <c r="C653" i="1"/>
  <c r="J652" i="1"/>
  <c r="I652" i="1"/>
  <c r="H652" i="1"/>
  <c r="G652" i="1"/>
  <c r="F652" i="1"/>
  <c r="E652" i="1"/>
  <c r="D652" i="1"/>
  <c r="C652" i="1"/>
  <c r="J651" i="1"/>
  <c r="I651" i="1"/>
  <c r="H651" i="1"/>
  <c r="G651" i="1"/>
  <c r="F651" i="1"/>
  <c r="E651" i="1"/>
  <c r="D651" i="1"/>
  <c r="C651" i="1"/>
  <c r="J650" i="1"/>
  <c r="I650" i="1"/>
  <c r="H650" i="1"/>
  <c r="G650" i="1"/>
  <c r="F650" i="1"/>
  <c r="E650" i="1"/>
  <c r="D650" i="1"/>
  <c r="C650" i="1"/>
  <c r="J649" i="1"/>
  <c r="I649" i="1"/>
  <c r="H649" i="1"/>
  <c r="G649" i="1"/>
  <c r="F649" i="1"/>
  <c r="E649" i="1"/>
  <c r="D649" i="1"/>
  <c r="C649" i="1"/>
  <c r="J648" i="1"/>
  <c r="I648" i="1"/>
  <c r="H648" i="1"/>
  <c r="G648" i="1"/>
  <c r="F648" i="1"/>
  <c r="E648" i="1"/>
  <c r="D648" i="1"/>
  <c r="C648" i="1"/>
  <c r="J647" i="1"/>
  <c r="I647" i="1"/>
  <c r="H647" i="1"/>
  <c r="G647" i="1"/>
  <c r="F647" i="1"/>
  <c r="E647" i="1"/>
  <c r="D647" i="1"/>
  <c r="C647" i="1"/>
  <c r="J646" i="1"/>
  <c r="I646" i="1"/>
  <c r="H646" i="1"/>
  <c r="G646" i="1"/>
  <c r="F646" i="1"/>
  <c r="E646" i="1"/>
  <c r="D646" i="1"/>
  <c r="C646" i="1"/>
  <c r="J645" i="1"/>
  <c r="I645" i="1"/>
  <c r="H645" i="1"/>
  <c r="G645" i="1"/>
  <c r="F645" i="1"/>
  <c r="E645" i="1"/>
  <c r="D645" i="1"/>
  <c r="C645" i="1"/>
  <c r="J644" i="1"/>
  <c r="I644" i="1"/>
  <c r="H644" i="1"/>
  <c r="G644" i="1"/>
  <c r="F644" i="1"/>
  <c r="E644" i="1"/>
  <c r="D644" i="1"/>
  <c r="C644" i="1"/>
  <c r="J643" i="1"/>
  <c r="I643" i="1"/>
  <c r="H643" i="1"/>
  <c r="G643" i="1"/>
  <c r="F643" i="1"/>
  <c r="E643" i="1"/>
  <c r="D643" i="1"/>
  <c r="C643" i="1"/>
  <c r="J642" i="1"/>
  <c r="I642" i="1"/>
  <c r="H642" i="1"/>
  <c r="G642" i="1"/>
  <c r="F642" i="1"/>
  <c r="E642" i="1"/>
  <c r="D642" i="1"/>
  <c r="C642" i="1"/>
  <c r="J641" i="1"/>
  <c r="I641" i="1"/>
  <c r="H641" i="1"/>
  <c r="G641" i="1"/>
  <c r="F641" i="1"/>
  <c r="E641" i="1"/>
  <c r="D641" i="1"/>
  <c r="C641" i="1"/>
  <c r="J640" i="1"/>
  <c r="I640" i="1"/>
  <c r="H640" i="1"/>
  <c r="G640" i="1"/>
  <c r="F640" i="1"/>
  <c r="E640" i="1"/>
  <c r="D640" i="1"/>
  <c r="C640" i="1"/>
  <c r="J639" i="1"/>
  <c r="I639" i="1"/>
  <c r="H639" i="1"/>
  <c r="G639" i="1"/>
  <c r="F639" i="1"/>
  <c r="E639" i="1"/>
  <c r="D639" i="1"/>
  <c r="C639" i="1"/>
  <c r="J638" i="1"/>
  <c r="I638" i="1"/>
  <c r="H638" i="1"/>
  <c r="G638" i="1"/>
  <c r="F638" i="1"/>
  <c r="E638" i="1"/>
  <c r="D638" i="1"/>
  <c r="C638" i="1"/>
  <c r="J637" i="1"/>
  <c r="I637" i="1"/>
  <c r="H637" i="1"/>
  <c r="G637" i="1"/>
  <c r="F637" i="1"/>
  <c r="E637" i="1"/>
  <c r="D637" i="1"/>
  <c r="C637" i="1"/>
  <c r="J636" i="1"/>
  <c r="I636" i="1"/>
  <c r="H636" i="1"/>
  <c r="G636" i="1"/>
  <c r="F636" i="1"/>
  <c r="E636" i="1"/>
  <c r="D636" i="1"/>
  <c r="C636" i="1"/>
  <c r="J635" i="1"/>
  <c r="I635" i="1"/>
  <c r="H635" i="1"/>
  <c r="G635" i="1"/>
  <c r="F635" i="1"/>
  <c r="E635" i="1"/>
  <c r="D635" i="1"/>
  <c r="C635" i="1"/>
  <c r="J634" i="1"/>
  <c r="I634" i="1"/>
  <c r="H634" i="1"/>
  <c r="G634" i="1"/>
  <c r="F634" i="1"/>
  <c r="E634" i="1"/>
  <c r="D634" i="1"/>
  <c r="C634" i="1"/>
  <c r="J633" i="1"/>
  <c r="I633" i="1"/>
  <c r="H633" i="1"/>
  <c r="G633" i="1"/>
  <c r="F633" i="1"/>
  <c r="E633" i="1"/>
  <c r="D633" i="1"/>
  <c r="C633" i="1"/>
  <c r="J632" i="1"/>
  <c r="I632" i="1"/>
  <c r="H632" i="1"/>
  <c r="G632" i="1"/>
  <c r="F632" i="1"/>
  <c r="E632" i="1"/>
  <c r="D632" i="1"/>
  <c r="C632" i="1"/>
  <c r="J631" i="1"/>
  <c r="I631" i="1"/>
  <c r="H631" i="1"/>
  <c r="G631" i="1"/>
  <c r="F631" i="1"/>
  <c r="E631" i="1"/>
  <c r="D631" i="1"/>
  <c r="C631" i="1"/>
  <c r="J630" i="1"/>
  <c r="I630" i="1"/>
  <c r="H630" i="1"/>
  <c r="G630" i="1"/>
  <c r="F630" i="1"/>
  <c r="E630" i="1"/>
  <c r="D630" i="1"/>
  <c r="C630" i="1"/>
  <c r="J629" i="1"/>
  <c r="I629" i="1"/>
  <c r="H629" i="1"/>
  <c r="G629" i="1"/>
  <c r="F629" i="1"/>
  <c r="E629" i="1"/>
  <c r="D629" i="1"/>
  <c r="C629" i="1"/>
  <c r="J628" i="1"/>
  <c r="I628" i="1"/>
  <c r="H628" i="1"/>
  <c r="G628" i="1"/>
  <c r="F628" i="1"/>
  <c r="E628" i="1"/>
  <c r="D628" i="1"/>
  <c r="C628" i="1"/>
  <c r="J627" i="1"/>
  <c r="I627" i="1"/>
  <c r="H627" i="1"/>
  <c r="G627" i="1"/>
  <c r="F627" i="1"/>
  <c r="E627" i="1"/>
  <c r="D627" i="1"/>
  <c r="C627" i="1"/>
  <c r="J626" i="1"/>
  <c r="I626" i="1"/>
  <c r="H626" i="1"/>
  <c r="G626" i="1"/>
  <c r="F626" i="1"/>
  <c r="E626" i="1"/>
  <c r="D626" i="1"/>
  <c r="C626" i="1"/>
  <c r="J625" i="1"/>
  <c r="I625" i="1"/>
  <c r="H625" i="1"/>
  <c r="G625" i="1"/>
  <c r="F625" i="1"/>
  <c r="E625" i="1"/>
  <c r="D625" i="1"/>
  <c r="C625" i="1"/>
  <c r="J624" i="1"/>
  <c r="I624" i="1"/>
  <c r="H624" i="1"/>
  <c r="G624" i="1"/>
  <c r="F624" i="1"/>
  <c r="E624" i="1"/>
  <c r="D624" i="1"/>
  <c r="C624" i="1"/>
  <c r="J623" i="1"/>
  <c r="I623" i="1"/>
  <c r="H623" i="1"/>
  <c r="G623" i="1"/>
  <c r="F623" i="1"/>
  <c r="E623" i="1"/>
  <c r="D623" i="1"/>
  <c r="C623" i="1"/>
  <c r="J622" i="1"/>
  <c r="I622" i="1"/>
  <c r="H622" i="1"/>
  <c r="G622" i="1"/>
  <c r="F622" i="1"/>
  <c r="E622" i="1"/>
  <c r="D622" i="1"/>
  <c r="C622" i="1"/>
  <c r="J621" i="1"/>
  <c r="I621" i="1"/>
  <c r="H621" i="1"/>
  <c r="G621" i="1"/>
  <c r="F621" i="1"/>
  <c r="E621" i="1"/>
  <c r="D621" i="1"/>
  <c r="C621" i="1"/>
  <c r="J620" i="1"/>
  <c r="I620" i="1"/>
  <c r="H620" i="1"/>
  <c r="G620" i="1"/>
  <c r="F620" i="1"/>
  <c r="E620" i="1"/>
  <c r="D620" i="1"/>
  <c r="C620" i="1"/>
  <c r="J619" i="1"/>
  <c r="I619" i="1"/>
  <c r="H619" i="1"/>
  <c r="G619" i="1"/>
  <c r="F619" i="1"/>
  <c r="E619" i="1"/>
  <c r="D619" i="1"/>
  <c r="C619" i="1"/>
  <c r="J618" i="1"/>
  <c r="I618" i="1"/>
  <c r="H618" i="1"/>
  <c r="G618" i="1"/>
  <c r="F618" i="1"/>
  <c r="E618" i="1"/>
  <c r="D618" i="1"/>
  <c r="C618" i="1"/>
  <c r="J617" i="1"/>
  <c r="I617" i="1"/>
  <c r="H617" i="1"/>
  <c r="G617" i="1"/>
  <c r="F617" i="1"/>
  <c r="E617" i="1"/>
  <c r="D617" i="1"/>
  <c r="C617" i="1"/>
  <c r="J616" i="1"/>
  <c r="I616" i="1"/>
  <c r="H616" i="1"/>
  <c r="G616" i="1"/>
  <c r="F616" i="1"/>
  <c r="E616" i="1"/>
  <c r="D616" i="1"/>
  <c r="C616" i="1"/>
  <c r="J615" i="1"/>
  <c r="I615" i="1"/>
  <c r="H615" i="1"/>
  <c r="G615" i="1"/>
  <c r="F615" i="1"/>
  <c r="E615" i="1"/>
  <c r="D615" i="1"/>
  <c r="C615" i="1"/>
  <c r="J614" i="1"/>
  <c r="I614" i="1"/>
  <c r="H614" i="1"/>
  <c r="G614" i="1"/>
  <c r="F614" i="1"/>
  <c r="E614" i="1"/>
  <c r="D614" i="1"/>
  <c r="C614" i="1"/>
  <c r="J613" i="1"/>
  <c r="I613" i="1"/>
  <c r="H613" i="1"/>
  <c r="G613" i="1"/>
  <c r="F613" i="1"/>
  <c r="E613" i="1"/>
  <c r="D613" i="1"/>
  <c r="C613" i="1"/>
  <c r="J612" i="1"/>
  <c r="I612" i="1"/>
  <c r="H612" i="1"/>
  <c r="G612" i="1"/>
  <c r="F612" i="1"/>
  <c r="E612" i="1"/>
  <c r="D612" i="1"/>
  <c r="C612" i="1"/>
  <c r="J611" i="1"/>
  <c r="I611" i="1"/>
  <c r="H611" i="1"/>
  <c r="G611" i="1"/>
  <c r="F611" i="1"/>
  <c r="E611" i="1"/>
  <c r="D611" i="1"/>
  <c r="C611" i="1"/>
  <c r="J610" i="1"/>
  <c r="I610" i="1"/>
  <c r="H610" i="1"/>
  <c r="G610" i="1"/>
  <c r="F610" i="1"/>
  <c r="E610" i="1"/>
  <c r="D610" i="1"/>
  <c r="C610" i="1"/>
  <c r="J609" i="1"/>
  <c r="I609" i="1"/>
  <c r="H609" i="1"/>
  <c r="G609" i="1"/>
  <c r="F609" i="1"/>
  <c r="E609" i="1"/>
  <c r="D609" i="1"/>
  <c r="C609" i="1"/>
  <c r="J608" i="1"/>
  <c r="I608" i="1"/>
  <c r="H608" i="1"/>
  <c r="G608" i="1"/>
  <c r="F608" i="1"/>
  <c r="E608" i="1"/>
  <c r="D608" i="1"/>
  <c r="C608" i="1"/>
  <c r="J607" i="1"/>
  <c r="I607" i="1"/>
  <c r="H607" i="1"/>
  <c r="G607" i="1"/>
  <c r="F607" i="1"/>
  <c r="E607" i="1"/>
  <c r="D607" i="1"/>
  <c r="C607" i="1"/>
  <c r="J606" i="1"/>
  <c r="I606" i="1"/>
  <c r="H606" i="1"/>
  <c r="G606" i="1"/>
  <c r="F606" i="1"/>
  <c r="E606" i="1"/>
  <c r="D606" i="1"/>
  <c r="C606" i="1"/>
  <c r="J605" i="1"/>
  <c r="I605" i="1"/>
  <c r="H605" i="1"/>
  <c r="G605" i="1"/>
  <c r="F605" i="1"/>
  <c r="E605" i="1"/>
  <c r="D605" i="1"/>
  <c r="C605" i="1"/>
  <c r="J604" i="1"/>
  <c r="I604" i="1"/>
  <c r="H604" i="1"/>
  <c r="G604" i="1"/>
  <c r="F604" i="1"/>
  <c r="E604" i="1"/>
  <c r="D604" i="1"/>
  <c r="C604" i="1"/>
  <c r="J603" i="1"/>
  <c r="I603" i="1"/>
  <c r="H603" i="1"/>
  <c r="G603" i="1"/>
  <c r="F603" i="1"/>
  <c r="E603" i="1"/>
  <c r="D603" i="1"/>
  <c r="C603" i="1"/>
  <c r="J602" i="1"/>
  <c r="I602" i="1"/>
  <c r="H602" i="1"/>
  <c r="G602" i="1"/>
  <c r="F602" i="1"/>
  <c r="E602" i="1"/>
  <c r="D602" i="1"/>
  <c r="C602" i="1"/>
  <c r="J601" i="1"/>
  <c r="I601" i="1"/>
  <c r="H601" i="1"/>
  <c r="G601" i="1"/>
  <c r="F601" i="1"/>
  <c r="E601" i="1"/>
  <c r="D601" i="1"/>
  <c r="C601" i="1"/>
  <c r="J600" i="1"/>
  <c r="I600" i="1"/>
  <c r="H600" i="1"/>
  <c r="G600" i="1"/>
  <c r="F600" i="1"/>
  <c r="E600" i="1"/>
  <c r="D600" i="1"/>
  <c r="C600" i="1"/>
  <c r="J599" i="1"/>
  <c r="I599" i="1"/>
  <c r="H599" i="1"/>
  <c r="G599" i="1"/>
  <c r="F599" i="1"/>
  <c r="E599" i="1"/>
  <c r="D599" i="1"/>
  <c r="C599" i="1"/>
  <c r="J598" i="1"/>
  <c r="I598" i="1"/>
  <c r="H598" i="1"/>
  <c r="G598" i="1"/>
  <c r="F598" i="1"/>
  <c r="E598" i="1"/>
  <c r="D598" i="1"/>
  <c r="C598" i="1"/>
  <c r="J597" i="1"/>
  <c r="I597" i="1"/>
  <c r="H597" i="1"/>
  <c r="G597" i="1"/>
  <c r="F597" i="1"/>
  <c r="E597" i="1"/>
  <c r="D597" i="1"/>
  <c r="C597" i="1"/>
  <c r="J596" i="1"/>
  <c r="I596" i="1"/>
  <c r="H596" i="1"/>
  <c r="G596" i="1"/>
  <c r="F596" i="1"/>
  <c r="E596" i="1"/>
  <c r="D596" i="1"/>
  <c r="C596" i="1"/>
  <c r="J595" i="1"/>
  <c r="I595" i="1"/>
  <c r="H595" i="1"/>
  <c r="G595" i="1"/>
  <c r="F595" i="1"/>
  <c r="E595" i="1"/>
  <c r="D595" i="1"/>
  <c r="C595" i="1"/>
  <c r="J594" i="1"/>
  <c r="I594" i="1"/>
  <c r="H594" i="1"/>
  <c r="G594" i="1"/>
  <c r="F594" i="1"/>
  <c r="E594" i="1"/>
  <c r="D594" i="1"/>
  <c r="C594" i="1"/>
  <c r="J593" i="1"/>
  <c r="I593" i="1"/>
  <c r="H593" i="1"/>
  <c r="G593" i="1"/>
  <c r="F593" i="1"/>
  <c r="E593" i="1"/>
  <c r="D593" i="1"/>
  <c r="C593" i="1"/>
  <c r="J592" i="1"/>
  <c r="I592" i="1"/>
  <c r="H592" i="1"/>
  <c r="G592" i="1"/>
  <c r="F592" i="1"/>
  <c r="E592" i="1"/>
  <c r="D592" i="1"/>
  <c r="C592" i="1"/>
  <c r="J591" i="1"/>
  <c r="I591" i="1"/>
  <c r="H591" i="1"/>
  <c r="G591" i="1"/>
  <c r="F591" i="1"/>
  <c r="E591" i="1"/>
  <c r="D591" i="1"/>
  <c r="C591" i="1"/>
  <c r="J590" i="1"/>
  <c r="I590" i="1"/>
  <c r="H590" i="1"/>
  <c r="G590" i="1"/>
  <c r="F590" i="1"/>
  <c r="E590" i="1"/>
  <c r="D590" i="1"/>
  <c r="C590" i="1"/>
  <c r="J589" i="1"/>
  <c r="I589" i="1"/>
  <c r="H589" i="1"/>
  <c r="G589" i="1"/>
  <c r="F589" i="1"/>
  <c r="E589" i="1"/>
  <c r="D589" i="1"/>
  <c r="C589" i="1"/>
  <c r="J588" i="1"/>
  <c r="I588" i="1"/>
  <c r="H588" i="1"/>
  <c r="G588" i="1"/>
  <c r="F588" i="1"/>
  <c r="E588" i="1"/>
  <c r="D588" i="1"/>
  <c r="C588" i="1"/>
  <c r="J587" i="1"/>
  <c r="I587" i="1"/>
  <c r="H587" i="1"/>
  <c r="G587" i="1"/>
  <c r="F587" i="1"/>
  <c r="E587" i="1"/>
  <c r="D587" i="1"/>
  <c r="C587" i="1"/>
  <c r="J586" i="1"/>
  <c r="I586" i="1"/>
  <c r="H586" i="1"/>
  <c r="G586" i="1"/>
  <c r="F586" i="1"/>
  <c r="E586" i="1"/>
  <c r="D586" i="1"/>
  <c r="C586" i="1"/>
  <c r="J585" i="1"/>
  <c r="I585" i="1"/>
  <c r="H585" i="1"/>
  <c r="G585" i="1"/>
  <c r="F585" i="1"/>
  <c r="E585" i="1"/>
  <c r="D585" i="1"/>
  <c r="C585" i="1"/>
  <c r="J584" i="1"/>
  <c r="I584" i="1"/>
  <c r="H584" i="1"/>
  <c r="G584" i="1"/>
  <c r="F584" i="1"/>
  <c r="E584" i="1"/>
  <c r="D584" i="1"/>
  <c r="C584" i="1"/>
  <c r="J583" i="1"/>
  <c r="I583" i="1"/>
  <c r="H583" i="1"/>
  <c r="G583" i="1"/>
  <c r="F583" i="1"/>
  <c r="E583" i="1"/>
  <c r="D583" i="1"/>
  <c r="C583" i="1"/>
  <c r="J582" i="1"/>
  <c r="I582" i="1"/>
  <c r="H582" i="1"/>
  <c r="G582" i="1"/>
  <c r="F582" i="1"/>
  <c r="E582" i="1"/>
  <c r="D582" i="1"/>
  <c r="C582" i="1"/>
  <c r="J581" i="1"/>
  <c r="I581" i="1"/>
  <c r="H581" i="1"/>
  <c r="G581" i="1"/>
  <c r="F581" i="1"/>
  <c r="E581" i="1"/>
  <c r="D581" i="1"/>
  <c r="C581" i="1"/>
  <c r="J580" i="1"/>
  <c r="I580" i="1"/>
  <c r="H580" i="1"/>
  <c r="G580" i="1"/>
  <c r="F580" i="1"/>
  <c r="E580" i="1"/>
  <c r="D580" i="1"/>
  <c r="C580" i="1"/>
  <c r="J579" i="1"/>
  <c r="I579" i="1"/>
  <c r="H579" i="1"/>
  <c r="G579" i="1"/>
  <c r="F579" i="1"/>
  <c r="E579" i="1"/>
  <c r="D579" i="1"/>
  <c r="C579" i="1"/>
  <c r="J578" i="1"/>
  <c r="I578" i="1"/>
  <c r="H578" i="1"/>
  <c r="G578" i="1"/>
  <c r="F578" i="1"/>
  <c r="E578" i="1"/>
  <c r="D578" i="1"/>
  <c r="C578" i="1"/>
  <c r="J577" i="1"/>
  <c r="I577" i="1"/>
  <c r="H577" i="1"/>
  <c r="G577" i="1"/>
  <c r="F577" i="1"/>
  <c r="E577" i="1"/>
  <c r="D577" i="1"/>
  <c r="C577" i="1"/>
  <c r="J576" i="1"/>
  <c r="I576" i="1"/>
  <c r="H576" i="1"/>
  <c r="G576" i="1"/>
  <c r="F576" i="1"/>
  <c r="E576" i="1"/>
  <c r="D576" i="1"/>
  <c r="C576" i="1"/>
  <c r="J575" i="1"/>
  <c r="I575" i="1"/>
  <c r="H575" i="1"/>
  <c r="G575" i="1"/>
  <c r="F575" i="1"/>
  <c r="E575" i="1"/>
  <c r="D575" i="1"/>
  <c r="C575" i="1"/>
  <c r="J574" i="1"/>
  <c r="I574" i="1"/>
  <c r="H574" i="1"/>
  <c r="G574" i="1"/>
  <c r="F574" i="1"/>
  <c r="E574" i="1"/>
  <c r="D574" i="1"/>
  <c r="C574" i="1"/>
  <c r="J573" i="1"/>
  <c r="I573" i="1"/>
  <c r="H573" i="1"/>
  <c r="G573" i="1"/>
  <c r="F573" i="1"/>
  <c r="E573" i="1"/>
  <c r="D573" i="1"/>
  <c r="C573" i="1"/>
  <c r="J572" i="1"/>
  <c r="I572" i="1"/>
  <c r="H572" i="1"/>
  <c r="G572" i="1"/>
  <c r="F572" i="1"/>
  <c r="E572" i="1"/>
  <c r="D572" i="1"/>
  <c r="C572" i="1"/>
  <c r="J571" i="1"/>
  <c r="I571" i="1"/>
  <c r="H571" i="1"/>
  <c r="G571" i="1"/>
  <c r="F571" i="1"/>
  <c r="E571" i="1"/>
  <c r="D571" i="1"/>
  <c r="C571" i="1"/>
  <c r="J570" i="1"/>
  <c r="I570" i="1"/>
  <c r="H570" i="1"/>
  <c r="G570" i="1"/>
  <c r="F570" i="1"/>
  <c r="E570" i="1"/>
  <c r="D570" i="1"/>
  <c r="C570" i="1"/>
  <c r="J569" i="1"/>
  <c r="I569" i="1"/>
  <c r="H569" i="1"/>
  <c r="G569" i="1"/>
  <c r="F569" i="1"/>
  <c r="E569" i="1"/>
  <c r="D569" i="1"/>
  <c r="C569" i="1"/>
  <c r="J568" i="1"/>
  <c r="I568" i="1"/>
  <c r="H568" i="1"/>
  <c r="G568" i="1"/>
  <c r="F568" i="1"/>
  <c r="E568" i="1"/>
  <c r="D568" i="1"/>
  <c r="C568" i="1"/>
  <c r="J567" i="1"/>
  <c r="I567" i="1"/>
  <c r="H567" i="1"/>
  <c r="G567" i="1"/>
  <c r="F567" i="1"/>
  <c r="E567" i="1"/>
  <c r="D567" i="1"/>
  <c r="C567" i="1"/>
  <c r="J566" i="1"/>
  <c r="I566" i="1"/>
  <c r="H566" i="1"/>
  <c r="G566" i="1"/>
  <c r="F566" i="1"/>
  <c r="E566" i="1"/>
  <c r="D566" i="1"/>
  <c r="C566" i="1"/>
  <c r="J565" i="1"/>
  <c r="I565" i="1"/>
  <c r="H565" i="1"/>
  <c r="G565" i="1"/>
  <c r="F565" i="1"/>
  <c r="E565" i="1"/>
  <c r="D565" i="1"/>
  <c r="C565" i="1"/>
  <c r="J564" i="1"/>
  <c r="I564" i="1"/>
  <c r="H564" i="1"/>
  <c r="G564" i="1"/>
  <c r="F564" i="1"/>
  <c r="E564" i="1"/>
  <c r="D564" i="1"/>
  <c r="C564" i="1"/>
  <c r="J563" i="1"/>
  <c r="I563" i="1"/>
  <c r="H563" i="1"/>
  <c r="G563" i="1"/>
  <c r="F563" i="1"/>
  <c r="E563" i="1"/>
  <c r="D563" i="1"/>
  <c r="C563" i="1"/>
  <c r="J562" i="1"/>
  <c r="I562" i="1"/>
  <c r="H562" i="1"/>
  <c r="G562" i="1"/>
  <c r="F562" i="1"/>
  <c r="E562" i="1"/>
  <c r="D562" i="1"/>
  <c r="C562" i="1"/>
  <c r="J561" i="1"/>
  <c r="I561" i="1"/>
  <c r="H561" i="1"/>
  <c r="G561" i="1"/>
  <c r="F561" i="1"/>
  <c r="E561" i="1"/>
  <c r="D561" i="1"/>
  <c r="C561" i="1"/>
  <c r="J560" i="1"/>
  <c r="I560" i="1"/>
  <c r="H560" i="1"/>
  <c r="G560" i="1"/>
  <c r="F560" i="1"/>
  <c r="E560" i="1"/>
  <c r="D560" i="1"/>
  <c r="C560" i="1"/>
  <c r="J559" i="1"/>
  <c r="I559" i="1"/>
  <c r="H559" i="1"/>
  <c r="G559" i="1"/>
  <c r="F559" i="1"/>
  <c r="E559" i="1"/>
  <c r="D559" i="1"/>
  <c r="C559" i="1"/>
  <c r="J558" i="1"/>
  <c r="I558" i="1"/>
  <c r="H558" i="1"/>
  <c r="G558" i="1"/>
  <c r="F558" i="1"/>
  <c r="E558" i="1"/>
  <c r="D558" i="1"/>
  <c r="C558" i="1"/>
  <c r="J557" i="1"/>
  <c r="I557" i="1"/>
  <c r="H557" i="1"/>
  <c r="G557" i="1"/>
  <c r="F557" i="1"/>
  <c r="E557" i="1"/>
  <c r="D557" i="1"/>
  <c r="C557" i="1"/>
  <c r="J556" i="1"/>
  <c r="I556" i="1"/>
  <c r="H556" i="1"/>
  <c r="G556" i="1"/>
  <c r="F556" i="1"/>
  <c r="E556" i="1"/>
  <c r="D556" i="1"/>
  <c r="C556" i="1"/>
  <c r="J555" i="1"/>
  <c r="I555" i="1"/>
  <c r="H555" i="1"/>
  <c r="G555" i="1"/>
  <c r="F555" i="1"/>
  <c r="E555" i="1"/>
  <c r="D555" i="1"/>
  <c r="C555" i="1"/>
  <c r="J554" i="1"/>
  <c r="I554" i="1"/>
  <c r="H554" i="1"/>
  <c r="G554" i="1"/>
  <c r="F554" i="1"/>
  <c r="E554" i="1"/>
  <c r="D554" i="1"/>
  <c r="C554" i="1"/>
  <c r="J553" i="1"/>
  <c r="I553" i="1"/>
  <c r="H553" i="1"/>
  <c r="G553" i="1"/>
  <c r="F553" i="1"/>
  <c r="E553" i="1"/>
  <c r="D553" i="1"/>
  <c r="C553" i="1"/>
  <c r="J552" i="1"/>
  <c r="I552" i="1"/>
  <c r="H552" i="1"/>
  <c r="G552" i="1"/>
  <c r="F552" i="1"/>
  <c r="E552" i="1"/>
  <c r="D552" i="1"/>
  <c r="C552" i="1"/>
  <c r="J551" i="1"/>
  <c r="I551" i="1"/>
  <c r="H551" i="1"/>
  <c r="G551" i="1"/>
  <c r="F551" i="1"/>
  <c r="E551" i="1"/>
  <c r="D551" i="1"/>
  <c r="C551" i="1"/>
  <c r="J550" i="1"/>
  <c r="I550" i="1"/>
  <c r="H550" i="1"/>
  <c r="G550" i="1"/>
  <c r="F550" i="1"/>
  <c r="E550" i="1"/>
  <c r="D550" i="1"/>
  <c r="C550" i="1"/>
  <c r="J549" i="1"/>
  <c r="I549" i="1"/>
  <c r="H549" i="1"/>
  <c r="G549" i="1"/>
  <c r="F549" i="1"/>
  <c r="E549" i="1"/>
  <c r="D549" i="1"/>
  <c r="C549" i="1"/>
  <c r="J548" i="1"/>
  <c r="I548" i="1"/>
  <c r="H548" i="1"/>
  <c r="G548" i="1"/>
  <c r="F548" i="1"/>
  <c r="E548" i="1"/>
  <c r="D548" i="1"/>
  <c r="C548" i="1"/>
  <c r="J547" i="1"/>
  <c r="I547" i="1"/>
  <c r="H547" i="1"/>
  <c r="G547" i="1"/>
  <c r="F547" i="1"/>
  <c r="E547" i="1"/>
  <c r="D547" i="1"/>
  <c r="C547" i="1"/>
  <c r="J546" i="1"/>
  <c r="I546" i="1"/>
  <c r="H546" i="1"/>
  <c r="G546" i="1"/>
  <c r="F546" i="1"/>
  <c r="E546" i="1"/>
  <c r="D546" i="1"/>
  <c r="C546" i="1"/>
  <c r="J545" i="1"/>
  <c r="I545" i="1"/>
  <c r="H545" i="1"/>
  <c r="G545" i="1"/>
  <c r="F545" i="1"/>
  <c r="E545" i="1"/>
  <c r="D545" i="1"/>
  <c r="C545" i="1"/>
  <c r="J544" i="1"/>
  <c r="I544" i="1"/>
  <c r="H544" i="1"/>
  <c r="G544" i="1"/>
  <c r="F544" i="1"/>
  <c r="E544" i="1"/>
  <c r="D544" i="1"/>
  <c r="C544" i="1"/>
  <c r="J543" i="1"/>
  <c r="I543" i="1"/>
  <c r="H543" i="1"/>
  <c r="G543" i="1"/>
  <c r="F543" i="1"/>
  <c r="E543" i="1"/>
  <c r="D543" i="1"/>
  <c r="C543" i="1"/>
  <c r="J542" i="1"/>
  <c r="I542" i="1"/>
  <c r="H542" i="1"/>
  <c r="G542" i="1"/>
  <c r="F542" i="1"/>
  <c r="E542" i="1"/>
  <c r="D542" i="1"/>
  <c r="C542" i="1"/>
  <c r="J541" i="1"/>
  <c r="I541" i="1"/>
  <c r="H541" i="1"/>
  <c r="G541" i="1"/>
  <c r="F541" i="1"/>
  <c r="E541" i="1"/>
  <c r="D541" i="1"/>
  <c r="C541" i="1"/>
  <c r="J540" i="1"/>
  <c r="I540" i="1"/>
  <c r="H540" i="1"/>
  <c r="G540" i="1"/>
  <c r="F540" i="1"/>
  <c r="E540" i="1"/>
  <c r="D540" i="1"/>
  <c r="C540" i="1"/>
  <c r="J539" i="1"/>
  <c r="I539" i="1"/>
  <c r="H539" i="1"/>
  <c r="G539" i="1"/>
  <c r="F539" i="1"/>
  <c r="E539" i="1"/>
  <c r="D539" i="1"/>
  <c r="C539" i="1"/>
  <c r="J538" i="1"/>
  <c r="I538" i="1"/>
  <c r="H538" i="1"/>
  <c r="G538" i="1"/>
  <c r="F538" i="1"/>
  <c r="E538" i="1"/>
  <c r="D538" i="1"/>
  <c r="C538" i="1"/>
  <c r="J537" i="1"/>
  <c r="I537" i="1"/>
  <c r="H537" i="1"/>
  <c r="G537" i="1"/>
  <c r="F537" i="1"/>
  <c r="E537" i="1"/>
  <c r="D537" i="1"/>
  <c r="C537" i="1"/>
  <c r="J536" i="1"/>
  <c r="I536" i="1"/>
  <c r="H536" i="1"/>
  <c r="G536" i="1"/>
  <c r="F536" i="1"/>
  <c r="E536" i="1"/>
  <c r="D536" i="1"/>
  <c r="C536" i="1"/>
  <c r="J535" i="1"/>
  <c r="I535" i="1"/>
  <c r="H535" i="1"/>
  <c r="G535" i="1"/>
  <c r="F535" i="1"/>
  <c r="E535" i="1"/>
  <c r="D535" i="1"/>
  <c r="C535" i="1"/>
  <c r="J534" i="1"/>
  <c r="I534" i="1"/>
  <c r="H534" i="1"/>
  <c r="G534" i="1"/>
  <c r="F534" i="1"/>
  <c r="E534" i="1"/>
  <c r="D534" i="1"/>
  <c r="C534" i="1"/>
  <c r="J533" i="1"/>
  <c r="I533" i="1"/>
  <c r="H533" i="1"/>
  <c r="G533" i="1"/>
  <c r="F533" i="1"/>
  <c r="E533" i="1"/>
  <c r="D533" i="1"/>
  <c r="C533" i="1"/>
  <c r="J532" i="1"/>
  <c r="I532" i="1"/>
  <c r="H532" i="1"/>
  <c r="G532" i="1"/>
  <c r="F532" i="1"/>
  <c r="E532" i="1"/>
  <c r="D532" i="1"/>
  <c r="C532" i="1"/>
  <c r="J531" i="1"/>
  <c r="I531" i="1"/>
  <c r="H531" i="1"/>
  <c r="G531" i="1"/>
  <c r="F531" i="1"/>
  <c r="E531" i="1"/>
  <c r="D531" i="1"/>
  <c r="C531" i="1"/>
  <c r="J530" i="1"/>
  <c r="I530" i="1"/>
  <c r="H530" i="1"/>
  <c r="G530" i="1"/>
  <c r="F530" i="1"/>
  <c r="E530" i="1"/>
  <c r="D530" i="1"/>
  <c r="C530" i="1"/>
  <c r="J529" i="1"/>
  <c r="I529" i="1"/>
  <c r="H529" i="1"/>
  <c r="G529" i="1"/>
  <c r="F529" i="1"/>
  <c r="E529" i="1"/>
  <c r="D529" i="1"/>
  <c r="C529" i="1"/>
  <c r="J528" i="1"/>
  <c r="I528" i="1"/>
  <c r="H528" i="1"/>
  <c r="G528" i="1"/>
  <c r="F528" i="1"/>
  <c r="E528" i="1"/>
  <c r="D528" i="1"/>
  <c r="C528" i="1"/>
  <c r="J527" i="1"/>
  <c r="I527" i="1"/>
  <c r="H527" i="1"/>
  <c r="G527" i="1"/>
  <c r="F527" i="1"/>
  <c r="E527" i="1"/>
  <c r="D527" i="1"/>
  <c r="C527" i="1"/>
  <c r="J526" i="1"/>
  <c r="I526" i="1"/>
  <c r="H526" i="1"/>
  <c r="G526" i="1"/>
  <c r="F526" i="1"/>
  <c r="E526" i="1"/>
  <c r="D526" i="1"/>
  <c r="C526" i="1"/>
  <c r="J525" i="1"/>
  <c r="I525" i="1"/>
  <c r="H525" i="1"/>
  <c r="G525" i="1"/>
  <c r="F525" i="1"/>
  <c r="E525" i="1"/>
  <c r="D525" i="1"/>
  <c r="C525" i="1"/>
  <c r="J524" i="1"/>
  <c r="I524" i="1"/>
  <c r="H524" i="1"/>
  <c r="G524" i="1"/>
  <c r="F524" i="1"/>
  <c r="E524" i="1"/>
  <c r="D524" i="1"/>
  <c r="C524" i="1"/>
  <c r="J523" i="1"/>
  <c r="I523" i="1"/>
  <c r="H523" i="1"/>
  <c r="G523" i="1"/>
  <c r="F523" i="1"/>
  <c r="E523" i="1"/>
  <c r="D523" i="1"/>
  <c r="C523" i="1"/>
  <c r="J522" i="1"/>
  <c r="I522" i="1"/>
  <c r="H522" i="1"/>
  <c r="G522" i="1"/>
  <c r="F522" i="1"/>
  <c r="E522" i="1"/>
  <c r="D522" i="1"/>
  <c r="C522" i="1"/>
  <c r="J521" i="1"/>
  <c r="I521" i="1"/>
  <c r="H521" i="1"/>
  <c r="G521" i="1"/>
  <c r="F521" i="1"/>
  <c r="E521" i="1"/>
  <c r="D521" i="1"/>
  <c r="C521" i="1"/>
  <c r="J520" i="1"/>
  <c r="I520" i="1"/>
  <c r="H520" i="1"/>
  <c r="G520" i="1"/>
  <c r="F520" i="1"/>
  <c r="E520" i="1"/>
  <c r="D520" i="1"/>
  <c r="C520" i="1"/>
  <c r="J519" i="1"/>
  <c r="I519" i="1"/>
  <c r="H519" i="1"/>
  <c r="G519" i="1"/>
  <c r="F519" i="1"/>
  <c r="E519" i="1"/>
  <c r="D519" i="1"/>
  <c r="C519" i="1"/>
  <c r="J518" i="1"/>
  <c r="I518" i="1"/>
  <c r="H518" i="1"/>
  <c r="G518" i="1"/>
  <c r="F518" i="1"/>
  <c r="E518" i="1"/>
  <c r="D518" i="1"/>
  <c r="C518" i="1"/>
  <c r="J517" i="1"/>
  <c r="I517" i="1"/>
  <c r="H517" i="1"/>
  <c r="G517" i="1"/>
  <c r="F517" i="1"/>
  <c r="E517" i="1"/>
  <c r="D517" i="1"/>
  <c r="C517" i="1"/>
  <c r="J516" i="1"/>
  <c r="I516" i="1"/>
  <c r="H516" i="1"/>
  <c r="G516" i="1"/>
  <c r="F516" i="1"/>
  <c r="E516" i="1"/>
  <c r="D516" i="1"/>
  <c r="C516" i="1"/>
  <c r="J515" i="1"/>
  <c r="I515" i="1"/>
  <c r="H515" i="1"/>
  <c r="G515" i="1"/>
  <c r="F515" i="1"/>
  <c r="E515" i="1"/>
  <c r="D515" i="1"/>
  <c r="C515" i="1"/>
  <c r="J514" i="1"/>
  <c r="I514" i="1"/>
  <c r="H514" i="1"/>
  <c r="G514" i="1"/>
  <c r="F514" i="1"/>
  <c r="E514" i="1"/>
  <c r="D514" i="1"/>
  <c r="C514" i="1"/>
  <c r="J513" i="1"/>
  <c r="I513" i="1"/>
  <c r="H513" i="1"/>
  <c r="G513" i="1"/>
  <c r="F513" i="1"/>
  <c r="E513" i="1"/>
  <c r="D513" i="1"/>
  <c r="C513" i="1"/>
  <c r="J512" i="1"/>
  <c r="I512" i="1"/>
  <c r="H512" i="1"/>
  <c r="G512" i="1"/>
  <c r="F512" i="1"/>
  <c r="E512" i="1"/>
  <c r="D512" i="1"/>
  <c r="C512" i="1"/>
  <c r="J511" i="1"/>
  <c r="I511" i="1"/>
  <c r="H511" i="1"/>
  <c r="G511" i="1"/>
  <c r="F511" i="1"/>
  <c r="E511" i="1"/>
  <c r="D511" i="1"/>
  <c r="C511" i="1"/>
  <c r="J510" i="1"/>
  <c r="I510" i="1"/>
  <c r="H510" i="1"/>
  <c r="G510" i="1"/>
  <c r="F510" i="1"/>
  <c r="E510" i="1"/>
  <c r="D510" i="1"/>
  <c r="C510" i="1"/>
  <c r="J509" i="1"/>
  <c r="I509" i="1"/>
  <c r="H509" i="1"/>
  <c r="G509" i="1"/>
  <c r="F509" i="1"/>
  <c r="E509" i="1"/>
  <c r="D509" i="1"/>
  <c r="C509" i="1"/>
  <c r="J508" i="1"/>
  <c r="I508" i="1"/>
  <c r="H508" i="1"/>
  <c r="G508" i="1"/>
  <c r="F508" i="1"/>
  <c r="E508" i="1"/>
  <c r="D508" i="1"/>
  <c r="C508" i="1"/>
  <c r="J507" i="1"/>
  <c r="I507" i="1"/>
  <c r="H507" i="1"/>
  <c r="G507" i="1"/>
  <c r="F507" i="1"/>
  <c r="E507" i="1"/>
  <c r="D507" i="1"/>
  <c r="C507" i="1"/>
  <c r="J506" i="1"/>
  <c r="I506" i="1"/>
  <c r="H506" i="1"/>
  <c r="G506" i="1"/>
  <c r="F506" i="1"/>
  <c r="E506" i="1"/>
  <c r="D506" i="1"/>
  <c r="C506" i="1"/>
  <c r="J505" i="1"/>
  <c r="I505" i="1"/>
  <c r="H505" i="1"/>
  <c r="G505" i="1"/>
  <c r="F505" i="1"/>
  <c r="E505" i="1"/>
  <c r="D505" i="1"/>
  <c r="C505" i="1"/>
  <c r="J504" i="1"/>
  <c r="I504" i="1"/>
  <c r="H504" i="1"/>
  <c r="G504" i="1"/>
  <c r="F504" i="1"/>
  <c r="E504" i="1"/>
  <c r="D504" i="1"/>
  <c r="C504" i="1"/>
  <c r="J503" i="1"/>
  <c r="I503" i="1"/>
  <c r="H503" i="1"/>
  <c r="G503" i="1"/>
  <c r="F503" i="1"/>
  <c r="E503" i="1"/>
  <c r="D503" i="1"/>
  <c r="C503" i="1"/>
  <c r="J502" i="1"/>
  <c r="I502" i="1"/>
  <c r="H502" i="1"/>
  <c r="G502" i="1"/>
  <c r="F502" i="1"/>
  <c r="E502" i="1"/>
  <c r="D502" i="1"/>
  <c r="C502" i="1"/>
  <c r="J501" i="1"/>
  <c r="I501" i="1"/>
  <c r="H501" i="1"/>
  <c r="G501" i="1"/>
  <c r="F501" i="1"/>
  <c r="E501" i="1"/>
  <c r="D501" i="1"/>
  <c r="C501" i="1"/>
  <c r="J500" i="1"/>
  <c r="I500" i="1"/>
  <c r="H500" i="1"/>
  <c r="G500" i="1"/>
  <c r="F500" i="1"/>
  <c r="E500" i="1"/>
  <c r="D500" i="1"/>
  <c r="C500" i="1"/>
  <c r="J499" i="1"/>
  <c r="I499" i="1"/>
  <c r="H499" i="1"/>
  <c r="G499" i="1"/>
  <c r="F499" i="1"/>
  <c r="E499" i="1"/>
  <c r="D499" i="1"/>
  <c r="C499" i="1"/>
  <c r="J498" i="1"/>
  <c r="I498" i="1"/>
  <c r="H498" i="1"/>
  <c r="G498" i="1"/>
  <c r="F498" i="1"/>
  <c r="E498" i="1"/>
  <c r="D498" i="1"/>
  <c r="C498" i="1"/>
  <c r="J497" i="1"/>
  <c r="I497" i="1"/>
  <c r="H497" i="1"/>
  <c r="G497" i="1"/>
  <c r="F497" i="1"/>
  <c r="E497" i="1"/>
  <c r="D497" i="1"/>
  <c r="C497" i="1"/>
  <c r="J496" i="1"/>
  <c r="I496" i="1"/>
  <c r="H496" i="1"/>
  <c r="G496" i="1"/>
  <c r="F496" i="1"/>
  <c r="E496" i="1"/>
  <c r="D496" i="1"/>
  <c r="C496" i="1"/>
  <c r="J495" i="1"/>
  <c r="I495" i="1"/>
  <c r="H495" i="1"/>
  <c r="G495" i="1"/>
  <c r="F495" i="1"/>
  <c r="E495" i="1"/>
  <c r="D495" i="1"/>
  <c r="C495" i="1"/>
  <c r="J494" i="1"/>
  <c r="I494" i="1"/>
  <c r="H494" i="1"/>
  <c r="G494" i="1"/>
  <c r="F494" i="1"/>
  <c r="E494" i="1"/>
  <c r="D494" i="1"/>
  <c r="C494" i="1"/>
  <c r="J493" i="1"/>
  <c r="I493" i="1"/>
  <c r="H493" i="1"/>
  <c r="G493" i="1"/>
  <c r="F493" i="1"/>
  <c r="E493" i="1"/>
  <c r="D493" i="1"/>
  <c r="C493" i="1"/>
  <c r="J492" i="1"/>
  <c r="I492" i="1"/>
  <c r="H492" i="1"/>
  <c r="G492" i="1"/>
  <c r="F492" i="1"/>
  <c r="E492" i="1"/>
  <c r="D492" i="1"/>
  <c r="C492" i="1"/>
  <c r="J491" i="1"/>
  <c r="I491" i="1"/>
  <c r="H491" i="1"/>
  <c r="G491" i="1"/>
  <c r="F491" i="1"/>
  <c r="E491" i="1"/>
  <c r="D491" i="1"/>
  <c r="C491" i="1"/>
  <c r="J490" i="1"/>
  <c r="I490" i="1"/>
  <c r="H490" i="1"/>
  <c r="G490" i="1"/>
  <c r="F490" i="1"/>
  <c r="E490" i="1"/>
  <c r="D490" i="1"/>
  <c r="C490" i="1"/>
  <c r="J489" i="1"/>
  <c r="I489" i="1"/>
  <c r="H489" i="1"/>
  <c r="G489" i="1"/>
  <c r="F489" i="1"/>
  <c r="E489" i="1"/>
  <c r="D489" i="1"/>
  <c r="C489" i="1"/>
  <c r="J488" i="1"/>
  <c r="I488" i="1"/>
  <c r="H488" i="1"/>
  <c r="G488" i="1"/>
  <c r="F488" i="1"/>
  <c r="E488" i="1"/>
  <c r="D488" i="1"/>
  <c r="C488" i="1"/>
  <c r="J487" i="1"/>
  <c r="I487" i="1"/>
  <c r="H487" i="1"/>
  <c r="G487" i="1"/>
  <c r="F487" i="1"/>
  <c r="E487" i="1"/>
  <c r="D487" i="1"/>
  <c r="C487" i="1"/>
  <c r="J486" i="1"/>
  <c r="I486" i="1"/>
  <c r="H486" i="1"/>
  <c r="G486" i="1"/>
  <c r="F486" i="1"/>
  <c r="E486" i="1"/>
  <c r="D486" i="1"/>
  <c r="C486" i="1"/>
  <c r="J485" i="1"/>
  <c r="I485" i="1"/>
  <c r="H485" i="1"/>
  <c r="G485" i="1"/>
  <c r="F485" i="1"/>
  <c r="E485" i="1"/>
  <c r="D485" i="1"/>
  <c r="C485" i="1"/>
  <c r="J484" i="1"/>
  <c r="I484" i="1"/>
  <c r="H484" i="1"/>
  <c r="G484" i="1"/>
  <c r="F484" i="1"/>
  <c r="E484" i="1"/>
  <c r="D484" i="1"/>
  <c r="C484" i="1"/>
  <c r="J483" i="1"/>
  <c r="I483" i="1"/>
  <c r="H483" i="1"/>
  <c r="G483" i="1"/>
  <c r="F483" i="1"/>
  <c r="E483" i="1"/>
  <c r="D483" i="1"/>
  <c r="C483" i="1"/>
  <c r="J482" i="1"/>
  <c r="I482" i="1"/>
  <c r="H482" i="1"/>
  <c r="G482" i="1"/>
  <c r="F482" i="1"/>
  <c r="E482" i="1"/>
  <c r="D482" i="1"/>
  <c r="C482" i="1"/>
  <c r="J481" i="1"/>
  <c r="I481" i="1"/>
  <c r="H481" i="1"/>
  <c r="G481" i="1"/>
  <c r="F481" i="1"/>
  <c r="E481" i="1"/>
  <c r="D481" i="1"/>
  <c r="C481" i="1"/>
  <c r="J480" i="1"/>
  <c r="I480" i="1"/>
  <c r="H480" i="1"/>
  <c r="G480" i="1"/>
  <c r="F480" i="1"/>
  <c r="E480" i="1"/>
  <c r="D480" i="1"/>
  <c r="C480" i="1"/>
  <c r="J479" i="1"/>
  <c r="I479" i="1"/>
  <c r="H479" i="1"/>
  <c r="G479" i="1"/>
  <c r="F479" i="1"/>
  <c r="E479" i="1"/>
  <c r="D479" i="1"/>
  <c r="C479" i="1"/>
  <c r="J478" i="1"/>
  <c r="I478" i="1"/>
  <c r="H478" i="1"/>
  <c r="G478" i="1"/>
  <c r="F478" i="1"/>
  <c r="E478" i="1"/>
  <c r="D478" i="1"/>
  <c r="C478" i="1"/>
  <c r="J477" i="1"/>
  <c r="I477" i="1"/>
  <c r="H477" i="1"/>
  <c r="G477" i="1"/>
  <c r="F477" i="1"/>
  <c r="E477" i="1"/>
  <c r="D477" i="1"/>
  <c r="C477" i="1"/>
  <c r="J476" i="1"/>
  <c r="I476" i="1"/>
  <c r="H476" i="1"/>
  <c r="G476" i="1"/>
  <c r="F476" i="1"/>
  <c r="E476" i="1"/>
  <c r="D476" i="1"/>
  <c r="C476" i="1"/>
  <c r="J475" i="1"/>
  <c r="I475" i="1"/>
  <c r="H475" i="1"/>
  <c r="G475" i="1"/>
  <c r="F475" i="1"/>
  <c r="E475" i="1"/>
  <c r="D475" i="1"/>
  <c r="C475" i="1"/>
  <c r="J474" i="1"/>
  <c r="I474" i="1"/>
  <c r="H474" i="1"/>
  <c r="G474" i="1"/>
  <c r="F474" i="1"/>
  <c r="E474" i="1"/>
  <c r="D474" i="1"/>
  <c r="C474" i="1"/>
  <c r="J473" i="1"/>
  <c r="I473" i="1"/>
  <c r="H473" i="1"/>
  <c r="G473" i="1"/>
  <c r="F473" i="1"/>
  <c r="E473" i="1"/>
  <c r="D473" i="1"/>
  <c r="C473" i="1"/>
  <c r="J472" i="1"/>
  <c r="I472" i="1"/>
  <c r="H472" i="1"/>
  <c r="G472" i="1"/>
  <c r="F472" i="1"/>
  <c r="E472" i="1"/>
  <c r="D472" i="1"/>
  <c r="C472" i="1"/>
  <c r="J471" i="1"/>
  <c r="I471" i="1"/>
  <c r="H471" i="1"/>
  <c r="G471" i="1"/>
  <c r="F471" i="1"/>
  <c r="E471" i="1"/>
  <c r="D471" i="1"/>
  <c r="C471" i="1"/>
  <c r="J470" i="1"/>
  <c r="I470" i="1"/>
  <c r="H470" i="1"/>
  <c r="G470" i="1"/>
  <c r="F470" i="1"/>
  <c r="E470" i="1"/>
  <c r="D470" i="1"/>
  <c r="C470" i="1"/>
  <c r="J469" i="1"/>
  <c r="I469" i="1"/>
  <c r="H469" i="1"/>
  <c r="G469" i="1"/>
  <c r="F469" i="1"/>
  <c r="E469" i="1"/>
  <c r="D469" i="1"/>
  <c r="C469" i="1"/>
  <c r="J468" i="1"/>
  <c r="I468" i="1"/>
  <c r="H468" i="1"/>
  <c r="G468" i="1"/>
  <c r="F468" i="1"/>
  <c r="E468" i="1"/>
  <c r="D468" i="1"/>
  <c r="C468" i="1"/>
  <c r="J467" i="1"/>
  <c r="I467" i="1"/>
  <c r="H467" i="1"/>
  <c r="G467" i="1"/>
  <c r="F467" i="1"/>
  <c r="E467" i="1"/>
  <c r="D467" i="1"/>
  <c r="C467" i="1"/>
  <c r="J466" i="1"/>
  <c r="I466" i="1"/>
  <c r="H466" i="1"/>
  <c r="G466" i="1"/>
  <c r="F466" i="1"/>
  <c r="E466" i="1"/>
  <c r="D466" i="1"/>
  <c r="C466" i="1"/>
  <c r="J465" i="1"/>
  <c r="I465" i="1"/>
  <c r="H465" i="1"/>
  <c r="G465" i="1"/>
  <c r="F465" i="1"/>
  <c r="E465" i="1"/>
  <c r="D465" i="1"/>
  <c r="C465" i="1"/>
  <c r="J464" i="1"/>
  <c r="I464" i="1"/>
  <c r="H464" i="1"/>
  <c r="G464" i="1"/>
  <c r="F464" i="1"/>
  <c r="E464" i="1"/>
  <c r="D464" i="1"/>
  <c r="C464" i="1"/>
  <c r="J463" i="1"/>
  <c r="I463" i="1"/>
  <c r="H463" i="1"/>
  <c r="G463" i="1"/>
  <c r="F463" i="1"/>
  <c r="E463" i="1"/>
  <c r="D463" i="1"/>
  <c r="C463" i="1"/>
  <c r="J462" i="1"/>
  <c r="I462" i="1"/>
  <c r="H462" i="1"/>
  <c r="G462" i="1"/>
  <c r="F462" i="1"/>
  <c r="E462" i="1"/>
  <c r="D462" i="1"/>
  <c r="C462" i="1"/>
  <c r="J461" i="1"/>
  <c r="I461" i="1"/>
  <c r="H461" i="1"/>
  <c r="G461" i="1"/>
  <c r="F461" i="1"/>
  <c r="E461" i="1"/>
  <c r="D461" i="1"/>
  <c r="C461" i="1"/>
  <c r="J460" i="1"/>
  <c r="I460" i="1"/>
  <c r="H460" i="1"/>
  <c r="G460" i="1"/>
  <c r="F460" i="1"/>
  <c r="E460" i="1"/>
  <c r="D460" i="1"/>
  <c r="C460" i="1"/>
  <c r="J459" i="1"/>
  <c r="I459" i="1"/>
  <c r="H459" i="1"/>
  <c r="G459" i="1"/>
  <c r="F459" i="1"/>
  <c r="E459" i="1"/>
  <c r="D459" i="1"/>
  <c r="C459" i="1"/>
  <c r="J458" i="1"/>
  <c r="I458" i="1"/>
  <c r="H458" i="1"/>
  <c r="G458" i="1"/>
  <c r="F458" i="1"/>
  <c r="E458" i="1"/>
  <c r="D458" i="1"/>
  <c r="C458" i="1"/>
  <c r="J457" i="1"/>
  <c r="I457" i="1"/>
  <c r="H457" i="1"/>
  <c r="G457" i="1"/>
  <c r="F457" i="1"/>
  <c r="E457" i="1"/>
  <c r="D457" i="1"/>
  <c r="C457" i="1"/>
  <c r="J456" i="1"/>
  <c r="I456" i="1"/>
  <c r="H456" i="1"/>
  <c r="G456" i="1"/>
  <c r="F456" i="1"/>
  <c r="E456" i="1"/>
  <c r="D456" i="1"/>
  <c r="C456" i="1"/>
  <c r="J455" i="1"/>
  <c r="I455" i="1"/>
  <c r="H455" i="1"/>
  <c r="G455" i="1"/>
  <c r="F455" i="1"/>
  <c r="E455" i="1"/>
  <c r="D455" i="1"/>
  <c r="C455" i="1"/>
  <c r="J454" i="1"/>
  <c r="I454" i="1"/>
  <c r="H454" i="1"/>
  <c r="G454" i="1"/>
  <c r="F454" i="1"/>
  <c r="E454" i="1"/>
  <c r="D454" i="1"/>
  <c r="C454" i="1"/>
  <c r="J453" i="1"/>
  <c r="I453" i="1"/>
  <c r="H453" i="1"/>
  <c r="G453" i="1"/>
  <c r="F453" i="1"/>
  <c r="E453" i="1"/>
  <c r="D453" i="1"/>
  <c r="C453" i="1"/>
  <c r="J452" i="1"/>
  <c r="I452" i="1"/>
  <c r="H452" i="1"/>
  <c r="G452" i="1"/>
  <c r="F452" i="1"/>
  <c r="E452" i="1"/>
  <c r="D452" i="1"/>
  <c r="C452" i="1"/>
  <c r="J451" i="1"/>
  <c r="I451" i="1"/>
  <c r="H451" i="1"/>
  <c r="G451" i="1"/>
  <c r="F451" i="1"/>
  <c r="E451" i="1"/>
  <c r="D451" i="1"/>
  <c r="C451" i="1"/>
  <c r="J450" i="1"/>
  <c r="I450" i="1"/>
  <c r="H450" i="1"/>
  <c r="G450" i="1"/>
  <c r="F450" i="1"/>
  <c r="E450" i="1"/>
  <c r="D450" i="1"/>
  <c r="C450" i="1"/>
  <c r="J449" i="1"/>
  <c r="I449" i="1"/>
  <c r="H449" i="1"/>
  <c r="G449" i="1"/>
  <c r="F449" i="1"/>
  <c r="E449" i="1"/>
  <c r="D449" i="1"/>
  <c r="C449" i="1"/>
  <c r="J448" i="1"/>
  <c r="I448" i="1"/>
  <c r="H448" i="1"/>
  <c r="G448" i="1"/>
  <c r="F448" i="1"/>
  <c r="E448" i="1"/>
  <c r="D448" i="1"/>
  <c r="C448" i="1"/>
  <c r="J447" i="1"/>
  <c r="I447" i="1"/>
  <c r="H447" i="1"/>
  <c r="G447" i="1"/>
  <c r="F447" i="1"/>
  <c r="E447" i="1"/>
  <c r="D447" i="1"/>
  <c r="C447" i="1"/>
  <c r="J446" i="1"/>
  <c r="I446" i="1"/>
  <c r="H446" i="1"/>
  <c r="G446" i="1"/>
  <c r="F446" i="1"/>
  <c r="E446" i="1"/>
  <c r="D446" i="1"/>
  <c r="C446" i="1"/>
  <c r="J445" i="1"/>
  <c r="I445" i="1"/>
  <c r="H445" i="1"/>
  <c r="G445" i="1"/>
  <c r="F445" i="1"/>
  <c r="E445" i="1"/>
  <c r="D445" i="1"/>
  <c r="C445" i="1"/>
  <c r="J444" i="1"/>
  <c r="I444" i="1"/>
  <c r="H444" i="1"/>
  <c r="G444" i="1"/>
  <c r="F444" i="1"/>
  <c r="E444" i="1"/>
  <c r="D444" i="1"/>
  <c r="C444" i="1"/>
  <c r="J443" i="1"/>
  <c r="I443" i="1"/>
  <c r="H443" i="1"/>
  <c r="G443" i="1"/>
  <c r="F443" i="1"/>
  <c r="E443" i="1"/>
  <c r="D443" i="1"/>
  <c r="C443" i="1"/>
  <c r="J442" i="1"/>
  <c r="I442" i="1"/>
  <c r="H442" i="1"/>
  <c r="G442" i="1"/>
  <c r="F442" i="1"/>
  <c r="E442" i="1"/>
  <c r="D442" i="1"/>
  <c r="C442" i="1"/>
  <c r="J441" i="1"/>
  <c r="I441" i="1"/>
  <c r="H441" i="1"/>
  <c r="G441" i="1"/>
  <c r="F441" i="1"/>
  <c r="E441" i="1"/>
  <c r="D441" i="1"/>
  <c r="C441" i="1"/>
  <c r="J440" i="1"/>
  <c r="I440" i="1"/>
  <c r="H440" i="1"/>
  <c r="G440" i="1"/>
  <c r="F440" i="1"/>
  <c r="E440" i="1"/>
  <c r="D440" i="1"/>
  <c r="C440" i="1"/>
  <c r="J439" i="1"/>
  <c r="I439" i="1"/>
  <c r="H439" i="1"/>
  <c r="G439" i="1"/>
  <c r="F439" i="1"/>
  <c r="E439" i="1"/>
  <c r="D439" i="1"/>
  <c r="C439" i="1"/>
  <c r="J438" i="1"/>
  <c r="I438" i="1"/>
  <c r="H438" i="1"/>
  <c r="G438" i="1"/>
  <c r="F438" i="1"/>
  <c r="E438" i="1"/>
  <c r="D438" i="1"/>
  <c r="C438" i="1"/>
  <c r="J437" i="1"/>
  <c r="I437" i="1"/>
  <c r="H437" i="1"/>
  <c r="G437" i="1"/>
  <c r="F437" i="1"/>
  <c r="E437" i="1"/>
  <c r="D437" i="1"/>
  <c r="C437" i="1"/>
  <c r="J436" i="1"/>
  <c r="I436" i="1"/>
  <c r="H436" i="1"/>
  <c r="G436" i="1"/>
  <c r="F436" i="1"/>
  <c r="E436" i="1"/>
  <c r="D436" i="1"/>
  <c r="C436" i="1"/>
  <c r="J435" i="1"/>
  <c r="I435" i="1"/>
  <c r="H435" i="1"/>
  <c r="G435" i="1"/>
  <c r="F435" i="1"/>
  <c r="E435" i="1"/>
  <c r="D435" i="1"/>
  <c r="C435" i="1"/>
  <c r="J434" i="1"/>
  <c r="I434" i="1"/>
  <c r="H434" i="1"/>
  <c r="G434" i="1"/>
  <c r="F434" i="1"/>
  <c r="E434" i="1"/>
  <c r="D434" i="1"/>
  <c r="C434" i="1"/>
  <c r="J433" i="1"/>
  <c r="I433" i="1"/>
  <c r="H433" i="1"/>
  <c r="G433" i="1"/>
  <c r="F433" i="1"/>
  <c r="E433" i="1"/>
  <c r="D433" i="1"/>
  <c r="C433" i="1"/>
  <c r="J432" i="1"/>
  <c r="I432" i="1"/>
  <c r="H432" i="1"/>
  <c r="G432" i="1"/>
  <c r="F432" i="1"/>
  <c r="E432" i="1"/>
  <c r="D432" i="1"/>
  <c r="C432" i="1"/>
  <c r="J431" i="1"/>
  <c r="I431" i="1"/>
  <c r="H431" i="1"/>
  <c r="G431" i="1"/>
  <c r="F431" i="1"/>
  <c r="E431" i="1"/>
  <c r="D431" i="1"/>
  <c r="C431" i="1"/>
  <c r="J430" i="1"/>
  <c r="I430" i="1"/>
  <c r="H430" i="1"/>
  <c r="G430" i="1"/>
  <c r="F430" i="1"/>
  <c r="E430" i="1"/>
  <c r="D430" i="1"/>
  <c r="C430" i="1"/>
  <c r="J429" i="1"/>
  <c r="I429" i="1"/>
  <c r="H429" i="1"/>
  <c r="G429" i="1"/>
  <c r="F429" i="1"/>
  <c r="E429" i="1"/>
  <c r="D429" i="1"/>
  <c r="C429" i="1"/>
  <c r="J428" i="1"/>
  <c r="I428" i="1"/>
  <c r="H428" i="1"/>
  <c r="G428" i="1"/>
  <c r="F428" i="1"/>
  <c r="E428" i="1"/>
  <c r="D428" i="1"/>
  <c r="C428" i="1"/>
  <c r="J427" i="1"/>
  <c r="I427" i="1"/>
  <c r="H427" i="1"/>
  <c r="G427" i="1"/>
  <c r="F427" i="1"/>
  <c r="E427" i="1"/>
  <c r="D427" i="1"/>
  <c r="C427" i="1"/>
  <c r="J426" i="1"/>
  <c r="I426" i="1"/>
  <c r="H426" i="1"/>
  <c r="G426" i="1"/>
  <c r="F426" i="1"/>
  <c r="E426" i="1"/>
  <c r="D426" i="1"/>
  <c r="C426" i="1"/>
  <c r="J425" i="1"/>
  <c r="I425" i="1"/>
  <c r="H425" i="1"/>
  <c r="G425" i="1"/>
  <c r="F425" i="1"/>
  <c r="E425" i="1"/>
  <c r="D425" i="1"/>
  <c r="C425" i="1"/>
  <c r="J424" i="1"/>
  <c r="I424" i="1"/>
  <c r="H424" i="1"/>
  <c r="G424" i="1"/>
  <c r="F424" i="1"/>
  <c r="E424" i="1"/>
  <c r="D424" i="1"/>
  <c r="C424" i="1"/>
  <c r="J423" i="1"/>
  <c r="I423" i="1"/>
  <c r="H423" i="1"/>
  <c r="G423" i="1"/>
  <c r="F423" i="1"/>
  <c r="E423" i="1"/>
  <c r="D423" i="1"/>
  <c r="C423" i="1"/>
  <c r="J422" i="1"/>
  <c r="I422" i="1"/>
  <c r="H422" i="1"/>
  <c r="G422" i="1"/>
  <c r="F422" i="1"/>
  <c r="E422" i="1"/>
  <c r="D422" i="1"/>
  <c r="C422" i="1"/>
  <c r="J421" i="1"/>
  <c r="I421" i="1"/>
  <c r="H421" i="1"/>
  <c r="G421" i="1"/>
  <c r="F421" i="1"/>
  <c r="E421" i="1"/>
  <c r="D421" i="1"/>
  <c r="C421" i="1"/>
  <c r="J420" i="1"/>
  <c r="I420" i="1"/>
  <c r="H420" i="1"/>
  <c r="G420" i="1"/>
  <c r="F420" i="1"/>
  <c r="E420" i="1"/>
  <c r="D420" i="1"/>
  <c r="C420" i="1"/>
  <c r="J419" i="1"/>
  <c r="I419" i="1"/>
  <c r="H419" i="1"/>
  <c r="G419" i="1"/>
  <c r="F419" i="1"/>
  <c r="E419" i="1"/>
  <c r="D419" i="1"/>
  <c r="C419" i="1"/>
  <c r="J418" i="1"/>
  <c r="I418" i="1"/>
  <c r="H418" i="1"/>
  <c r="G418" i="1"/>
  <c r="F418" i="1"/>
  <c r="E418" i="1"/>
  <c r="D418" i="1"/>
  <c r="C418" i="1"/>
  <c r="J417" i="1"/>
  <c r="I417" i="1"/>
  <c r="H417" i="1"/>
  <c r="G417" i="1"/>
  <c r="F417" i="1"/>
  <c r="E417" i="1"/>
  <c r="D417" i="1"/>
  <c r="C417" i="1"/>
  <c r="J416" i="1"/>
  <c r="I416" i="1"/>
  <c r="H416" i="1"/>
  <c r="G416" i="1"/>
  <c r="F416" i="1"/>
  <c r="E416" i="1"/>
  <c r="D416" i="1"/>
  <c r="C416" i="1"/>
  <c r="J415" i="1"/>
  <c r="I415" i="1"/>
  <c r="H415" i="1"/>
  <c r="G415" i="1"/>
  <c r="F415" i="1"/>
  <c r="E415" i="1"/>
  <c r="D415" i="1"/>
  <c r="C415" i="1"/>
  <c r="J414" i="1"/>
  <c r="I414" i="1"/>
  <c r="H414" i="1"/>
  <c r="G414" i="1"/>
  <c r="F414" i="1"/>
  <c r="E414" i="1"/>
  <c r="D414" i="1"/>
  <c r="C414" i="1"/>
  <c r="J413" i="1"/>
  <c r="I413" i="1"/>
  <c r="H413" i="1"/>
  <c r="G413" i="1"/>
  <c r="F413" i="1"/>
  <c r="E413" i="1"/>
  <c r="D413" i="1"/>
  <c r="C413" i="1"/>
  <c r="J412" i="1"/>
  <c r="I412" i="1"/>
  <c r="H412" i="1"/>
  <c r="G412" i="1"/>
  <c r="F412" i="1"/>
  <c r="E412" i="1"/>
  <c r="D412" i="1"/>
  <c r="C412" i="1"/>
  <c r="J411" i="1"/>
  <c r="I411" i="1"/>
  <c r="H411" i="1"/>
  <c r="G411" i="1"/>
  <c r="F411" i="1"/>
  <c r="E411" i="1"/>
  <c r="D411" i="1"/>
  <c r="C411" i="1"/>
  <c r="J410" i="1"/>
  <c r="I410" i="1"/>
  <c r="H410" i="1"/>
  <c r="G410" i="1"/>
  <c r="F410" i="1"/>
  <c r="E410" i="1"/>
  <c r="D410" i="1"/>
  <c r="C410" i="1"/>
  <c r="J409" i="1"/>
  <c r="I409" i="1"/>
  <c r="H409" i="1"/>
  <c r="G409" i="1"/>
  <c r="F409" i="1"/>
  <c r="E409" i="1"/>
  <c r="D409" i="1"/>
  <c r="C409" i="1"/>
  <c r="J408" i="1"/>
  <c r="I408" i="1"/>
  <c r="H408" i="1"/>
  <c r="G408" i="1"/>
  <c r="F408" i="1"/>
  <c r="E408" i="1"/>
  <c r="D408" i="1"/>
  <c r="C408" i="1"/>
  <c r="J407" i="1"/>
  <c r="I407" i="1"/>
  <c r="H407" i="1"/>
  <c r="G407" i="1"/>
  <c r="F407" i="1"/>
  <c r="E407" i="1"/>
  <c r="D407" i="1"/>
  <c r="C407" i="1"/>
  <c r="J406" i="1"/>
  <c r="I406" i="1"/>
  <c r="H406" i="1"/>
  <c r="G406" i="1"/>
  <c r="F406" i="1"/>
  <c r="E406" i="1"/>
  <c r="D406" i="1"/>
  <c r="C406" i="1"/>
  <c r="J405" i="1"/>
  <c r="I405" i="1"/>
  <c r="H405" i="1"/>
  <c r="G405" i="1"/>
  <c r="F405" i="1"/>
  <c r="E405" i="1"/>
  <c r="D405" i="1"/>
  <c r="C405" i="1"/>
  <c r="J404" i="1"/>
  <c r="I404" i="1"/>
  <c r="H404" i="1"/>
  <c r="G404" i="1"/>
  <c r="F404" i="1"/>
  <c r="E404" i="1"/>
  <c r="D404" i="1"/>
  <c r="C404" i="1"/>
  <c r="J403" i="1"/>
  <c r="I403" i="1"/>
  <c r="H403" i="1"/>
  <c r="G403" i="1"/>
  <c r="F403" i="1"/>
  <c r="E403" i="1"/>
  <c r="D403" i="1"/>
  <c r="C403" i="1"/>
  <c r="J402" i="1"/>
  <c r="I402" i="1"/>
  <c r="H402" i="1"/>
  <c r="G402" i="1"/>
  <c r="F402" i="1"/>
  <c r="E402" i="1"/>
  <c r="D402" i="1"/>
  <c r="C402" i="1"/>
  <c r="J401" i="1"/>
  <c r="I401" i="1"/>
  <c r="H401" i="1"/>
  <c r="G401" i="1"/>
  <c r="F401" i="1"/>
  <c r="E401" i="1"/>
  <c r="D401" i="1"/>
  <c r="C401" i="1"/>
  <c r="J400" i="1"/>
  <c r="I400" i="1"/>
  <c r="H400" i="1"/>
  <c r="G400" i="1"/>
  <c r="F400" i="1"/>
  <c r="E400" i="1"/>
  <c r="D400" i="1"/>
  <c r="C400" i="1"/>
  <c r="J399" i="1"/>
  <c r="I399" i="1"/>
  <c r="H399" i="1"/>
  <c r="G399" i="1"/>
  <c r="F399" i="1"/>
  <c r="E399" i="1"/>
  <c r="D399" i="1"/>
  <c r="C399" i="1"/>
  <c r="J398" i="1"/>
  <c r="I398" i="1"/>
  <c r="H398" i="1"/>
  <c r="G398" i="1"/>
  <c r="F398" i="1"/>
  <c r="E398" i="1"/>
  <c r="D398" i="1"/>
  <c r="C398" i="1"/>
  <c r="J397" i="1"/>
  <c r="I397" i="1"/>
  <c r="H397" i="1"/>
  <c r="G397" i="1"/>
  <c r="F397" i="1"/>
  <c r="E397" i="1"/>
  <c r="D397" i="1"/>
  <c r="C397" i="1"/>
  <c r="J396" i="1"/>
  <c r="I396" i="1"/>
  <c r="H396" i="1"/>
  <c r="G396" i="1"/>
  <c r="F396" i="1"/>
  <c r="E396" i="1"/>
  <c r="D396" i="1"/>
  <c r="C396" i="1"/>
  <c r="J395" i="1"/>
  <c r="I395" i="1"/>
  <c r="H395" i="1"/>
  <c r="G395" i="1"/>
  <c r="F395" i="1"/>
  <c r="E395" i="1"/>
  <c r="D395" i="1"/>
  <c r="C395" i="1"/>
  <c r="J394" i="1"/>
  <c r="I394" i="1"/>
  <c r="H394" i="1"/>
  <c r="G394" i="1"/>
  <c r="F394" i="1"/>
  <c r="E394" i="1"/>
  <c r="D394" i="1"/>
  <c r="C394" i="1"/>
  <c r="J393" i="1"/>
  <c r="I393" i="1"/>
  <c r="H393" i="1"/>
  <c r="G393" i="1"/>
  <c r="F393" i="1"/>
  <c r="E393" i="1"/>
  <c r="D393" i="1"/>
  <c r="C393" i="1"/>
  <c r="J392" i="1"/>
  <c r="I392" i="1"/>
  <c r="H392" i="1"/>
  <c r="G392" i="1"/>
  <c r="F392" i="1"/>
  <c r="E392" i="1"/>
  <c r="D392" i="1"/>
  <c r="C392" i="1"/>
  <c r="J391" i="1"/>
  <c r="I391" i="1"/>
  <c r="H391" i="1"/>
  <c r="G391" i="1"/>
  <c r="F391" i="1"/>
  <c r="E391" i="1"/>
  <c r="D391" i="1"/>
  <c r="C391" i="1"/>
  <c r="J390" i="1"/>
  <c r="I390" i="1"/>
  <c r="H390" i="1"/>
  <c r="G390" i="1"/>
  <c r="F390" i="1"/>
  <c r="E390" i="1"/>
  <c r="D390" i="1"/>
  <c r="C390" i="1"/>
  <c r="J389" i="1"/>
  <c r="I389" i="1"/>
  <c r="H389" i="1"/>
  <c r="G389" i="1"/>
  <c r="F389" i="1"/>
  <c r="E389" i="1"/>
  <c r="D389" i="1"/>
  <c r="C389" i="1"/>
  <c r="J388" i="1"/>
  <c r="I388" i="1"/>
  <c r="H388" i="1"/>
  <c r="G388" i="1"/>
  <c r="F388" i="1"/>
  <c r="E388" i="1"/>
  <c r="D388" i="1"/>
  <c r="C388" i="1"/>
  <c r="J387" i="1"/>
  <c r="I387" i="1"/>
  <c r="H387" i="1"/>
  <c r="G387" i="1"/>
  <c r="F387" i="1"/>
  <c r="E387" i="1"/>
  <c r="D387" i="1"/>
  <c r="C387" i="1"/>
  <c r="J386" i="1"/>
  <c r="I386" i="1"/>
  <c r="H386" i="1"/>
  <c r="G386" i="1"/>
  <c r="F386" i="1"/>
  <c r="E386" i="1"/>
  <c r="D386" i="1"/>
  <c r="C386" i="1"/>
  <c r="J385" i="1"/>
  <c r="I385" i="1"/>
  <c r="H385" i="1"/>
  <c r="G385" i="1"/>
  <c r="F385" i="1"/>
  <c r="E385" i="1"/>
  <c r="D385" i="1"/>
  <c r="C385" i="1"/>
  <c r="J384" i="1"/>
  <c r="I384" i="1"/>
  <c r="H384" i="1"/>
  <c r="G384" i="1"/>
  <c r="F384" i="1"/>
  <c r="E384" i="1"/>
  <c r="D384" i="1"/>
  <c r="C384" i="1"/>
  <c r="J383" i="1"/>
  <c r="I383" i="1"/>
  <c r="H383" i="1"/>
  <c r="G383" i="1"/>
  <c r="F383" i="1"/>
  <c r="E383" i="1"/>
  <c r="D383" i="1"/>
  <c r="C383" i="1"/>
  <c r="J382" i="1"/>
  <c r="I382" i="1"/>
  <c r="H382" i="1"/>
  <c r="G382" i="1"/>
  <c r="F382" i="1"/>
  <c r="E382" i="1"/>
  <c r="D382" i="1"/>
  <c r="C382" i="1"/>
  <c r="J381" i="1"/>
  <c r="I381" i="1"/>
  <c r="H381" i="1"/>
  <c r="G381" i="1"/>
  <c r="F381" i="1"/>
  <c r="E381" i="1"/>
  <c r="D381" i="1"/>
  <c r="C381" i="1"/>
  <c r="J380" i="1"/>
  <c r="I380" i="1"/>
  <c r="H380" i="1"/>
  <c r="G380" i="1"/>
  <c r="F380" i="1"/>
  <c r="E380" i="1"/>
  <c r="D380" i="1"/>
  <c r="C380" i="1"/>
  <c r="J379" i="1"/>
  <c r="I379" i="1"/>
  <c r="H379" i="1"/>
  <c r="G379" i="1"/>
  <c r="F379" i="1"/>
  <c r="E379" i="1"/>
  <c r="D379" i="1"/>
  <c r="C379" i="1"/>
  <c r="J378" i="1"/>
  <c r="I378" i="1"/>
  <c r="H378" i="1"/>
  <c r="G378" i="1"/>
  <c r="F378" i="1"/>
  <c r="E378" i="1"/>
  <c r="D378" i="1"/>
  <c r="C378" i="1"/>
  <c r="J377" i="1"/>
  <c r="I377" i="1"/>
  <c r="H377" i="1"/>
  <c r="G377" i="1"/>
  <c r="F377" i="1"/>
  <c r="E377" i="1"/>
  <c r="D377" i="1"/>
  <c r="C377" i="1"/>
  <c r="J376" i="1"/>
  <c r="I376" i="1"/>
  <c r="H376" i="1"/>
  <c r="G376" i="1"/>
  <c r="F376" i="1"/>
  <c r="E376" i="1"/>
  <c r="D376" i="1"/>
  <c r="C376" i="1"/>
  <c r="J375" i="1"/>
  <c r="I375" i="1"/>
  <c r="H375" i="1"/>
  <c r="G375" i="1"/>
  <c r="F375" i="1"/>
  <c r="E375" i="1"/>
  <c r="D375" i="1"/>
  <c r="C375" i="1"/>
  <c r="J374" i="1"/>
  <c r="I374" i="1"/>
  <c r="H374" i="1"/>
  <c r="G374" i="1"/>
  <c r="F374" i="1"/>
  <c r="E374" i="1"/>
  <c r="D374" i="1"/>
  <c r="C374" i="1"/>
  <c r="J373" i="1"/>
  <c r="I373" i="1"/>
  <c r="H373" i="1"/>
  <c r="G373" i="1"/>
  <c r="F373" i="1"/>
  <c r="E373" i="1"/>
  <c r="D373" i="1"/>
  <c r="C373" i="1"/>
  <c r="J372" i="1"/>
  <c r="I372" i="1"/>
  <c r="H372" i="1"/>
  <c r="G372" i="1"/>
  <c r="F372" i="1"/>
  <c r="E372" i="1"/>
  <c r="D372" i="1"/>
  <c r="C372" i="1"/>
  <c r="J371" i="1"/>
  <c r="I371" i="1"/>
  <c r="H371" i="1"/>
  <c r="G371" i="1"/>
  <c r="F371" i="1"/>
  <c r="E371" i="1"/>
  <c r="D371" i="1"/>
  <c r="C371" i="1"/>
  <c r="J370" i="1"/>
  <c r="I370" i="1"/>
  <c r="H370" i="1"/>
  <c r="G370" i="1"/>
  <c r="F370" i="1"/>
  <c r="E370" i="1"/>
  <c r="D370" i="1"/>
  <c r="C370" i="1"/>
  <c r="J369" i="1"/>
  <c r="I369" i="1"/>
  <c r="H369" i="1"/>
  <c r="G369" i="1"/>
  <c r="F369" i="1"/>
  <c r="E369" i="1"/>
  <c r="D369" i="1"/>
  <c r="C369" i="1"/>
  <c r="J368" i="1"/>
  <c r="I368" i="1"/>
  <c r="H368" i="1"/>
  <c r="G368" i="1"/>
  <c r="F368" i="1"/>
  <c r="E368" i="1"/>
  <c r="D368" i="1"/>
  <c r="C368" i="1"/>
  <c r="J367" i="1"/>
  <c r="I367" i="1"/>
  <c r="H367" i="1"/>
  <c r="G367" i="1"/>
  <c r="F367" i="1"/>
  <c r="E367" i="1"/>
  <c r="D367" i="1"/>
  <c r="C367" i="1"/>
  <c r="J366" i="1"/>
  <c r="I366" i="1"/>
  <c r="H366" i="1"/>
  <c r="G366" i="1"/>
  <c r="F366" i="1"/>
  <c r="E366" i="1"/>
  <c r="D366" i="1"/>
  <c r="C366" i="1"/>
  <c r="J365" i="1"/>
  <c r="I365" i="1"/>
  <c r="H365" i="1"/>
  <c r="G365" i="1"/>
  <c r="F365" i="1"/>
  <c r="E365" i="1"/>
  <c r="D365" i="1"/>
  <c r="C365" i="1"/>
  <c r="J364" i="1"/>
  <c r="I364" i="1"/>
  <c r="H364" i="1"/>
  <c r="G364" i="1"/>
  <c r="F364" i="1"/>
  <c r="E364" i="1"/>
  <c r="D364" i="1"/>
  <c r="C364" i="1"/>
  <c r="J363" i="1"/>
  <c r="I363" i="1"/>
  <c r="H363" i="1"/>
  <c r="G363" i="1"/>
  <c r="F363" i="1"/>
  <c r="E363" i="1"/>
  <c r="D363" i="1"/>
  <c r="C363" i="1"/>
  <c r="J362" i="1"/>
  <c r="I362" i="1"/>
  <c r="H362" i="1"/>
  <c r="G362" i="1"/>
  <c r="F362" i="1"/>
  <c r="E362" i="1"/>
  <c r="D362" i="1"/>
  <c r="C362" i="1"/>
  <c r="J361" i="1"/>
  <c r="I361" i="1"/>
  <c r="H361" i="1"/>
  <c r="G361" i="1"/>
  <c r="F361" i="1"/>
  <c r="E361" i="1"/>
  <c r="D361" i="1"/>
  <c r="C361" i="1"/>
  <c r="J360" i="1"/>
  <c r="I360" i="1"/>
  <c r="H360" i="1"/>
  <c r="G360" i="1"/>
  <c r="F360" i="1"/>
  <c r="E360" i="1"/>
  <c r="D360" i="1"/>
  <c r="C360" i="1"/>
  <c r="J359" i="1"/>
  <c r="I359" i="1"/>
  <c r="H359" i="1"/>
  <c r="G359" i="1"/>
  <c r="F359" i="1"/>
  <c r="E359" i="1"/>
  <c r="D359" i="1"/>
  <c r="C359" i="1"/>
  <c r="J358" i="1"/>
  <c r="I358" i="1"/>
  <c r="H358" i="1"/>
  <c r="G358" i="1"/>
  <c r="F358" i="1"/>
  <c r="E358" i="1"/>
  <c r="D358" i="1"/>
  <c r="C358" i="1"/>
  <c r="J357" i="1"/>
  <c r="I357" i="1"/>
  <c r="H357" i="1"/>
  <c r="G357" i="1"/>
  <c r="F357" i="1"/>
  <c r="E357" i="1"/>
  <c r="D357" i="1"/>
  <c r="C357" i="1"/>
  <c r="J356" i="1"/>
  <c r="I356" i="1"/>
  <c r="H356" i="1"/>
  <c r="G356" i="1"/>
  <c r="F356" i="1"/>
  <c r="E356" i="1"/>
  <c r="D356" i="1"/>
  <c r="C356" i="1"/>
  <c r="J355" i="1"/>
  <c r="I355" i="1"/>
  <c r="H355" i="1"/>
  <c r="G355" i="1"/>
  <c r="F355" i="1"/>
  <c r="E355" i="1"/>
  <c r="D355" i="1"/>
  <c r="C355" i="1"/>
  <c r="J354" i="1"/>
  <c r="I354" i="1"/>
  <c r="H354" i="1"/>
  <c r="G354" i="1"/>
  <c r="F354" i="1"/>
  <c r="E354" i="1"/>
  <c r="D354" i="1"/>
  <c r="C354" i="1"/>
  <c r="J353" i="1"/>
  <c r="I353" i="1"/>
  <c r="H353" i="1"/>
  <c r="G353" i="1"/>
  <c r="F353" i="1"/>
  <c r="E353" i="1"/>
  <c r="D353" i="1"/>
  <c r="C353" i="1"/>
  <c r="J352" i="1"/>
  <c r="I352" i="1"/>
  <c r="H352" i="1"/>
  <c r="G352" i="1"/>
  <c r="F352" i="1"/>
  <c r="E352" i="1"/>
  <c r="D352" i="1"/>
  <c r="C352" i="1"/>
  <c r="J351" i="1"/>
  <c r="I351" i="1"/>
  <c r="H351" i="1"/>
  <c r="G351" i="1"/>
  <c r="F351" i="1"/>
  <c r="E351" i="1"/>
  <c r="D351" i="1"/>
  <c r="C351" i="1"/>
  <c r="J350" i="1"/>
  <c r="I350" i="1"/>
  <c r="H350" i="1"/>
  <c r="G350" i="1"/>
  <c r="F350" i="1"/>
  <c r="E350" i="1"/>
  <c r="D350" i="1"/>
  <c r="C350" i="1"/>
  <c r="J349" i="1"/>
  <c r="I349" i="1"/>
  <c r="H349" i="1"/>
  <c r="G349" i="1"/>
  <c r="F349" i="1"/>
  <c r="E349" i="1"/>
  <c r="D349" i="1"/>
  <c r="C349" i="1"/>
  <c r="J348" i="1"/>
  <c r="I348" i="1"/>
  <c r="H348" i="1"/>
  <c r="G348" i="1"/>
  <c r="F348" i="1"/>
  <c r="E348" i="1"/>
  <c r="D348" i="1"/>
  <c r="C348" i="1"/>
  <c r="J347" i="1"/>
  <c r="I347" i="1"/>
  <c r="H347" i="1"/>
  <c r="G347" i="1"/>
  <c r="F347" i="1"/>
  <c r="E347" i="1"/>
  <c r="D347" i="1"/>
  <c r="C347" i="1"/>
  <c r="J346" i="1"/>
  <c r="I346" i="1"/>
  <c r="H346" i="1"/>
  <c r="G346" i="1"/>
  <c r="F346" i="1"/>
  <c r="E346" i="1"/>
  <c r="D346" i="1"/>
  <c r="C346" i="1"/>
  <c r="J345" i="1"/>
  <c r="I345" i="1"/>
  <c r="H345" i="1"/>
  <c r="G345" i="1"/>
  <c r="F345" i="1"/>
  <c r="E345" i="1"/>
  <c r="D345" i="1"/>
  <c r="C345" i="1"/>
  <c r="J344" i="1"/>
  <c r="I344" i="1"/>
  <c r="H344" i="1"/>
  <c r="G344" i="1"/>
  <c r="F344" i="1"/>
  <c r="E344" i="1"/>
  <c r="D344" i="1"/>
  <c r="C344" i="1"/>
  <c r="J343" i="1"/>
  <c r="I343" i="1"/>
  <c r="H343" i="1"/>
  <c r="G343" i="1"/>
  <c r="F343" i="1"/>
  <c r="E343" i="1"/>
  <c r="D343" i="1"/>
  <c r="C343" i="1"/>
  <c r="J342" i="1"/>
  <c r="I342" i="1"/>
  <c r="H342" i="1"/>
  <c r="G342" i="1"/>
  <c r="F342" i="1"/>
  <c r="E342" i="1"/>
  <c r="D342" i="1"/>
  <c r="C342" i="1"/>
  <c r="J341" i="1"/>
  <c r="I341" i="1"/>
  <c r="H341" i="1"/>
  <c r="G341" i="1"/>
  <c r="F341" i="1"/>
  <c r="E341" i="1"/>
  <c r="D341" i="1"/>
  <c r="C341" i="1"/>
  <c r="J340" i="1"/>
  <c r="I340" i="1"/>
  <c r="H340" i="1"/>
  <c r="G340" i="1"/>
  <c r="F340" i="1"/>
  <c r="E340" i="1"/>
  <c r="D340" i="1"/>
  <c r="C340" i="1"/>
  <c r="J339" i="1"/>
  <c r="I339" i="1"/>
  <c r="H339" i="1"/>
  <c r="G339" i="1"/>
  <c r="F339" i="1"/>
  <c r="E339" i="1"/>
  <c r="D339" i="1"/>
  <c r="C339" i="1"/>
  <c r="J338" i="1"/>
  <c r="I338" i="1"/>
  <c r="H338" i="1"/>
  <c r="G338" i="1"/>
  <c r="F338" i="1"/>
  <c r="E338" i="1"/>
  <c r="D338" i="1"/>
  <c r="C338" i="1"/>
  <c r="J337" i="1"/>
  <c r="I337" i="1"/>
  <c r="H337" i="1"/>
  <c r="G337" i="1"/>
  <c r="F337" i="1"/>
  <c r="E337" i="1"/>
  <c r="D337" i="1"/>
  <c r="C337" i="1"/>
  <c r="J336" i="1"/>
  <c r="I336" i="1"/>
  <c r="H336" i="1"/>
  <c r="G336" i="1"/>
  <c r="F336" i="1"/>
  <c r="E336" i="1"/>
  <c r="D336" i="1"/>
  <c r="C336" i="1"/>
  <c r="J335" i="1"/>
  <c r="I335" i="1"/>
  <c r="H335" i="1"/>
  <c r="G335" i="1"/>
  <c r="F335" i="1"/>
  <c r="E335" i="1"/>
  <c r="D335" i="1"/>
  <c r="C335" i="1"/>
  <c r="J334" i="1"/>
  <c r="I334" i="1"/>
  <c r="H334" i="1"/>
  <c r="G334" i="1"/>
  <c r="F334" i="1"/>
  <c r="E334" i="1"/>
  <c r="D334" i="1"/>
  <c r="C334" i="1"/>
  <c r="J333" i="1"/>
  <c r="I333" i="1"/>
  <c r="H333" i="1"/>
  <c r="G333" i="1"/>
  <c r="F333" i="1"/>
  <c r="E333" i="1"/>
  <c r="D333" i="1"/>
  <c r="C333" i="1"/>
  <c r="J332" i="1"/>
  <c r="I332" i="1"/>
  <c r="H332" i="1"/>
  <c r="G332" i="1"/>
  <c r="F332" i="1"/>
  <c r="E332" i="1"/>
  <c r="D332" i="1"/>
  <c r="C332" i="1"/>
  <c r="J331" i="1"/>
  <c r="I331" i="1"/>
  <c r="H331" i="1"/>
  <c r="G331" i="1"/>
  <c r="F331" i="1"/>
  <c r="E331" i="1"/>
  <c r="D331" i="1"/>
  <c r="C331" i="1"/>
  <c r="J330" i="1"/>
  <c r="I330" i="1"/>
  <c r="H330" i="1"/>
  <c r="G330" i="1"/>
  <c r="F330" i="1"/>
  <c r="E330" i="1"/>
  <c r="D330" i="1"/>
  <c r="C330" i="1"/>
  <c r="J329" i="1"/>
  <c r="I329" i="1"/>
  <c r="H329" i="1"/>
  <c r="G329" i="1"/>
  <c r="F329" i="1"/>
  <c r="E329" i="1"/>
  <c r="D329" i="1"/>
  <c r="C329" i="1"/>
  <c r="J328" i="1"/>
  <c r="I328" i="1"/>
  <c r="H328" i="1"/>
  <c r="G328" i="1"/>
  <c r="F328" i="1"/>
  <c r="E328" i="1"/>
  <c r="D328" i="1"/>
  <c r="C328" i="1"/>
  <c r="J327" i="1"/>
  <c r="I327" i="1"/>
  <c r="H327" i="1"/>
  <c r="G327" i="1"/>
  <c r="F327" i="1"/>
  <c r="E327" i="1"/>
  <c r="D327" i="1"/>
  <c r="C327" i="1"/>
  <c r="J326" i="1"/>
  <c r="I326" i="1"/>
  <c r="H326" i="1"/>
  <c r="G326" i="1"/>
  <c r="F326" i="1"/>
  <c r="E326" i="1"/>
  <c r="D326" i="1"/>
  <c r="C326" i="1"/>
  <c r="J325" i="1"/>
  <c r="I325" i="1"/>
  <c r="H325" i="1"/>
  <c r="G325" i="1"/>
  <c r="F325" i="1"/>
  <c r="E325" i="1"/>
  <c r="D325" i="1"/>
  <c r="C325" i="1"/>
  <c r="J324" i="1"/>
  <c r="I324" i="1"/>
  <c r="H324" i="1"/>
  <c r="G324" i="1"/>
  <c r="F324" i="1"/>
  <c r="E324" i="1"/>
  <c r="D324" i="1"/>
  <c r="C324" i="1"/>
  <c r="J323" i="1"/>
  <c r="I323" i="1"/>
  <c r="H323" i="1"/>
  <c r="G323" i="1"/>
  <c r="F323" i="1"/>
  <c r="E323" i="1"/>
  <c r="D323" i="1"/>
  <c r="C323" i="1"/>
  <c r="J322" i="1"/>
  <c r="I322" i="1"/>
  <c r="H322" i="1"/>
  <c r="G322" i="1"/>
  <c r="F322" i="1"/>
  <c r="E322" i="1"/>
  <c r="D322" i="1"/>
  <c r="C322" i="1"/>
  <c r="J321" i="1"/>
  <c r="I321" i="1"/>
  <c r="H321" i="1"/>
  <c r="G321" i="1"/>
  <c r="F321" i="1"/>
  <c r="E321" i="1"/>
  <c r="D321" i="1"/>
  <c r="C321" i="1"/>
  <c r="J320" i="1"/>
  <c r="I320" i="1"/>
  <c r="H320" i="1"/>
  <c r="G320" i="1"/>
  <c r="F320" i="1"/>
  <c r="E320" i="1"/>
  <c r="D320" i="1"/>
  <c r="C320" i="1"/>
  <c r="J319" i="1"/>
  <c r="I319" i="1"/>
  <c r="H319" i="1"/>
  <c r="G319" i="1"/>
  <c r="F319" i="1"/>
  <c r="E319" i="1"/>
  <c r="D319" i="1"/>
  <c r="C319" i="1"/>
  <c r="J318" i="1"/>
  <c r="I318" i="1"/>
  <c r="H318" i="1"/>
  <c r="G318" i="1"/>
  <c r="F318" i="1"/>
  <c r="E318" i="1"/>
  <c r="D318" i="1"/>
  <c r="C318" i="1"/>
  <c r="J317" i="1"/>
  <c r="I317" i="1"/>
  <c r="H317" i="1"/>
  <c r="G317" i="1"/>
  <c r="F317" i="1"/>
  <c r="E317" i="1"/>
  <c r="D317" i="1"/>
  <c r="C317" i="1"/>
  <c r="J316" i="1"/>
  <c r="I316" i="1"/>
  <c r="H316" i="1"/>
  <c r="G316" i="1"/>
  <c r="F316" i="1"/>
  <c r="E316" i="1"/>
  <c r="D316" i="1"/>
  <c r="C316" i="1"/>
  <c r="J315" i="1"/>
  <c r="I315" i="1"/>
  <c r="H315" i="1"/>
  <c r="G315" i="1"/>
  <c r="F315" i="1"/>
  <c r="E315" i="1"/>
  <c r="D315" i="1"/>
  <c r="C315" i="1"/>
  <c r="J314" i="1"/>
  <c r="I314" i="1"/>
  <c r="H314" i="1"/>
  <c r="G314" i="1"/>
  <c r="F314" i="1"/>
  <c r="E314" i="1"/>
  <c r="D314" i="1"/>
  <c r="C314" i="1"/>
  <c r="J313" i="1"/>
  <c r="I313" i="1"/>
  <c r="H313" i="1"/>
  <c r="G313" i="1"/>
  <c r="F313" i="1"/>
  <c r="E313" i="1"/>
  <c r="D313" i="1"/>
  <c r="C313" i="1"/>
  <c r="J312" i="1"/>
  <c r="I312" i="1"/>
  <c r="H312" i="1"/>
  <c r="G312" i="1"/>
  <c r="F312" i="1"/>
  <c r="E312" i="1"/>
  <c r="D312" i="1"/>
  <c r="C312" i="1"/>
  <c r="J311" i="1"/>
  <c r="I311" i="1"/>
  <c r="H311" i="1"/>
  <c r="G311" i="1"/>
  <c r="F311" i="1"/>
  <c r="E311" i="1"/>
  <c r="D311" i="1"/>
  <c r="C311" i="1"/>
  <c r="J310" i="1"/>
  <c r="I310" i="1"/>
  <c r="H310" i="1"/>
  <c r="G310" i="1"/>
  <c r="F310" i="1"/>
  <c r="E310" i="1"/>
  <c r="D310" i="1"/>
  <c r="C310" i="1"/>
  <c r="J309" i="1"/>
  <c r="I309" i="1"/>
  <c r="H309" i="1"/>
  <c r="G309" i="1"/>
  <c r="F309" i="1"/>
  <c r="E309" i="1"/>
  <c r="D309" i="1"/>
  <c r="C309" i="1"/>
  <c r="J308" i="1"/>
  <c r="I308" i="1"/>
  <c r="H308" i="1"/>
  <c r="G308" i="1"/>
  <c r="F308" i="1"/>
  <c r="E308" i="1"/>
  <c r="D308" i="1"/>
  <c r="C308" i="1"/>
  <c r="J307" i="1"/>
  <c r="I307" i="1"/>
  <c r="H307" i="1"/>
  <c r="G307" i="1"/>
  <c r="F307" i="1"/>
  <c r="E307" i="1"/>
  <c r="D307" i="1"/>
  <c r="C307" i="1"/>
  <c r="J306" i="1"/>
  <c r="I306" i="1"/>
  <c r="H306" i="1"/>
  <c r="G306" i="1"/>
  <c r="F306" i="1"/>
  <c r="E306" i="1"/>
  <c r="D306" i="1"/>
  <c r="C306" i="1"/>
  <c r="J305" i="1"/>
  <c r="I305" i="1"/>
  <c r="H305" i="1"/>
  <c r="G305" i="1"/>
  <c r="F305" i="1"/>
  <c r="E305" i="1"/>
  <c r="D305" i="1"/>
  <c r="C305" i="1"/>
  <c r="J304" i="1"/>
  <c r="I304" i="1"/>
  <c r="H304" i="1"/>
  <c r="G304" i="1"/>
  <c r="F304" i="1"/>
  <c r="E304" i="1"/>
  <c r="D304" i="1"/>
  <c r="C304" i="1"/>
  <c r="J303" i="1"/>
  <c r="I303" i="1"/>
  <c r="H303" i="1"/>
  <c r="G303" i="1"/>
  <c r="F303" i="1"/>
  <c r="E303" i="1"/>
  <c r="D303" i="1"/>
  <c r="C303" i="1"/>
  <c r="J302" i="1"/>
  <c r="I302" i="1"/>
  <c r="H302" i="1"/>
  <c r="G302" i="1"/>
  <c r="F302" i="1"/>
  <c r="E302" i="1"/>
  <c r="D302" i="1"/>
  <c r="C302" i="1"/>
  <c r="J301" i="1"/>
  <c r="I301" i="1"/>
  <c r="H301" i="1"/>
  <c r="G301" i="1"/>
  <c r="F301" i="1"/>
  <c r="E301" i="1"/>
  <c r="D301" i="1"/>
  <c r="C301" i="1"/>
  <c r="J300" i="1"/>
  <c r="I300" i="1"/>
  <c r="H300" i="1"/>
  <c r="G300" i="1"/>
  <c r="F300" i="1"/>
  <c r="E300" i="1"/>
  <c r="D300" i="1"/>
  <c r="C300" i="1"/>
  <c r="J299" i="1"/>
  <c r="I299" i="1"/>
  <c r="H299" i="1"/>
  <c r="G299" i="1"/>
  <c r="F299" i="1"/>
  <c r="E299" i="1"/>
  <c r="D299" i="1"/>
  <c r="C299" i="1"/>
  <c r="J298" i="1"/>
  <c r="I298" i="1"/>
  <c r="H298" i="1"/>
  <c r="G298" i="1"/>
  <c r="F298" i="1"/>
  <c r="E298" i="1"/>
  <c r="D298" i="1"/>
  <c r="C298" i="1"/>
  <c r="J297" i="1"/>
  <c r="I297" i="1"/>
  <c r="H297" i="1"/>
  <c r="G297" i="1"/>
  <c r="F297" i="1"/>
  <c r="E297" i="1"/>
  <c r="D297" i="1"/>
  <c r="C297" i="1"/>
  <c r="J296" i="1"/>
  <c r="I296" i="1"/>
  <c r="H296" i="1"/>
  <c r="G296" i="1"/>
  <c r="F296" i="1"/>
  <c r="E296" i="1"/>
  <c r="D296" i="1"/>
  <c r="C296" i="1"/>
  <c r="J295" i="1"/>
  <c r="I295" i="1"/>
  <c r="H295" i="1"/>
  <c r="G295" i="1"/>
  <c r="F295" i="1"/>
  <c r="E295" i="1"/>
  <c r="D295" i="1"/>
  <c r="C295" i="1"/>
  <c r="J294" i="1"/>
  <c r="I294" i="1"/>
  <c r="H294" i="1"/>
  <c r="G294" i="1"/>
  <c r="F294" i="1"/>
  <c r="E294" i="1"/>
  <c r="D294" i="1"/>
  <c r="C294" i="1"/>
  <c r="J293" i="1"/>
  <c r="I293" i="1"/>
  <c r="H293" i="1"/>
  <c r="G293" i="1"/>
  <c r="F293" i="1"/>
  <c r="E293" i="1"/>
  <c r="D293" i="1"/>
  <c r="C293" i="1"/>
  <c r="J292" i="1"/>
  <c r="I292" i="1"/>
  <c r="H292" i="1"/>
  <c r="G292" i="1"/>
  <c r="F292" i="1"/>
  <c r="E292" i="1"/>
  <c r="D292" i="1"/>
  <c r="C292" i="1"/>
  <c r="J291" i="1"/>
  <c r="I291" i="1"/>
  <c r="H291" i="1"/>
  <c r="G291" i="1"/>
  <c r="F291" i="1"/>
  <c r="E291" i="1"/>
  <c r="D291" i="1"/>
  <c r="C291" i="1"/>
  <c r="J290" i="1"/>
  <c r="I290" i="1"/>
  <c r="H290" i="1"/>
  <c r="G290" i="1"/>
  <c r="F290" i="1"/>
  <c r="E290" i="1"/>
  <c r="D290" i="1"/>
  <c r="C290" i="1"/>
  <c r="J289" i="1"/>
  <c r="I289" i="1"/>
  <c r="H289" i="1"/>
  <c r="G289" i="1"/>
  <c r="F289" i="1"/>
  <c r="E289" i="1"/>
  <c r="D289" i="1"/>
  <c r="C289" i="1"/>
  <c r="J288" i="1"/>
  <c r="I288" i="1"/>
  <c r="H288" i="1"/>
  <c r="G288" i="1"/>
  <c r="F288" i="1"/>
  <c r="E288" i="1"/>
  <c r="D288" i="1"/>
  <c r="C288" i="1"/>
  <c r="J287" i="1"/>
  <c r="I287" i="1"/>
  <c r="H287" i="1"/>
  <c r="G287" i="1"/>
  <c r="F287" i="1"/>
  <c r="E287" i="1"/>
  <c r="D287" i="1"/>
  <c r="C287" i="1"/>
  <c r="J286" i="1"/>
  <c r="I286" i="1"/>
  <c r="H286" i="1"/>
  <c r="G286" i="1"/>
  <c r="F286" i="1"/>
  <c r="E286" i="1"/>
  <c r="D286" i="1"/>
  <c r="C286" i="1"/>
  <c r="J285" i="1"/>
  <c r="I285" i="1"/>
  <c r="H285" i="1"/>
  <c r="G285" i="1"/>
  <c r="F285" i="1"/>
  <c r="E285" i="1"/>
  <c r="D285" i="1"/>
  <c r="C285" i="1"/>
  <c r="J284" i="1"/>
  <c r="I284" i="1"/>
  <c r="H284" i="1"/>
  <c r="G284" i="1"/>
  <c r="F284" i="1"/>
  <c r="E284" i="1"/>
  <c r="D284" i="1"/>
  <c r="C284" i="1"/>
  <c r="J283" i="1"/>
  <c r="I283" i="1"/>
  <c r="H283" i="1"/>
  <c r="G283" i="1"/>
  <c r="F283" i="1"/>
  <c r="E283" i="1"/>
  <c r="D283" i="1"/>
  <c r="C283" i="1"/>
  <c r="J282" i="1"/>
  <c r="I282" i="1"/>
  <c r="H282" i="1"/>
  <c r="G282" i="1"/>
  <c r="F282" i="1"/>
  <c r="E282" i="1"/>
  <c r="D282" i="1"/>
  <c r="C282" i="1"/>
  <c r="J281" i="1"/>
  <c r="I281" i="1"/>
  <c r="H281" i="1"/>
  <c r="G281" i="1"/>
  <c r="F281" i="1"/>
  <c r="E281" i="1"/>
  <c r="D281" i="1"/>
  <c r="C281" i="1"/>
  <c r="J280" i="1"/>
  <c r="I280" i="1"/>
  <c r="H280" i="1"/>
  <c r="G280" i="1"/>
  <c r="F280" i="1"/>
  <c r="E280" i="1"/>
  <c r="D280" i="1"/>
  <c r="C280" i="1"/>
  <c r="J279" i="1"/>
  <c r="I279" i="1"/>
  <c r="H279" i="1"/>
  <c r="G279" i="1"/>
  <c r="F279" i="1"/>
  <c r="E279" i="1"/>
  <c r="D279" i="1"/>
  <c r="C279" i="1"/>
  <c r="J278" i="1"/>
  <c r="I278" i="1"/>
  <c r="H278" i="1"/>
  <c r="G278" i="1"/>
  <c r="F278" i="1"/>
  <c r="E278" i="1"/>
  <c r="D278" i="1"/>
  <c r="C278" i="1"/>
  <c r="J277" i="1"/>
  <c r="I277" i="1"/>
  <c r="H277" i="1"/>
  <c r="G277" i="1"/>
  <c r="F277" i="1"/>
  <c r="E277" i="1"/>
  <c r="D277" i="1"/>
  <c r="C277" i="1"/>
  <c r="J276" i="1"/>
  <c r="I276" i="1"/>
  <c r="H276" i="1"/>
  <c r="G276" i="1"/>
  <c r="F276" i="1"/>
  <c r="E276" i="1"/>
  <c r="D276" i="1"/>
  <c r="C276" i="1"/>
  <c r="J275" i="1"/>
  <c r="I275" i="1"/>
  <c r="H275" i="1"/>
  <c r="G275" i="1"/>
  <c r="F275" i="1"/>
  <c r="E275" i="1"/>
  <c r="D275" i="1"/>
  <c r="C275" i="1"/>
  <c r="J274" i="1"/>
  <c r="I274" i="1"/>
  <c r="H274" i="1"/>
  <c r="G274" i="1"/>
  <c r="F274" i="1"/>
  <c r="E274" i="1"/>
  <c r="D274" i="1"/>
  <c r="C274" i="1"/>
  <c r="J273" i="1"/>
  <c r="I273" i="1"/>
  <c r="H273" i="1"/>
  <c r="G273" i="1"/>
  <c r="F273" i="1"/>
  <c r="E273" i="1"/>
  <c r="D273" i="1"/>
  <c r="C273" i="1"/>
  <c r="J272" i="1"/>
  <c r="I272" i="1"/>
  <c r="H272" i="1"/>
  <c r="G272" i="1"/>
  <c r="F272" i="1"/>
  <c r="E272" i="1"/>
  <c r="D272" i="1"/>
  <c r="C272" i="1"/>
  <c r="J271" i="1"/>
  <c r="I271" i="1"/>
  <c r="H271" i="1"/>
  <c r="G271" i="1"/>
  <c r="F271" i="1"/>
  <c r="E271" i="1"/>
  <c r="D271" i="1"/>
  <c r="C271" i="1"/>
  <c r="J270" i="1"/>
  <c r="I270" i="1"/>
  <c r="H270" i="1"/>
  <c r="G270" i="1"/>
  <c r="F270" i="1"/>
  <c r="E270" i="1"/>
  <c r="D270" i="1"/>
  <c r="C270" i="1"/>
  <c r="J269" i="1"/>
  <c r="I269" i="1"/>
  <c r="H269" i="1"/>
  <c r="G269" i="1"/>
  <c r="F269" i="1"/>
  <c r="E269" i="1"/>
  <c r="D269" i="1"/>
  <c r="C269" i="1"/>
  <c r="J268" i="1"/>
  <c r="I268" i="1"/>
  <c r="H268" i="1"/>
  <c r="G268" i="1"/>
  <c r="F268" i="1"/>
  <c r="E268" i="1"/>
  <c r="D268" i="1"/>
  <c r="C268" i="1"/>
  <c r="J267" i="1"/>
  <c r="I267" i="1"/>
  <c r="H267" i="1"/>
  <c r="G267" i="1"/>
  <c r="F267" i="1"/>
  <c r="E267" i="1"/>
  <c r="D267" i="1"/>
  <c r="C267" i="1"/>
  <c r="J266" i="1"/>
  <c r="I266" i="1"/>
  <c r="H266" i="1"/>
  <c r="G266" i="1"/>
  <c r="F266" i="1"/>
  <c r="E266" i="1"/>
  <c r="D266" i="1"/>
  <c r="C266" i="1"/>
  <c r="J265" i="1"/>
  <c r="I265" i="1"/>
  <c r="H265" i="1"/>
  <c r="G265" i="1"/>
  <c r="F265" i="1"/>
  <c r="E265" i="1"/>
  <c r="D265" i="1"/>
  <c r="C265" i="1"/>
  <c r="J264" i="1"/>
  <c r="I264" i="1"/>
  <c r="H264" i="1"/>
  <c r="G264" i="1"/>
  <c r="F264" i="1"/>
  <c r="E264" i="1"/>
  <c r="D264" i="1"/>
  <c r="C264" i="1"/>
  <c r="J263" i="1"/>
  <c r="I263" i="1"/>
  <c r="H263" i="1"/>
  <c r="G263" i="1"/>
  <c r="F263" i="1"/>
  <c r="E263" i="1"/>
  <c r="D263" i="1"/>
  <c r="C263" i="1"/>
  <c r="J262" i="1"/>
  <c r="I262" i="1"/>
  <c r="H262" i="1"/>
  <c r="G262" i="1"/>
  <c r="F262" i="1"/>
  <c r="E262" i="1"/>
  <c r="D262" i="1"/>
  <c r="C262" i="1"/>
  <c r="J261" i="1"/>
  <c r="I261" i="1"/>
  <c r="H261" i="1"/>
  <c r="G261" i="1"/>
  <c r="F261" i="1"/>
  <c r="E261" i="1"/>
  <c r="D261" i="1"/>
  <c r="C261" i="1"/>
  <c r="J260" i="1"/>
  <c r="I260" i="1"/>
  <c r="H260" i="1"/>
  <c r="G260" i="1"/>
  <c r="F260" i="1"/>
  <c r="E260" i="1"/>
  <c r="D260" i="1"/>
  <c r="C260" i="1"/>
  <c r="J259" i="1"/>
  <c r="I259" i="1"/>
  <c r="H259" i="1"/>
  <c r="G259" i="1"/>
  <c r="F259" i="1"/>
  <c r="E259" i="1"/>
  <c r="D259" i="1"/>
  <c r="C259" i="1"/>
  <c r="J258" i="1"/>
  <c r="I258" i="1"/>
  <c r="H258" i="1"/>
  <c r="G258" i="1"/>
  <c r="F258" i="1"/>
  <c r="E258" i="1"/>
  <c r="D258" i="1"/>
  <c r="C258" i="1"/>
  <c r="J257" i="1"/>
  <c r="I257" i="1"/>
  <c r="H257" i="1"/>
  <c r="G257" i="1"/>
  <c r="F257" i="1"/>
  <c r="E257" i="1"/>
  <c r="D257" i="1"/>
  <c r="C257" i="1"/>
  <c r="J256" i="1"/>
  <c r="I256" i="1"/>
  <c r="H256" i="1"/>
  <c r="G256" i="1"/>
  <c r="F256" i="1"/>
  <c r="E256" i="1"/>
  <c r="D256" i="1"/>
  <c r="C256" i="1"/>
  <c r="J255" i="1"/>
  <c r="I255" i="1"/>
  <c r="H255" i="1"/>
  <c r="G255" i="1"/>
  <c r="F255" i="1"/>
  <c r="E255" i="1"/>
  <c r="D255" i="1"/>
  <c r="C255" i="1"/>
  <c r="J254" i="1"/>
  <c r="I254" i="1"/>
  <c r="H254" i="1"/>
  <c r="G254" i="1"/>
  <c r="F254" i="1"/>
  <c r="E254" i="1"/>
  <c r="D254" i="1"/>
  <c r="C254" i="1"/>
  <c r="J253" i="1"/>
  <c r="I253" i="1"/>
  <c r="H253" i="1"/>
  <c r="G253" i="1"/>
  <c r="F253" i="1"/>
  <c r="E253" i="1"/>
  <c r="D253" i="1"/>
  <c r="C253" i="1"/>
  <c r="J252" i="1"/>
  <c r="I252" i="1"/>
  <c r="H252" i="1"/>
  <c r="G252" i="1"/>
  <c r="F252" i="1"/>
  <c r="E252" i="1"/>
  <c r="D252" i="1"/>
  <c r="C252" i="1"/>
  <c r="J251" i="1"/>
  <c r="I251" i="1"/>
  <c r="H251" i="1"/>
  <c r="G251" i="1"/>
  <c r="F251" i="1"/>
  <c r="E251" i="1"/>
  <c r="D251" i="1"/>
  <c r="C251" i="1"/>
  <c r="J250" i="1"/>
  <c r="I250" i="1"/>
  <c r="H250" i="1"/>
  <c r="G250" i="1"/>
  <c r="F250" i="1"/>
  <c r="E250" i="1"/>
  <c r="D250" i="1"/>
  <c r="C250" i="1"/>
  <c r="J249" i="1"/>
  <c r="I249" i="1"/>
  <c r="H249" i="1"/>
  <c r="G249" i="1"/>
  <c r="F249" i="1"/>
  <c r="E249" i="1"/>
  <c r="D249" i="1"/>
  <c r="C249" i="1"/>
  <c r="J248" i="1"/>
  <c r="I248" i="1"/>
  <c r="H248" i="1"/>
  <c r="G248" i="1"/>
  <c r="F248" i="1"/>
  <c r="E248" i="1"/>
  <c r="D248" i="1"/>
  <c r="C248" i="1"/>
  <c r="J247" i="1"/>
  <c r="I247" i="1"/>
  <c r="H247" i="1"/>
  <c r="G247" i="1"/>
  <c r="F247" i="1"/>
  <c r="E247" i="1"/>
  <c r="D247" i="1"/>
  <c r="C247" i="1"/>
  <c r="J246" i="1"/>
  <c r="I246" i="1"/>
  <c r="H246" i="1"/>
  <c r="G246" i="1"/>
  <c r="F246" i="1"/>
  <c r="E246" i="1"/>
  <c r="D246" i="1"/>
  <c r="C246" i="1"/>
  <c r="J245" i="1"/>
  <c r="I245" i="1"/>
  <c r="H245" i="1"/>
  <c r="G245" i="1"/>
  <c r="F245" i="1"/>
  <c r="E245" i="1"/>
  <c r="D245" i="1"/>
  <c r="C245" i="1"/>
  <c r="J244" i="1"/>
  <c r="I244" i="1"/>
  <c r="H244" i="1"/>
  <c r="G244" i="1"/>
  <c r="F244" i="1"/>
  <c r="E244" i="1"/>
  <c r="D244" i="1"/>
  <c r="C244" i="1"/>
  <c r="J243" i="1"/>
  <c r="I243" i="1"/>
  <c r="H243" i="1"/>
  <c r="G243" i="1"/>
  <c r="F243" i="1"/>
  <c r="E243" i="1"/>
  <c r="D243" i="1"/>
  <c r="C243" i="1"/>
  <c r="J242" i="1"/>
  <c r="I242" i="1"/>
  <c r="H242" i="1"/>
  <c r="G242" i="1"/>
  <c r="F242" i="1"/>
  <c r="E242" i="1"/>
  <c r="D242" i="1"/>
  <c r="C242" i="1"/>
  <c r="J241" i="1"/>
  <c r="I241" i="1"/>
  <c r="H241" i="1"/>
  <c r="G241" i="1"/>
  <c r="F241" i="1"/>
  <c r="E241" i="1"/>
  <c r="D241" i="1"/>
  <c r="C241" i="1"/>
  <c r="J240" i="1"/>
  <c r="I240" i="1"/>
  <c r="H240" i="1"/>
  <c r="G240" i="1"/>
  <c r="F240" i="1"/>
  <c r="E240" i="1"/>
  <c r="D240" i="1"/>
  <c r="C240" i="1"/>
  <c r="J239" i="1"/>
  <c r="I239" i="1"/>
  <c r="H239" i="1"/>
  <c r="G239" i="1"/>
  <c r="F239" i="1"/>
  <c r="E239" i="1"/>
  <c r="D239" i="1"/>
  <c r="C239" i="1"/>
  <c r="J238" i="1"/>
  <c r="I238" i="1"/>
  <c r="H238" i="1"/>
  <c r="G238" i="1"/>
  <c r="F238" i="1"/>
  <c r="E238" i="1"/>
  <c r="D238" i="1"/>
  <c r="C238" i="1"/>
  <c r="J237" i="1"/>
  <c r="I237" i="1"/>
  <c r="H237" i="1"/>
  <c r="G237" i="1"/>
  <c r="F237" i="1"/>
  <c r="E237" i="1"/>
  <c r="D237" i="1"/>
  <c r="C237" i="1"/>
  <c r="J236" i="1"/>
  <c r="I236" i="1"/>
  <c r="H236" i="1"/>
  <c r="G236" i="1"/>
  <c r="F236" i="1"/>
  <c r="E236" i="1"/>
  <c r="D236" i="1"/>
  <c r="C236" i="1"/>
  <c r="J235" i="1"/>
  <c r="I235" i="1"/>
  <c r="H235" i="1"/>
  <c r="G235" i="1"/>
  <c r="F235" i="1"/>
  <c r="E235" i="1"/>
  <c r="D235" i="1"/>
  <c r="C235" i="1"/>
  <c r="J234" i="1"/>
  <c r="I234" i="1"/>
  <c r="H234" i="1"/>
  <c r="G234" i="1"/>
  <c r="F234" i="1"/>
  <c r="E234" i="1"/>
  <c r="D234" i="1"/>
  <c r="C234" i="1"/>
  <c r="J233" i="1"/>
  <c r="I233" i="1"/>
  <c r="H233" i="1"/>
  <c r="G233" i="1"/>
  <c r="F233" i="1"/>
  <c r="E233" i="1"/>
  <c r="D233" i="1"/>
  <c r="C233" i="1"/>
  <c r="J232" i="1"/>
  <c r="I232" i="1"/>
  <c r="H232" i="1"/>
  <c r="G232" i="1"/>
  <c r="F232" i="1"/>
  <c r="E232" i="1"/>
  <c r="D232" i="1"/>
  <c r="C232" i="1"/>
  <c r="J231" i="1"/>
  <c r="I231" i="1"/>
  <c r="H231" i="1"/>
  <c r="G231" i="1"/>
  <c r="F231" i="1"/>
  <c r="E231" i="1"/>
  <c r="D231" i="1"/>
  <c r="C231" i="1"/>
  <c r="J230" i="1"/>
  <c r="I230" i="1"/>
  <c r="H230" i="1"/>
  <c r="G230" i="1"/>
  <c r="F230" i="1"/>
  <c r="E230" i="1"/>
  <c r="D230" i="1"/>
  <c r="C230" i="1"/>
  <c r="J229" i="1"/>
  <c r="I229" i="1"/>
  <c r="H229" i="1"/>
  <c r="G229" i="1"/>
  <c r="F229" i="1"/>
  <c r="E229" i="1"/>
  <c r="D229" i="1"/>
  <c r="C229" i="1"/>
  <c r="J228" i="1"/>
  <c r="I228" i="1"/>
  <c r="H228" i="1"/>
  <c r="G228" i="1"/>
  <c r="F228" i="1"/>
  <c r="E228" i="1"/>
  <c r="D228" i="1"/>
  <c r="C228" i="1"/>
  <c r="J227" i="1"/>
  <c r="I227" i="1"/>
  <c r="H227" i="1"/>
  <c r="G227" i="1"/>
  <c r="F227" i="1"/>
  <c r="E227" i="1"/>
  <c r="D227" i="1"/>
  <c r="C227" i="1"/>
  <c r="J226" i="1"/>
  <c r="I226" i="1"/>
  <c r="H226" i="1"/>
  <c r="G226" i="1"/>
  <c r="F226" i="1"/>
  <c r="E226" i="1"/>
  <c r="D226" i="1"/>
  <c r="C226" i="1"/>
  <c r="J225" i="1"/>
  <c r="I225" i="1"/>
  <c r="H225" i="1"/>
  <c r="G225" i="1"/>
  <c r="F225" i="1"/>
  <c r="E225" i="1"/>
  <c r="D225" i="1"/>
  <c r="C225" i="1"/>
  <c r="J224" i="1"/>
  <c r="I224" i="1"/>
  <c r="H224" i="1"/>
  <c r="G224" i="1"/>
  <c r="F224" i="1"/>
  <c r="E224" i="1"/>
  <c r="D224" i="1"/>
  <c r="C224" i="1"/>
  <c r="J223" i="1"/>
  <c r="I223" i="1"/>
  <c r="H223" i="1"/>
  <c r="G223" i="1"/>
  <c r="F223" i="1"/>
  <c r="E223" i="1"/>
  <c r="D223" i="1"/>
  <c r="C223" i="1"/>
  <c r="J222" i="1"/>
  <c r="I222" i="1"/>
  <c r="H222" i="1"/>
  <c r="G222" i="1"/>
  <c r="F222" i="1"/>
  <c r="E222" i="1"/>
  <c r="D222" i="1"/>
  <c r="C222" i="1"/>
  <c r="J221" i="1"/>
  <c r="I221" i="1"/>
  <c r="H221" i="1"/>
  <c r="G221" i="1"/>
  <c r="F221" i="1"/>
  <c r="E221" i="1"/>
  <c r="D221" i="1"/>
  <c r="C221" i="1"/>
  <c r="J220" i="1"/>
  <c r="I220" i="1"/>
  <c r="H220" i="1"/>
  <c r="G220" i="1"/>
  <c r="F220" i="1"/>
  <c r="E220" i="1"/>
  <c r="D220" i="1"/>
  <c r="C220" i="1"/>
  <c r="J219" i="1"/>
  <c r="I219" i="1"/>
  <c r="H219" i="1"/>
  <c r="G219" i="1"/>
  <c r="F219" i="1"/>
  <c r="E219" i="1"/>
  <c r="D219" i="1"/>
  <c r="C219" i="1"/>
  <c r="J218" i="1"/>
  <c r="I218" i="1"/>
  <c r="H218" i="1"/>
  <c r="G218" i="1"/>
  <c r="F218" i="1"/>
  <c r="E218" i="1"/>
  <c r="D218" i="1"/>
  <c r="C218" i="1"/>
  <c r="J217" i="1"/>
  <c r="I217" i="1"/>
  <c r="H217" i="1"/>
  <c r="G217" i="1"/>
  <c r="F217" i="1"/>
  <c r="E217" i="1"/>
  <c r="D217" i="1"/>
  <c r="C217" i="1"/>
  <c r="J216" i="1"/>
  <c r="I216" i="1"/>
  <c r="H216" i="1"/>
  <c r="G216" i="1"/>
  <c r="F216" i="1"/>
  <c r="E216" i="1"/>
  <c r="D216" i="1"/>
  <c r="C216" i="1"/>
  <c r="J215" i="1"/>
  <c r="I215" i="1"/>
  <c r="H215" i="1"/>
  <c r="G215" i="1"/>
  <c r="F215" i="1"/>
  <c r="E215" i="1"/>
  <c r="D215" i="1"/>
  <c r="C215" i="1"/>
  <c r="J214" i="1"/>
  <c r="I214" i="1"/>
  <c r="H214" i="1"/>
  <c r="G214" i="1"/>
  <c r="F214" i="1"/>
  <c r="E214" i="1"/>
  <c r="D214" i="1"/>
  <c r="C214" i="1"/>
  <c r="J213" i="1"/>
  <c r="I213" i="1"/>
  <c r="H213" i="1"/>
  <c r="G213" i="1"/>
  <c r="F213" i="1"/>
  <c r="E213" i="1"/>
  <c r="D213" i="1"/>
  <c r="C213" i="1"/>
  <c r="J212" i="1"/>
  <c r="I212" i="1"/>
  <c r="H212" i="1"/>
  <c r="G212" i="1"/>
  <c r="F212" i="1"/>
  <c r="E212" i="1"/>
  <c r="D212" i="1"/>
  <c r="C212" i="1"/>
  <c r="J211" i="1"/>
  <c r="I211" i="1"/>
  <c r="H211" i="1"/>
  <c r="G211" i="1"/>
  <c r="F211" i="1"/>
  <c r="E211" i="1"/>
  <c r="D211" i="1"/>
  <c r="C211" i="1"/>
  <c r="J210" i="1"/>
  <c r="I210" i="1"/>
  <c r="H210" i="1"/>
  <c r="G210" i="1"/>
  <c r="F210" i="1"/>
  <c r="E210" i="1"/>
  <c r="D210" i="1"/>
  <c r="C210" i="1"/>
  <c r="J209" i="1"/>
  <c r="I209" i="1"/>
  <c r="H209" i="1"/>
  <c r="G209" i="1"/>
  <c r="F209" i="1"/>
  <c r="E209" i="1"/>
  <c r="D209" i="1"/>
  <c r="C209" i="1"/>
  <c r="J208" i="1"/>
  <c r="I208" i="1"/>
  <c r="H208" i="1"/>
  <c r="G208" i="1"/>
  <c r="F208" i="1"/>
  <c r="E208" i="1"/>
  <c r="D208" i="1"/>
  <c r="C208" i="1"/>
  <c r="J207" i="1"/>
  <c r="I207" i="1"/>
  <c r="H207" i="1"/>
  <c r="G207" i="1"/>
  <c r="F207" i="1"/>
  <c r="E207" i="1"/>
  <c r="D207" i="1"/>
  <c r="C207" i="1"/>
  <c r="J206" i="1"/>
  <c r="I206" i="1"/>
  <c r="H206" i="1"/>
  <c r="G206" i="1"/>
  <c r="F206" i="1"/>
  <c r="E206" i="1"/>
  <c r="D206" i="1"/>
  <c r="C206" i="1"/>
  <c r="J205" i="1"/>
  <c r="I205" i="1"/>
  <c r="H205" i="1"/>
  <c r="G205" i="1"/>
  <c r="F205" i="1"/>
  <c r="E205" i="1"/>
  <c r="D205" i="1"/>
  <c r="C205" i="1"/>
  <c r="J204" i="1"/>
  <c r="I204" i="1"/>
  <c r="H204" i="1"/>
  <c r="G204" i="1"/>
  <c r="F204" i="1"/>
  <c r="E204" i="1"/>
  <c r="D204" i="1"/>
  <c r="C204" i="1"/>
  <c r="J203" i="1"/>
  <c r="I203" i="1"/>
  <c r="H203" i="1"/>
  <c r="G203" i="1"/>
  <c r="F203" i="1"/>
  <c r="E203" i="1"/>
  <c r="D203" i="1"/>
  <c r="C203" i="1"/>
  <c r="J202" i="1"/>
  <c r="I202" i="1"/>
  <c r="H202" i="1"/>
  <c r="G202" i="1"/>
  <c r="F202" i="1"/>
  <c r="E202" i="1"/>
  <c r="D202" i="1"/>
  <c r="C202" i="1"/>
  <c r="J201" i="1"/>
  <c r="I201" i="1"/>
  <c r="H201" i="1"/>
  <c r="G201" i="1"/>
  <c r="F201" i="1"/>
  <c r="E201" i="1"/>
  <c r="D201" i="1"/>
  <c r="C201" i="1"/>
  <c r="J200" i="1"/>
  <c r="I200" i="1"/>
  <c r="H200" i="1"/>
  <c r="G200" i="1"/>
  <c r="F200" i="1"/>
  <c r="E200" i="1"/>
  <c r="D200" i="1"/>
  <c r="C200" i="1"/>
  <c r="J199" i="1"/>
  <c r="I199" i="1"/>
  <c r="H199" i="1"/>
  <c r="G199" i="1"/>
  <c r="F199" i="1"/>
  <c r="E199" i="1"/>
  <c r="D199" i="1"/>
  <c r="C199" i="1"/>
  <c r="J198" i="1"/>
  <c r="I198" i="1"/>
  <c r="H198" i="1"/>
  <c r="G198" i="1"/>
  <c r="F198" i="1"/>
  <c r="E198" i="1"/>
  <c r="D198" i="1"/>
  <c r="C198" i="1"/>
  <c r="J197" i="1"/>
  <c r="I197" i="1"/>
  <c r="H197" i="1"/>
  <c r="G197" i="1"/>
  <c r="F197" i="1"/>
  <c r="E197" i="1"/>
  <c r="D197" i="1"/>
  <c r="C197" i="1"/>
  <c r="J196" i="1"/>
  <c r="I196" i="1"/>
  <c r="H196" i="1"/>
  <c r="G196" i="1"/>
  <c r="F196" i="1"/>
  <c r="E196" i="1"/>
  <c r="D196" i="1"/>
  <c r="C196" i="1"/>
  <c r="J195" i="1"/>
  <c r="I195" i="1"/>
  <c r="H195" i="1"/>
  <c r="G195" i="1"/>
  <c r="F195" i="1"/>
  <c r="E195" i="1"/>
  <c r="D195" i="1"/>
  <c r="C195" i="1"/>
  <c r="J194" i="1"/>
  <c r="I194" i="1"/>
  <c r="H194" i="1"/>
  <c r="G194" i="1"/>
  <c r="F194" i="1"/>
  <c r="E194" i="1"/>
  <c r="D194" i="1"/>
  <c r="C194" i="1"/>
  <c r="J193" i="1"/>
  <c r="I193" i="1"/>
  <c r="H193" i="1"/>
  <c r="G193" i="1"/>
  <c r="F193" i="1"/>
  <c r="E193" i="1"/>
  <c r="D193" i="1"/>
  <c r="C193" i="1"/>
  <c r="J192" i="1"/>
  <c r="I192" i="1"/>
  <c r="H192" i="1"/>
  <c r="G192" i="1"/>
  <c r="F192" i="1"/>
  <c r="E192" i="1"/>
  <c r="D192" i="1"/>
  <c r="C192" i="1"/>
  <c r="J191" i="1"/>
  <c r="I191" i="1"/>
  <c r="H191" i="1"/>
  <c r="G191" i="1"/>
  <c r="F191" i="1"/>
  <c r="E191" i="1"/>
  <c r="D191" i="1"/>
  <c r="C191" i="1"/>
  <c r="J190" i="1"/>
  <c r="I190" i="1"/>
  <c r="H190" i="1"/>
  <c r="G190" i="1"/>
  <c r="F190" i="1"/>
  <c r="E190" i="1"/>
  <c r="D190" i="1"/>
  <c r="C190" i="1"/>
  <c r="J189" i="1"/>
  <c r="I189" i="1"/>
  <c r="H189" i="1"/>
  <c r="G189" i="1"/>
  <c r="F189" i="1"/>
  <c r="E189" i="1"/>
  <c r="D189" i="1"/>
  <c r="C189" i="1"/>
  <c r="J188" i="1"/>
  <c r="I188" i="1"/>
  <c r="H188" i="1"/>
  <c r="G188" i="1"/>
  <c r="F188" i="1"/>
  <c r="E188" i="1"/>
  <c r="D188" i="1"/>
  <c r="C188" i="1"/>
  <c r="J187" i="1"/>
  <c r="I187" i="1"/>
  <c r="H187" i="1"/>
  <c r="G187" i="1"/>
  <c r="F187" i="1"/>
  <c r="E187" i="1"/>
  <c r="D187" i="1"/>
  <c r="C187" i="1"/>
  <c r="J186" i="1"/>
  <c r="I186" i="1"/>
  <c r="H186" i="1"/>
  <c r="G186" i="1"/>
  <c r="F186" i="1"/>
  <c r="E186" i="1"/>
  <c r="D186" i="1"/>
  <c r="C186" i="1"/>
  <c r="J185" i="1"/>
  <c r="I185" i="1"/>
  <c r="H185" i="1"/>
  <c r="G185" i="1"/>
  <c r="F185" i="1"/>
  <c r="E185" i="1"/>
  <c r="D185" i="1"/>
  <c r="C185" i="1"/>
  <c r="J184" i="1"/>
  <c r="I184" i="1"/>
  <c r="H184" i="1"/>
  <c r="G184" i="1"/>
  <c r="F184" i="1"/>
  <c r="E184" i="1"/>
  <c r="D184" i="1"/>
  <c r="C184" i="1"/>
  <c r="J183" i="1"/>
  <c r="I183" i="1"/>
  <c r="H183" i="1"/>
  <c r="G183" i="1"/>
  <c r="F183" i="1"/>
  <c r="E183" i="1"/>
  <c r="D183" i="1"/>
  <c r="C183" i="1"/>
  <c r="J182" i="1"/>
  <c r="I182" i="1"/>
  <c r="H182" i="1"/>
  <c r="G182" i="1"/>
  <c r="F182" i="1"/>
  <c r="E182" i="1"/>
  <c r="D182" i="1"/>
  <c r="C182" i="1"/>
  <c r="J181" i="1"/>
  <c r="I181" i="1"/>
  <c r="H181" i="1"/>
  <c r="G181" i="1"/>
  <c r="F181" i="1"/>
  <c r="E181" i="1"/>
  <c r="D181" i="1"/>
  <c r="C181" i="1"/>
  <c r="J180" i="1"/>
  <c r="I180" i="1"/>
  <c r="H180" i="1"/>
  <c r="G180" i="1"/>
  <c r="F180" i="1"/>
  <c r="E180" i="1"/>
  <c r="D180" i="1"/>
  <c r="C180" i="1"/>
  <c r="J179" i="1"/>
  <c r="I179" i="1"/>
  <c r="H179" i="1"/>
  <c r="G179" i="1"/>
  <c r="F179" i="1"/>
  <c r="E179" i="1"/>
  <c r="D179" i="1"/>
  <c r="C179" i="1"/>
  <c r="J178" i="1"/>
  <c r="I178" i="1"/>
  <c r="H178" i="1"/>
  <c r="G178" i="1"/>
  <c r="F178" i="1"/>
  <c r="E178" i="1"/>
  <c r="D178" i="1"/>
  <c r="C178" i="1"/>
  <c r="J177" i="1"/>
  <c r="I177" i="1"/>
  <c r="H177" i="1"/>
  <c r="G177" i="1"/>
  <c r="F177" i="1"/>
  <c r="E177" i="1"/>
  <c r="D177" i="1"/>
  <c r="C177" i="1"/>
  <c r="J176" i="1"/>
  <c r="I176" i="1"/>
  <c r="H176" i="1"/>
  <c r="G176" i="1"/>
  <c r="F176" i="1"/>
  <c r="E176" i="1"/>
  <c r="D176" i="1"/>
  <c r="C176" i="1"/>
  <c r="J175" i="1"/>
  <c r="I175" i="1"/>
  <c r="H175" i="1"/>
  <c r="G175" i="1"/>
  <c r="F175" i="1"/>
  <c r="E175" i="1"/>
  <c r="D175" i="1"/>
  <c r="C175" i="1"/>
  <c r="J174" i="1"/>
  <c r="I174" i="1"/>
  <c r="H174" i="1"/>
  <c r="G174" i="1"/>
  <c r="F174" i="1"/>
  <c r="E174" i="1"/>
  <c r="D174" i="1"/>
  <c r="C174" i="1"/>
  <c r="J173" i="1"/>
  <c r="I173" i="1"/>
  <c r="H173" i="1"/>
  <c r="G173" i="1"/>
  <c r="F173" i="1"/>
  <c r="E173" i="1"/>
  <c r="D173" i="1"/>
  <c r="C173" i="1"/>
  <c r="J172" i="1"/>
  <c r="I172" i="1"/>
  <c r="H172" i="1"/>
  <c r="G172" i="1"/>
  <c r="F172" i="1"/>
  <c r="E172" i="1"/>
  <c r="D172" i="1"/>
  <c r="C172" i="1"/>
  <c r="J171" i="1"/>
  <c r="I171" i="1"/>
  <c r="H171" i="1"/>
  <c r="G171" i="1"/>
  <c r="F171" i="1"/>
  <c r="E171" i="1"/>
  <c r="D171" i="1"/>
  <c r="C171" i="1"/>
  <c r="J170" i="1"/>
  <c r="I170" i="1"/>
  <c r="H170" i="1"/>
  <c r="G170" i="1"/>
  <c r="F170" i="1"/>
  <c r="E170" i="1"/>
  <c r="D170" i="1"/>
  <c r="C170" i="1"/>
  <c r="J169" i="1"/>
  <c r="I169" i="1"/>
  <c r="H169" i="1"/>
  <c r="G169" i="1"/>
  <c r="F169" i="1"/>
  <c r="E169" i="1"/>
  <c r="D169" i="1"/>
  <c r="C169" i="1"/>
  <c r="J168" i="1"/>
  <c r="I168" i="1"/>
  <c r="H168" i="1"/>
  <c r="G168" i="1"/>
  <c r="F168" i="1"/>
  <c r="E168" i="1"/>
  <c r="D168" i="1"/>
  <c r="C168" i="1"/>
  <c r="J167" i="1"/>
  <c r="I167" i="1"/>
  <c r="H167" i="1"/>
  <c r="G167" i="1"/>
  <c r="F167" i="1"/>
  <c r="E167" i="1"/>
  <c r="D167" i="1"/>
  <c r="C167" i="1"/>
  <c r="J166" i="1"/>
  <c r="I166" i="1"/>
  <c r="H166" i="1"/>
  <c r="G166" i="1"/>
  <c r="F166" i="1"/>
  <c r="E166" i="1"/>
  <c r="D166" i="1"/>
  <c r="C166" i="1"/>
  <c r="J165" i="1"/>
  <c r="I165" i="1"/>
  <c r="H165" i="1"/>
  <c r="G165" i="1"/>
  <c r="F165" i="1"/>
  <c r="E165" i="1"/>
  <c r="D165" i="1"/>
  <c r="C165" i="1"/>
  <c r="J164" i="1"/>
  <c r="I164" i="1"/>
  <c r="H164" i="1"/>
  <c r="G164" i="1"/>
  <c r="F164" i="1"/>
  <c r="E164" i="1"/>
  <c r="D164" i="1"/>
  <c r="C164" i="1"/>
  <c r="J163" i="1"/>
  <c r="I163" i="1"/>
  <c r="H163" i="1"/>
  <c r="G163" i="1"/>
  <c r="F163" i="1"/>
  <c r="E163" i="1"/>
  <c r="D163" i="1"/>
  <c r="C163" i="1"/>
  <c r="J162" i="1"/>
  <c r="I162" i="1"/>
  <c r="H162" i="1"/>
  <c r="G162" i="1"/>
  <c r="F162" i="1"/>
  <c r="E162" i="1"/>
  <c r="D162" i="1"/>
  <c r="C162" i="1"/>
  <c r="J161" i="1"/>
  <c r="I161" i="1"/>
  <c r="H161" i="1"/>
  <c r="G161" i="1"/>
  <c r="F161" i="1"/>
  <c r="E161" i="1"/>
  <c r="D161" i="1"/>
  <c r="C161" i="1"/>
  <c r="J160" i="1"/>
  <c r="I160" i="1"/>
  <c r="H160" i="1"/>
  <c r="G160" i="1"/>
  <c r="F160" i="1"/>
  <c r="E160" i="1"/>
  <c r="D160" i="1"/>
  <c r="C160" i="1"/>
  <c r="J159" i="1"/>
  <c r="I159" i="1"/>
  <c r="H159" i="1"/>
  <c r="G159" i="1"/>
  <c r="F159" i="1"/>
  <c r="E159" i="1"/>
  <c r="D159" i="1"/>
  <c r="C159" i="1"/>
  <c r="J158" i="1"/>
  <c r="I158" i="1"/>
  <c r="H158" i="1"/>
  <c r="G158" i="1"/>
  <c r="F158" i="1"/>
  <c r="E158" i="1"/>
  <c r="D158" i="1"/>
  <c r="C158" i="1"/>
  <c r="J157" i="1"/>
  <c r="I157" i="1"/>
  <c r="H157" i="1"/>
  <c r="G157" i="1"/>
  <c r="F157" i="1"/>
  <c r="E157" i="1"/>
  <c r="D157" i="1"/>
  <c r="C157" i="1"/>
  <c r="J156" i="1"/>
  <c r="I156" i="1"/>
  <c r="H156" i="1"/>
  <c r="G156" i="1"/>
  <c r="F156" i="1"/>
  <c r="E156" i="1"/>
  <c r="D156" i="1"/>
  <c r="C156" i="1"/>
  <c r="J155" i="1"/>
  <c r="I155" i="1"/>
  <c r="H155" i="1"/>
  <c r="G155" i="1"/>
  <c r="F155" i="1"/>
  <c r="E155" i="1"/>
  <c r="D155" i="1"/>
  <c r="C155" i="1"/>
  <c r="J154" i="1"/>
  <c r="I154" i="1"/>
  <c r="H154" i="1"/>
  <c r="G154" i="1"/>
  <c r="F154" i="1"/>
  <c r="E154" i="1"/>
  <c r="D154" i="1"/>
  <c r="C154" i="1"/>
  <c r="J153" i="1"/>
  <c r="I153" i="1"/>
  <c r="H153" i="1"/>
  <c r="G153" i="1"/>
  <c r="F153" i="1"/>
  <c r="E153" i="1"/>
  <c r="D153" i="1"/>
  <c r="C153" i="1"/>
  <c r="J152" i="1"/>
  <c r="I152" i="1"/>
  <c r="H152" i="1"/>
  <c r="G152" i="1"/>
  <c r="F152" i="1"/>
  <c r="E152" i="1"/>
  <c r="D152" i="1"/>
  <c r="C152" i="1"/>
  <c r="J151" i="1"/>
  <c r="I151" i="1"/>
  <c r="H151" i="1"/>
  <c r="G151" i="1"/>
  <c r="F151" i="1"/>
  <c r="E151" i="1"/>
  <c r="D151" i="1"/>
  <c r="C151" i="1"/>
  <c r="J150" i="1"/>
  <c r="I150" i="1"/>
  <c r="H150" i="1"/>
  <c r="G150" i="1"/>
  <c r="F150" i="1"/>
  <c r="E150" i="1"/>
  <c r="D150" i="1"/>
  <c r="C150" i="1"/>
  <c r="J149" i="1"/>
  <c r="I149" i="1"/>
  <c r="H149" i="1"/>
  <c r="G149" i="1"/>
  <c r="F149" i="1"/>
  <c r="E149" i="1"/>
  <c r="D149" i="1"/>
  <c r="C149" i="1"/>
  <c r="J148" i="1"/>
  <c r="I148" i="1"/>
  <c r="H148" i="1"/>
  <c r="G148" i="1"/>
  <c r="F148" i="1"/>
  <c r="E148" i="1"/>
  <c r="D148" i="1"/>
  <c r="C148" i="1"/>
  <c r="J147" i="1"/>
  <c r="I147" i="1"/>
  <c r="H147" i="1"/>
  <c r="G147" i="1"/>
  <c r="F147" i="1"/>
  <c r="E147" i="1"/>
  <c r="D147" i="1"/>
  <c r="C147" i="1"/>
  <c r="J146" i="1"/>
  <c r="I146" i="1"/>
  <c r="H146" i="1"/>
  <c r="G146" i="1"/>
  <c r="F146" i="1"/>
  <c r="E146" i="1"/>
  <c r="D146" i="1"/>
  <c r="C146" i="1"/>
  <c r="J145" i="1"/>
  <c r="I145" i="1"/>
  <c r="H145" i="1"/>
  <c r="G145" i="1"/>
  <c r="F145" i="1"/>
  <c r="E145" i="1"/>
  <c r="D145" i="1"/>
  <c r="C145" i="1"/>
  <c r="J144" i="1"/>
  <c r="I144" i="1"/>
  <c r="H144" i="1"/>
  <c r="G144" i="1"/>
  <c r="F144" i="1"/>
  <c r="E144" i="1"/>
  <c r="D144" i="1"/>
  <c r="C144" i="1"/>
  <c r="J143" i="1"/>
  <c r="I143" i="1"/>
  <c r="H143" i="1"/>
  <c r="G143" i="1"/>
  <c r="F143" i="1"/>
  <c r="E143" i="1"/>
  <c r="D143" i="1"/>
  <c r="C143" i="1"/>
  <c r="J142" i="1"/>
  <c r="I142" i="1"/>
  <c r="H142" i="1"/>
  <c r="G142" i="1"/>
  <c r="F142" i="1"/>
  <c r="E142" i="1"/>
  <c r="D142" i="1"/>
  <c r="C142" i="1"/>
  <c r="J141" i="1"/>
  <c r="I141" i="1"/>
  <c r="H141" i="1"/>
  <c r="G141" i="1"/>
  <c r="F141" i="1"/>
  <c r="E141" i="1"/>
  <c r="D141" i="1"/>
  <c r="C141" i="1"/>
  <c r="J140" i="1"/>
  <c r="I140" i="1"/>
  <c r="H140" i="1"/>
  <c r="G140" i="1"/>
  <c r="F140" i="1"/>
  <c r="E140" i="1"/>
  <c r="D140" i="1"/>
  <c r="C140" i="1"/>
  <c r="J139" i="1"/>
  <c r="I139" i="1"/>
  <c r="H139" i="1"/>
  <c r="G139" i="1"/>
  <c r="F139" i="1"/>
  <c r="E139" i="1"/>
  <c r="D139" i="1"/>
  <c r="C139" i="1"/>
  <c r="J138" i="1"/>
  <c r="I138" i="1"/>
  <c r="H138" i="1"/>
  <c r="G138" i="1"/>
  <c r="F138" i="1"/>
  <c r="E138" i="1"/>
  <c r="D138" i="1"/>
  <c r="C138" i="1"/>
  <c r="J137" i="1"/>
  <c r="I137" i="1"/>
  <c r="H137" i="1"/>
  <c r="G137" i="1"/>
  <c r="F137" i="1"/>
  <c r="E137" i="1"/>
  <c r="D137" i="1"/>
  <c r="C137" i="1"/>
  <c r="J136" i="1"/>
  <c r="I136" i="1"/>
  <c r="H136" i="1"/>
  <c r="G136" i="1"/>
  <c r="F136" i="1"/>
  <c r="E136" i="1"/>
  <c r="D136" i="1"/>
  <c r="C136" i="1"/>
  <c r="J135" i="1"/>
  <c r="I135" i="1"/>
  <c r="H135" i="1"/>
  <c r="G135" i="1"/>
  <c r="F135" i="1"/>
  <c r="E135" i="1"/>
  <c r="D135" i="1"/>
  <c r="C135" i="1"/>
  <c r="J134" i="1"/>
  <c r="I134" i="1"/>
  <c r="H134" i="1"/>
  <c r="G134" i="1"/>
  <c r="F134" i="1"/>
  <c r="E134" i="1"/>
  <c r="D134" i="1"/>
  <c r="C134" i="1"/>
  <c r="J133" i="1"/>
  <c r="I133" i="1"/>
  <c r="H133" i="1"/>
  <c r="G133" i="1"/>
  <c r="F133" i="1"/>
  <c r="E133" i="1"/>
  <c r="D133" i="1"/>
  <c r="C133" i="1"/>
  <c r="J132" i="1"/>
  <c r="I132" i="1"/>
  <c r="H132" i="1"/>
  <c r="G132" i="1"/>
  <c r="F132" i="1"/>
  <c r="E132" i="1"/>
  <c r="D132" i="1"/>
  <c r="C132" i="1"/>
  <c r="J131" i="1"/>
  <c r="I131" i="1"/>
  <c r="H131" i="1"/>
  <c r="G131" i="1"/>
  <c r="F131" i="1"/>
  <c r="E131" i="1"/>
  <c r="D131" i="1"/>
  <c r="C131" i="1"/>
  <c r="J130" i="1"/>
  <c r="I130" i="1"/>
  <c r="H130" i="1"/>
  <c r="G130" i="1"/>
  <c r="F130" i="1"/>
  <c r="E130" i="1"/>
  <c r="D130" i="1"/>
  <c r="C130" i="1"/>
  <c r="J129" i="1"/>
  <c r="I129" i="1"/>
  <c r="H129" i="1"/>
  <c r="G129" i="1"/>
  <c r="F129" i="1"/>
  <c r="E129" i="1"/>
  <c r="D129" i="1"/>
  <c r="C129" i="1"/>
  <c r="J128" i="1"/>
  <c r="I128" i="1"/>
  <c r="H128" i="1"/>
  <c r="G128" i="1"/>
  <c r="F128" i="1"/>
  <c r="E128" i="1"/>
  <c r="D128" i="1"/>
  <c r="C128" i="1"/>
  <c r="J127" i="1"/>
  <c r="I127" i="1"/>
  <c r="H127" i="1"/>
  <c r="G127" i="1"/>
  <c r="F127" i="1"/>
  <c r="E127" i="1"/>
  <c r="D127" i="1"/>
  <c r="C127" i="1"/>
  <c r="J126" i="1"/>
  <c r="I126" i="1"/>
  <c r="H126" i="1"/>
  <c r="G126" i="1"/>
  <c r="F126" i="1"/>
  <c r="E126" i="1"/>
  <c r="D126" i="1"/>
  <c r="C126" i="1"/>
  <c r="J125" i="1"/>
  <c r="I125" i="1"/>
  <c r="H125" i="1"/>
  <c r="G125" i="1"/>
  <c r="F125" i="1"/>
  <c r="E125" i="1"/>
  <c r="D125" i="1"/>
  <c r="C125" i="1"/>
  <c r="J124" i="1"/>
  <c r="I124" i="1"/>
  <c r="H124" i="1"/>
  <c r="G124" i="1"/>
  <c r="F124" i="1"/>
  <c r="E124" i="1"/>
  <c r="D124" i="1"/>
  <c r="C124" i="1"/>
  <c r="J123" i="1"/>
  <c r="I123" i="1"/>
  <c r="H123" i="1"/>
  <c r="G123" i="1"/>
  <c r="F123" i="1"/>
  <c r="E123" i="1"/>
  <c r="D123" i="1"/>
  <c r="C123" i="1"/>
  <c r="J122" i="1"/>
  <c r="I122" i="1"/>
  <c r="H122" i="1"/>
  <c r="G122" i="1"/>
  <c r="F122" i="1"/>
  <c r="E122" i="1"/>
  <c r="D122" i="1"/>
  <c r="C122" i="1"/>
  <c r="J121" i="1"/>
  <c r="I121" i="1"/>
  <c r="H121" i="1"/>
  <c r="G121" i="1"/>
  <c r="F121" i="1"/>
  <c r="E121" i="1"/>
  <c r="D121" i="1"/>
  <c r="C121" i="1"/>
  <c r="J120" i="1"/>
  <c r="I120" i="1"/>
  <c r="H120" i="1"/>
  <c r="G120" i="1"/>
  <c r="F120" i="1"/>
  <c r="E120" i="1"/>
  <c r="D120" i="1"/>
  <c r="C120" i="1"/>
  <c r="J119" i="1"/>
  <c r="I119" i="1"/>
  <c r="H119" i="1"/>
  <c r="G119" i="1"/>
  <c r="F119" i="1"/>
  <c r="E119" i="1"/>
  <c r="D119" i="1"/>
  <c r="C119" i="1"/>
  <c r="J118" i="1"/>
  <c r="I118" i="1"/>
  <c r="H118" i="1"/>
  <c r="G118" i="1"/>
  <c r="F118" i="1"/>
  <c r="E118" i="1"/>
  <c r="D118" i="1"/>
  <c r="C118" i="1"/>
  <c r="J117" i="1"/>
  <c r="I117" i="1"/>
  <c r="H117" i="1"/>
  <c r="G117" i="1"/>
  <c r="F117" i="1"/>
  <c r="E117" i="1"/>
  <c r="D117" i="1"/>
  <c r="C117" i="1"/>
  <c r="J116" i="1"/>
  <c r="I116" i="1"/>
  <c r="H116" i="1"/>
  <c r="G116" i="1"/>
  <c r="F116" i="1"/>
  <c r="E116" i="1"/>
  <c r="D116" i="1"/>
  <c r="C116" i="1"/>
  <c r="J115" i="1"/>
  <c r="I115" i="1"/>
  <c r="H115" i="1"/>
  <c r="G115" i="1"/>
  <c r="F115" i="1"/>
  <c r="E115" i="1"/>
  <c r="D115" i="1"/>
  <c r="C115" i="1"/>
  <c r="J114" i="1"/>
  <c r="I114" i="1"/>
  <c r="H114" i="1"/>
  <c r="G114" i="1"/>
  <c r="F114" i="1"/>
  <c r="E114" i="1"/>
  <c r="D114" i="1"/>
  <c r="C114" i="1"/>
  <c r="J113" i="1"/>
  <c r="I113" i="1"/>
  <c r="H113" i="1"/>
  <c r="G113" i="1"/>
  <c r="F113" i="1"/>
  <c r="E113" i="1"/>
  <c r="D113" i="1"/>
  <c r="C113" i="1"/>
  <c r="J112" i="1"/>
  <c r="I112" i="1"/>
  <c r="H112" i="1"/>
  <c r="G112" i="1"/>
  <c r="F112" i="1"/>
  <c r="E112" i="1"/>
  <c r="D112" i="1"/>
  <c r="C112" i="1"/>
  <c r="J111" i="1"/>
  <c r="I111" i="1"/>
  <c r="H111" i="1"/>
  <c r="G111" i="1"/>
  <c r="F111" i="1"/>
  <c r="E111" i="1"/>
  <c r="D111" i="1"/>
  <c r="C111" i="1"/>
  <c r="J110" i="1"/>
  <c r="I110" i="1"/>
  <c r="H110" i="1"/>
  <c r="G110" i="1"/>
  <c r="F110" i="1"/>
  <c r="E110" i="1"/>
  <c r="D110" i="1"/>
  <c r="C110" i="1"/>
  <c r="J109" i="1"/>
  <c r="I109" i="1"/>
  <c r="H109" i="1"/>
  <c r="G109" i="1"/>
  <c r="F109" i="1"/>
  <c r="E109" i="1"/>
  <c r="D109" i="1"/>
  <c r="C109" i="1"/>
  <c r="J108" i="1"/>
  <c r="I108" i="1"/>
  <c r="H108" i="1"/>
  <c r="G108" i="1"/>
  <c r="F108" i="1"/>
  <c r="E108" i="1"/>
  <c r="D108" i="1"/>
  <c r="C108" i="1"/>
  <c r="J107" i="1"/>
  <c r="I107" i="1"/>
  <c r="H107" i="1"/>
  <c r="G107" i="1"/>
  <c r="F107" i="1"/>
  <c r="E107" i="1"/>
  <c r="D107" i="1"/>
  <c r="C107" i="1"/>
  <c r="J106" i="1"/>
  <c r="I106" i="1"/>
  <c r="H106" i="1"/>
  <c r="G106" i="1"/>
  <c r="F106" i="1"/>
  <c r="E106" i="1"/>
  <c r="D106" i="1"/>
  <c r="C106" i="1"/>
  <c r="J105" i="1"/>
  <c r="I105" i="1"/>
  <c r="H105" i="1"/>
  <c r="G105" i="1"/>
  <c r="F105" i="1"/>
  <c r="E105" i="1"/>
  <c r="D105" i="1"/>
  <c r="C105" i="1"/>
  <c r="J104" i="1"/>
  <c r="I104" i="1"/>
  <c r="H104" i="1"/>
  <c r="G104" i="1"/>
  <c r="F104" i="1"/>
  <c r="E104" i="1"/>
  <c r="D104" i="1"/>
  <c r="C104" i="1"/>
  <c r="J103" i="1"/>
  <c r="I103" i="1"/>
  <c r="H103" i="1"/>
  <c r="G103" i="1"/>
  <c r="F103" i="1"/>
  <c r="E103" i="1"/>
  <c r="D103" i="1"/>
  <c r="C103" i="1"/>
  <c r="J102" i="1"/>
  <c r="I102" i="1"/>
  <c r="H102" i="1"/>
  <c r="G102" i="1"/>
  <c r="F102" i="1"/>
  <c r="E102" i="1"/>
  <c r="D102" i="1"/>
  <c r="C102" i="1"/>
  <c r="J101" i="1"/>
  <c r="I101" i="1"/>
  <c r="H101" i="1"/>
  <c r="G101" i="1"/>
  <c r="F101" i="1"/>
  <c r="E101" i="1"/>
  <c r="D101" i="1"/>
  <c r="C101" i="1"/>
  <c r="J100" i="1"/>
  <c r="I100" i="1"/>
  <c r="H100" i="1"/>
  <c r="G100" i="1"/>
  <c r="F100" i="1"/>
  <c r="E100" i="1"/>
  <c r="D100" i="1"/>
  <c r="C100" i="1"/>
  <c r="J99" i="1"/>
  <c r="I99" i="1"/>
  <c r="H99" i="1"/>
  <c r="G99" i="1"/>
  <c r="F99" i="1"/>
  <c r="E99" i="1"/>
  <c r="D99" i="1"/>
  <c r="C99" i="1"/>
  <c r="J98" i="1"/>
  <c r="I98" i="1"/>
  <c r="H98" i="1"/>
  <c r="G98" i="1"/>
  <c r="F98" i="1"/>
  <c r="E98" i="1"/>
  <c r="D98" i="1"/>
  <c r="C98" i="1"/>
  <c r="J97" i="1"/>
  <c r="I97" i="1"/>
  <c r="H97" i="1"/>
  <c r="G97" i="1"/>
  <c r="F97" i="1"/>
  <c r="E97" i="1"/>
  <c r="D97" i="1"/>
  <c r="C97" i="1"/>
  <c r="J96" i="1"/>
  <c r="I96" i="1"/>
  <c r="H96" i="1"/>
  <c r="G96" i="1"/>
  <c r="F96" i="1"/>
  <c r="E96" i="1"/>
  <c r="D96" i="1"/>
  <c r="C96" i="1"/>
  <c r="J95" i="1"/>
  <c r="I95" i="1"/>
  <c r="H95" i="1"/>
  <c r="G95" i="1"/>
  <c r="F95" i="1"/>
  <c r="E95" i="1"/>
  <c r="D95" i="1"/>
  <c r="C95" i="1"/>
  <c r="J94" i="1"/>
  <c r="I94" i="1"/>
  <c r="H94" i="1"/>
  <c r="G94" i="1"/>
  <c r="F94" i="1"/>
  <c r="E94" i="1"/>
  <c r="D94" i="1"/>
  <c r="C94" i="1"/>
  <c r="J93" i="1"/>
  <c r="I93" i="1"/>
  <c r="H93" i="1"/>
  <c r="G93" i="1"/>
  <c r="F93" i="1"/>
  <c r="E93" i="1"/>
  <c r="D93" i="1"/>
  <c r="C93" i="1"/>
  <c r="J92" i="1"/>
  <c r="I92" i="1"/>
  <c r="H92" i="1"/>
  <c r="G92" i="1"/>
  <c r="F92" i="1"/>
  <c r="E92" i="1"/>
  <c r="D92" i="1"/>
  <c r="C92" i="1"/>
  <c r="J91" i="1"/>
  <c r="I91" i="1"/>
  <c r="H91" i="1"/>
  <c r="G91" i="1"/>
  <c r="F91" i="1"/>
  <c r="E91" i="1"/>
  <c r="D91" i="1"/>
  <c r="C91" i="1"/>
  <c r="J90" i="1"/>
  <c r="I90" i="1"/>
  <c r="H90" i="1"/>
  <c r="G90" i="1"/>
  <c r="F90" i="1"/>
  <c r="E90" i="1"/>
  <c r="D90" i="1"/>
  <c r="C90" i="1"/>
  <c r="J89" i="1"/>
  <c r="I89" i="1"/>
  <c r="H89" i="1"/>
  <c r="G89" i="1"/>
  <c r="F89" i="1"/>
  <c r="E89" i="1"/>
  <c r="D89" i="1"/>
  <c r="C89" i="1"/>
  <c r="J88" i="1"/>
  <c r="I88" i="1"/>
  <c r="H88" i="1"/>
  <c r="G88" i="1"/>
  <c r="F88" i="1"/>
  <c r="E88" i="1"/>
  <c r="D88" i="1"/>
  <c r="C88" i="1"/>
  <c r="J87" i="1"/>
  <c r="I87" i="1"/>
  <c r="H87" i="1"/>
  <c r="G87" i="1"/>
  <c r="F87" i="1"/>
  <c r="E87" i="1"/>
  <c r="D87" i="1"/>
  <c r="C87" i="1"/>
  <c r="J86" i="1"/>
  <c r="I86" i="1"/>
  <c r="H86" i="1"/>
  <c r="G86" i="1"/>
  <c r="F86" i="1"/>
  <c r="E86" i="1"/>
  <c r="D86" i="1"/>
  <c r="C86" i="1"/>
  <c r="J85" i="1"/>
  <c r="I85" i="1"/>
  <c r="H85" i="1"/>
  <c r="G85" i="1"/>
  <c r="F85" i="1"/>
  <c r="E85" i="1"/>
  <c r="D85" i="1"/>
  <c r="C85" i="1"/>
  <c r="J84" i="1"/>
  <c r="I84" i="1"/>
  <c r="H84" i="1"/>
  <c r="G84" i="1"/>
  <c r="F84" i="1"/>
  <c r="E84" i="1"/>
  <c r="D84" i="1"/>
  <c r="C84" i="1"/>
  <c r="J83" i="1"/>
  <c r="I83" i="1"/>
  <c r="H83" i="1"/>
  <c r="G83" i="1"/>
  <c r="F83" i="1"/>
  <c r="E83" i="1"/>
  <c r="D83" i="1"/>
  <c r="C83" i="1"/>
  <c r="J82" i="1"/>
  <c r="I82" i="1"/>
  <c r="H82" i="1"/>
  <c r="G82" i="1"/>
  <c r="F82" i="1"/>
  <c r="E82" i="1"/>
  <c r="D82" i="1"/>
  <c r="C82" i="1"/>
  <c r="J81" i="1"/>
  <c r="I81" i="1"/>
  <c r="H81" i="1"/>
  <c r="G81" i="1"/>
  <c r="F81" i="1"/>
  <c r="E81" i="1"/>
  <c r="D81" i="1"/>
  <c r="C81" i="1"/>
  <c r="J80" i="1"/>
  <c r="I80" i="1"/>
  <c r="H80" i="1"/>
  <c r="G80" i="1"/>
  <c r="F80" i="1"/>
  <c r="E80" i="1"/>
  <c r="D80" i="1"/>
  <c r="C80" i="1"/>
  <c r="J79" i="1"/>
  <c r="I79" i="1"/>
  <c r="H79" i="1"/>
  <c r="G79" i="1"/>
  <c r="F79" i="1"/>
  <c r="E79" i="1"/>
  <c r="D79" i="1"/>
  <c r="C79" i="1"/>
  <c r="J78" i="1"/>
  <c r="I78" i="1"/>
  <c r="H78" i="1"/>
  <c r="G78" i="1"/>
  <c r="F78" i="1"/>
  <c r="E78" i="1"/>
  <c r="D78" i="1"/>
  <c r="C78" i="1"/>
  <c r="J77" i="1"/>
  <c r="I77" i="1"/>
  <c r="H77" i="1"/>
  <c r="G77" i="1"/>
  <c r="F77" i="1"/>
  <c r="E77" i="1"/>
  <c r="D77" i="1"/>
  <c r="C77" i="1"/>
  <c r="J76" i="1"/>
  <c r="I76" i="1"/>
  <c r="H76" i="1"/>
  <c r="G76" i="1"/>
  <c r="F76" i="1"/>
  <c r="E76" i="1"/>
  <c r="D76" i="1"/>
  <c r="C76" i="1"/>
  <c r="J75" i="1"/>
  <c r="I75" i="1"/>
  <c r="H75" i="1"/>
  <c r="G75" i="1"/>
  <c r="F75" i="1"/>
  <c r="E75" i="1"/>
  <c r="D75" i="1"/>
  <c r="C75" i="1"/>
  <c r="J74" i="1"/>
  <c r="I74" i="1"/>
  <c r="H74" i="1"/>
  <c r="G74" i="1"/>
  <c r="F74" i="1"/>
  <c r="E74" i="1"/>
  <c r="D74" i="1"/>
  <c r="C74" i="1"/>
  <c r="J73" i="1"/>
  <c r="I73" i="1"/>
  <c r="H73" i="1"/>
  <c r="G73" i="1"/>
  <c r="F73" i="1"/>
  <c r="E73" i="1"/>
  <c r="D73" i="1"/>
  <c r="C73" i="1"/>
  <c r="J72" i="1"/>
  <c r="I72" i="1"/>
  <c r="H72" i="1"/>
  <c r="G72" i="1"/>
  <c r="F72" i="1"/>
  <c r="E72" i="1"/>
  <c r="D72" i="1"/>
  <c r="C72" i="1"/>
  <c r="J71" i="1"/>
  <c r="I71" i="1"/>
  <c r="H71" i="1"/>
  <c r="G71" i="1"/>
  <c r="F71" i="1"/>
  <c r="E71" i="1"/>
  <c r="D71" i="1"/>
  <c r="C71" i="1"/>
  <c r="J70" i="1"/>
  <c r="I70" i="1"/>
  <c r="H70" i="1"/>
  <c r="G70" i="1"/>
  <c r="F70" i="1"/>
  <c r="E70" i="1"/>
  <c r="D70" i="1"/>
  <c r="C70" i="1"/>
  <c r="J69" i="1"/>
  <c r="I69" i="1"/>
  <c r="H69" i="1"/>
  <c r="G69" i="1"/>
  <c r="F69" i="1"/>
  <c r="E69" i="1"/>
  <c r="D69" i="1"/>
  <c r="C69" i="1"/>
  <c r="J68" i="1"/>
  <c r="I68" i="1"/>
  <c r="H68" i="1"/>
  <c r="G68" i="1"/>
  <c r="F68" i="1"/>
  <c r="E68" i="1"/>
  <c r="D68" i="1"/>
  <c r="C68" i="1"/>
  <c r="J67" i="1"/>
  <c r="I67" i="1"/>
  <c r="H67" i="1"/>
  <c r="G67" i="1"/>
  <c r="F67" i="1"/>
  <c r="E67" i="1"/>
  <c r="D67" i="1"/>
  <c r="C67" i="1"/>
  <c r="J66" i="1"/>
  <c r="I66" i="1"/>
  <c r="H66" i="1"/>
  <c r="G66" i="1"/>
  <c r="F66" i="1"/>
  <c r="E66" i="1"/>
  <c r="D66" i="1"/>
  <c r="C66" i="1"/>
  <c r="J65" i="1"/>
  <c r="I65" i="1"/>
  <c r="H65" i="1"/>
  <c r="G65" i="1"/>
  <c r="F65" i="1"/>
  <c r="E65" i="1"/>
  <c r="D65" i="1"/>
  <c r="C65" i="1"/>
  <c r="J64" i="1"/>
  <c r="I64" i="1"/>
  <c r="H64" i="1"/>
  <c r="G64" i="1"/>
  <c r="F64" i="1"/>
  <c r="E64" i="1"/>
  <c r="D64" i="1"/>
  <c r="C64" i="1"/>
  <c r="J63" i="1"/>
  <c r="I63" i="1"/>
  <c r="H63" i="1"/>
  <c r="G63" i="1"/>
  <c r="F63" i="1"/>
  <c r="E63" i="1"/>
  <c r="D63" i="1"/>
  <c r="C63" i="1"/>
  <c r="J62" i="1"/>
  <c r="I62" i="1"/>
  <c r="H62" i="1"/>
  <c r="G62" i="1"/>
  <c r="F62" i="1"/>
  <c r="E62" i="1"/>
  <c r="D62" i="1"/>
  <c r="C62" i="1"/>
  <c r="J61" i="1"/>
  <c r="I61" i="1"/>
  <c r="H61" i="1"/>
  <c r="G61" i="1"/>
  <c r="F61" i="1"/>
  <c r="E61" i="1"/>
  <c r="D61" i="1"/>
  <c r="C61" i="1"/>
  <c r="J60" i="1"/>
  <c r="I60" i="1"/>
  <c r="H60" i="1"/>
  <c r="G60" i="1"/>
  <c r="F60" i="1"/>
  <c r="E60" i="1"/>
  <c r="D60" i="1"/>
  <c r="C60" i="1"/>
  <c r="J59" i="1"/>
  <c r="I59" i="1"/>
  <c r="H59" i="1"/>
  <c r="G59" i="1"/>
  <c r="F59" i="1"/>
  <c r="E59" i="1"/>
  <c r="D59" i="1"/>
  <c r="C59" i="1"/>
  <c r="J58" i="1"/>
  <c r="I58" i="1"/>
  <c r="H58" i="1"/>
  <c r="G58" i="1"/>
  <c r="F58" i="1"/>
  <c r="E58" i="1"/>
  <c r="D58" i="1"/>
  <c r="C58" i="1"/>
  <c r="J57" i="1"/>
  <c r="I57" i="1"/>
  <c r="H57" i="1"/>
  <c r="G57" i="1"/>
  <c r="F57" i="1"/>
  <c r="E57" i="1"/>
  <c r="D57" i="1"/>
  <c r="C57" i="1"/>
  <c r="J56" i="1"/>
  <c r="I56" i="1"/>
  <c r="H56" i="1"/>
  <c r="G56" i="1"/>
  <c r="F56" i="1"/>
  <c r="E56" i="1"/>
  <c r="D56" i="1"/>
  <c r="C56" i="1"/>
  <c r="J55" i="1"/>
  <c r="I55" i="1"/>
  <c r="H55" i="1"/>
  <c r="G55" i="1"/>
  <c r="F55" i="1"/>
  <c r="E55" i="1"/>
  <c r="D55" i="1"/>
  <c r="C55" i="1"/>
  <c r="J54" i="1"/>
  <c r="I54" i="1"/>
  <c r="H54" i="1"/>
  <c r="G54" i="1"/>
  <c r="F54" i="1"/>
  <c r="E54" i="1"/>
  <c r="D54" i="1"/>
  <c r="C54" i="1"/>
  <c r="J53" i="1"/>
  <c r="I53" i="1"/>
  <c r="H53" i="1"/>
  <c r="G53" i="1"/>
  <c r="F53" i="1"/>
  <c r="E53" i="1"/>
  <c r="D53" i="1"/>
  <c r="C53" i="1"/>
  <c r="J52" i="1"/>
  <c r="I52" i="1"/>
  <c r="H52" i="1"/>
  <c r="G52" i="1"/>
  <c r="F52" i="1"/>
  <c r="E52" i="1"/>
  <c r="D52" i="1"/>
  <c r="C52" i="1"/>
  <c r="J51" i="1"/>
  <c r="I51" i="1"/>
  <c r="H51" i="1"/>
  <c r="G51" i="1"/>
  <c r="F51" i="1"/>
  <c r="E51" i="1"/>
  <c r="D51" i="1"/>
  <c r="C51" i="1"/>
  <c r="J50" i="1"/>
  <c r="I50" i="1"/>
  <c r="H50" i="1"/>
  <c r="G50" i="1"/>
  <c r="F50" i="1"/>
  <c r="E50" i="1"/>
  <c r="D50" i="1"/>
  <c r="C50" i="1"/>
  <c r="J49" i="1"/>
  <c r="I49" i="1"/>
  <c r="H49" i="1"/>
  <c r="G49" i="1"/>
  <c r="F49" i="1"/>
  <c r="E49" i="1"/>
  <c r="D49" i="1"/>
  <c r="C49" i="1"/>
  <c r="J48" i="1"/>
  <c r="I48" i="1"/>
  <c r="H48" i="1"/>
  <c r="G48" i="1"/>
  <c r="F48" i="1"/>
  <c r="E48" i="1"/>
  <c r="D48" i="1"/>
  <c r="C48" i="1"/>
  <c r="J47" i="1"/>
  <c r="I47" i="1"/>
  <c r="H47" i="1"/>
  <c r="G47" i="1"/>
  <c r="F47" i="1"/>
  <c r="E47" i="1"/>
  <c r="D47" i="1"/>
  <c r="C47" i="1"/>
  <c r="J46" i="1"/>
  <c r="I46" i="1"/>
  <c r="H46" i="1"/>
  <c r="G46" i="1"/>
  <c r="F46" i="1"/>
  <c r="E46" i="1"/>
  <c r="D46" i="1"/>
  <c r="C46" i="1"/>
  <c r="J45" i="1"/>
  <c r="I45" i="1"/>
  <c r="H45" i="1"/>
  <c r="G45" i="1"/>
  <c r="F45" i="1"/>
  <c r="E45" i="1"/>
  <c r="D45" i="1"/>
  <c r="C45" i="1"/>
  <c r="J44" i="1"/>
  <c r="I44" i="1"/>
  <c r="H44" i="1"/>
  <c r="G44" i="1"/>
  <c r="F44" i="1"/>
  <c r="E44" i="1"/>
  <c r="D44" i="1"/>
  <c r="C44" i="1"/>
  <c r="J43" i="1"/>
  <c r="I43" i="1"/>
  <c r="H43" i="1"/>
  <c r="G43" i="1"/>
  <c r="F43" i="1"/>
  <c r="E43" i="1"/>
  <c r="D43" i="1"/>
  <c r="C43" i="1"/>
  <c r="J42" i="1"/>
  <c r="I42" i="1"/>
  <c r="H42" i="1"/>
  <c r="G42" i="1"/>
  <c r="F42" i="1"/>
  <c r="E42" i="1"/>
  <c r="D42" i="1"/>
  <c r="C42" i="1"/>
  <c r="J41" i="1"/>
  <c r="I41" i="1"/>
  <c r="H41" i="1"/>
  <c r="G41" i="1"/>
  <c r="F41" i="1"/>
  <c r="E41" i="1"/>
  <c r="D41" i="1"/>
  <c r="C41" i="1"/>
  <c r="J40" i="1"/>
  <c r="I40" i="1"/>
  <c r="H40" i="1"/>
  <c r="G40" i="1"/>
  <c r="F40" i="1"/>
  <c r="E40" i="1"/>
  <c r="D40" i="1"/>
  <c r="C40" i="1"/>
  <c r="J39" i="1"/>
  <c r="I39" i="1"/>
  <c r="H39" i="1"/>
  <c r="G39" i="1"/>
  <c r="F39" i="1"/>
  <c r="E39" i="1"/>
  <c r="D39" i="1"/>
  <c r="C39" i="1"/>
  <c r="J38" i="1"/>
  <c r="I38" i="1"/>
  <c r="H38" i="1"/>
  <c r="G38" i="1"/>
  <c r="F38" i="1"/>
  <c r="E38" i="1"/>
  <c r="D38" i="1"/>
  <c r="C38" i="1"/>
  <c r="J37" i="1"/>
  <c r="I37" i="1"/>
  <c r="H37" i="1"/>
  <c r="G37" i="1"/>
  <c r="F37" i="1"/>
  <c r="E37" i="1"/>
  <c r="D37" i="1"/>
  <c r="C37" i="1"/>
  <c r="J36" i="1"/>
  <c r="I36" i="1"/>
  <c r="H36" i="1"/>
  <c r="G36" i="1"/>
  <c r="F36" i="1"/>
  <c r="E36" i="1"/>
  <c r="D36" i="1"/>
  <c r="C36" i="1"/>
  <c r="J35" i="1"/>
  <c r="I35" i="1"/>
  <c r="H35" i="1"/>
  <c r="G35" i="1"/>
  <c r="F35" i="1"/>
  <c r="E35" i="1"/>
  <c r="D35" i="1"/>
  <c r="C35" i="1"/>
  <c r="J34" i="1"/>
  <c r="I34" i="1"/>
  <c r="H34" i="1"/>
  <c r="G34" i="1"/>
  <c r="F34" i="1"/>
  <c r="E34" i="1"/>
  <c r="D34" i="1"/>
  <c r="C34" i="1"/>
  <c r="J33" i="1"/>
  <c r="I33" i="1"/>
  <c r="H33" i="1"/>
  <c r="G33" i="1"/>
  <c r="F33" i="1"/>
  <c r="E33" i="1"/>
  <c r="D33" i="1"/>
  <c r="C33" i="1"/>
  <c r="J32" i="1"/>
  <c r="I32" i="1"/>
  <c r="H32" i="1"/>
  <c r="G32" i="1"/>
  <c r="F32" i="1"/>
  <c r="E32" i="1"/>
  <c r="D32" i="1"/>
  <c r="C32" i="1"/>
  <c r="J31" i="1"/>
  <c r="I31" i="1"/>
  <c r="H31" i="1"/>
  <c r="G31" i="1"/>
  <c r="F31" i="1"/>
  <c r="E31" i="1"/>
  <c r="D31" i="1"/>
  <c r="C31" i="1"/>
  <c r="J30" i="1"/>
  <c r="I30" i="1"/>
  <c r="H30" i="1"/>
  <c r="G30" i="1"/>
  <c r="F30" i="1"/>
  <c r="E30" i="1"/>
  <c r="D30" i="1"/>
  <c r="C30" i="1"/>
  <c r="J29" i="1"/>
  <c r="I29" i="1"/>
  <c r="H29" i="1"/>
  <c r="G29" i="1"/>
  <c r="F29" i="1"/>
  <c r="E29" i="1"/>
  <c r="D29" i="1"/>
  <c r="C29" i="1"/>
  <c r="J28" i="1"/>
  <c r="I28" i="1"/>
  <c r="H28" i="1"/>
  <c r="G28" i="1"/>
  <c r="F28" i="1"/>
  <c r="E28" i="1"/>
  <c r="D28" i="1"/>
  <c r="C28" i="1"/>
  <c r="J27" i="1"/>
  <c r="I27" i="1"/>
  <c r="H27" i="1"/>
  <c r="G27" i="1"/>
  <c r="F27" i="1"/>
  <c r="E27" i="1"/>
  <c r="D27" i="1"/>
  <c r="C27" i="1"/>
  <c r="J26" i="1"/>
  <c r="I26" i="1"/>
  <c r="H26" i="1"/>
  <c r="G26" i="1"/>
  <c r="F26" i="1"/>
  <c r="E26" i="1"/>
  <c r="D26" i="1"/>
  <c r="C26" i="1"/>
  <c r="J25" i="1"/>
  <c r="I25" i="1"/>
  <c r="H25" i="1"/>
  <c r="G25" i="1"/>
  <c r="F25" i="1"/>
  <c r="E25" i="1"/>
  <c r="D25" i="1"/>
  <c r="C25" i="1"/>
  <c r="J24" i="1"/>
  <c r="I24" i="1"/>
  <c r="H24" i="1"/>
  <c r="G24" i="1"/>
  <c r="F24" i="1"/>
  <c r="E24" i="1"/>
  <c r="D24" i="1"/>
  <c r="C24" i="1"/>
  <c r="J23" i="1"/>
  <c r="I23" i="1"/>
  <c r="H23" i="1"/>
  <c r="G23" i="1"/>
  <c r="F23" i="1"/>
  <c r="E23" i="1"/>
  <c r="D23" i="1"/>
  <c r="C23" i="1"/>
  <c r="J22" i="1"/>
  <c r="I22" i="1"/>
  <c r="H22" i="1"/>
  <c r="G22" i="1"/>
  <c r="F22" i="1"/>
  <c r="E22" i="1"/>
  <c r="D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  <c r="J15" i="1"/>
  <c r="I15" i="1"/>
  <c r="H15" i="1"/>
  <c r="G15" i="1"/>
  <c r="F15" i="1"/>
  <c r="E15" i="1"/>
  <c r="D15" i="1"/>
  <c r="C15" i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C13" i="1"/>
  <c r="J12" i="1"/>
  <c r="I12" i="1"/>
  <c r="H12" i="1"/>
  <c r="G12" i="1"/>
  <c r="F12" i="1"/>
  <c r="E12" i="1"/>
  <c r="D12" i="1"/>
  <c r="C12" i="1"/>
  <c r="J11" i="1"/>
  <c r="I11" i="1"/>
  <c r="H11" i="1"/>
  <c r="G11" i="1"/>
  <c r="F11" i="1"/>
  <c r="E11" i="1"/>
  <c r="D11" i="1"/>
  <c r="C11" i="1"/>
  <c r="J10" i="1"/>
  <c r="I10" i="1"/>
  <c r="H10" i="1"/>
  <c r="G10" i="1"/>
  <c r="F10" i="1"/>
  <c r="E10" i="1"/>
  <c r="D10" i="1"/>
  <c r="C10" i="1"/>
  <c r="J9" i="1"/>
  <c r="I9" i="1"/>
  <c r="H9" i="1"/>
  <c r="G9" i="1"/>
  <c r="F9" i="1"/>
  <c r="E9" i="1"/>
  <c r="D9" i="1"/>
  <c r="C9" i="1"/>
  <c r="J8" i="1"/>
  <c r="I8" i="1"/>
  <c r="H8" i="1"/>
  <c r="G8" i="1"/>
  <c r="F8" i="1"/>
  <c r="E8" i="1"/>
  <c r="D8" i="1"/>
  <c r="C8" i="1"/>
  <c r="J7" i="1"/>
  <c r="I7" i="1"/>
  <c r="H7" i="1"/>
  <c r="G7" i="1"/>
  <c r="F7" i="1"/>
  <c r="E7" i="1"/>
  <c r="D7" i="1"/>
  <c r="C7" i="1"/>
  <c r="J6" i="1"/>
  <c r="I6" i="1"/>
  <c r="H6" i="1"/>
  <c r="G6" i="1"/>
  <c r="F6" i="1"/>
  <c r="E6" i="1"/>
  <c r="D6" i="1"/>
  <c r="C6" i="1"/>
  <c r="J5" i="1"/>
  <c r="I5" i="1"/>
  <c r="H5" i="1"/>
  <c r="G5" i="1"/>
  <c r="F5" i="1"/>
  <c r="E5" i="1"/>
  <c r="D5" i="1"/>
  <c r="C5" i="1"/>
  <c r="J4" i="1"/>
  <c r="I4" i="1"/>
  <c r="H4" i="1"/>
  <c r="G4" i="1"/>
  <c r="F4" i="1"/>
  <c r="E4" i="1"/>
  <c r="D4" i="1"/>
  <c r="C4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<sst xmlns="http://schemas.openxmlformats.org/spreadsheetml/2006/main" count="3100" uniqueCount="655">
  <si>
    <t>令和６・７年度　競争入札参加資格者名簿【建設工事】</t>
    <rPh sb="0" eb="2">
      <t>レイワ</t>
    </rPh>
    <rPh sb="8" eb="14">
      <t>キョウソウニュウサツサンカ</t>
    </rPh>
    <rPh sb="14" eb="19">
      <t>シカクシャメイボ</t>
    </rPh>
    <rPh sb="20" eb="22">
      <t>ケンセツ</t>
    </rPh>
    <rPh sb="22" eb="24">
      <t>コウジ</t>
    </rPh>
    <phoneticPr fontId="2"/>
  </si>
  <si>
    <t>№</t>
  </si>
  <si>
    <t>登録
番号</t>
    <phoneticPr fontId="2"/>
  </si>
  <si>
    <t>電子入札ＩＤ</t>
    <rPh sb="0" eb="2">
      <t>デンシ</t>
    </rPh>
    <rPh sb="2" eb="4">
      <t>ニュウサツ</t>
    </rPh>
    <phoneticPr fontId="2"/>
  </si>
  <si>
    <t>1市内
２府内
３府外</t>
    <phoneticPr fontId="2"/>
  </si>
  <si>
    <t>会社名（受任先）</t>
    <rPh sb="4" eb="6">
      <t>ジュニン</t>
    </rPh>
    <rPh sb="6" eb="7">
      <t>サキ</t>
    </rPh>
    <phoneticPr fontId="2"/>
  </si>
  <si>
    <t>フリガナ</t>
  </si>
  <si>
    <t>代表者役職
（受任者）</t>
    <rPh sb="0" eb="3">
      <t>ダイヒョウシャ</t>
    </rPh>
    <rPh sb="3" eb="5">
      <t>ヤクショク</t>
    </rPh>
    <rPh sb="7" eb="9">
      <t>ジュニン</t>
    </rPh>
    <rPh sb="9" eb="10">
      <t>シャ</t>
    </rPh>
    <phoneticPr fontId="2"/>
  </si>
  <si>
    <t>代表者
（受任者）</t>
    <phoneticPr fontId="2"/>
  </si>
  <si>
    <t>郵便番号</t>
    <rPh sb="0" eb="2">
      <t>ユウビン</t>
    </rPh>
    <rPh sb="2" eb="4">
      <t>バンゴウ</t>
    </rPh>
    <phoneticPr fontId="2" alignment="distributed"/>
  </si>
  <si>
    <t>住所</t>
    <rPh sb="0" eb="2">
      <t>ジュウショ</t>
    </rPh>
    <phoneticPr fontId="2" alignment="distributed"/>
  </si>
  <si>
    <t>建設業
の種類</t>
    <phoneticPr fontId="2"/>
  </si>
  <si>
    <t>土木一式</t>
  </si>
  <si>
    <t>建築一式</t>
  </si>
  <si>
    <t>塗装</t>
  </si>
  <si>
    <t>電595</t>
    <rPh sb="0" eb="1">
      <t>デン</t>
    </rPh>
    <phoneticPr fontId="2"/>
  </si>
  <si>
    <t>電気</t>
  </si>
  <si>
    <t>管</t>
  </si>
  <si>
    <t>電467</t>
    <rPh sb="0" eb="1">
      <t>デン</t>
    </rPh>
    <phoneticPr fontId="2"/>
  </si>
  <si>
    <t>ほ装</t>
  </si>
  <si>
    <t>解体</t>
  </si>
  <si>
    <t>電545</t>
    <rPh sb="0" eb="1">
      <t>デン</t>
    </rPh>
    <phoneticPr fontId="2"/>
  </si>
  <si>
    <t>電385</t>
    <rPh sb="0" eb="1">
      <t>デン</t>
    </rPh>
    <phoneticPr fontId="2"/>
  </si>
  <si>
    <t>電295</t>
    <rPh sb="0" eb="1">
      <t>デン</t>
    </rPh>
    <phoneticPr fontId="2"/>
  </si>
  <si>
    <t>とび・土工・コンクリート</t>
  </si>
  <si>
    <t>電476</t>
    <rPh sb="0" eb="1">
      <t>デン</t>
    </rPh>
    <phoneticPr fontId="2"/>
  </si>
  <si>
    <t>電444</t>
    <rPh sb="0" eb="1">
      <t>デン</t>
    </rPh>
    <phoneticPr fontId="2"/>
  </si>
  <si>
    <t>水道施設</t>
  </si>
  <si>
    <t>電524</t>
    <rPh sb="0" eb="1">
      <t>デン</t>
    </rPh>
    <phoneticPr fontId="2"/>
  </si>
  <si>
    <t>しゅんせつ</t>
  </si>
  <si>
    <t>造園</t>
  </si>
  <si>
    <t>電490</t>
    <rPh sb="0" eb="1">
      <t>デン</t>
    </rPh>
    <phoneticPr fontId="2"/>
  </si>
  <si>
    <t>電238</t>
    <rPh sb="0" eb="1">
      <t>デン</t>
    </rPh>
    <phoneticPr fontId="2"/>
  </si>
  <si>
    <t>電296</t>
    <rPh sb="0" eb="1">
      <t>デン</t>
    </rPh>
    <phoneticPr fontId="2"/>
  </si>
  <si>
    <t>電41</t>
    <rPh sb="0" eb="1">
      <t>デン</t>
    </rPh>
    <phoneticPr fontId="2"/>
  </si>
  <si>
    <t>電341</t>
    <rPh sb="0" eb="1">
      <t>デン</t>
    </rPh>
    <phoneticPr fontId="2"/>
  </si>
  <si>
    <t>電144</t>
    <rPh sb="0" eb="1">
      <t>デン</t>
    </rPh>
    <phoneticPr fontId="2"/>
  </si>
  <si>
    <t>電461</t>
    <rPh sb="0" eb="1">
      <t>デン</t>
    </rPh>
    <phoneticPr fontId="2"/>
  </si>
  <si>
    <t>電359</t>
    <rPh sb="0" eb="1">
      <t>デン</t>
    </rPh>
    <phoneticPr fontId="2"/>
  </si>
  <si>
    <t>電58</t>
    <rPh sb="0" eb="1">
      <t>デン</t>
    </rPh>
    <phoneticPr fontId="2"/>
  </si>
  <si>
    <t>電222</t>
    <rPh sb="0" eb="1">
      <t>デン</t>
    </rPh>
    <phoneticPr fontId="2"/>
  </si>
  <si>
    <t>電326</t>
    <rPh sb="0" eb="1">
      <t>デン</t>
    </rPh>
    <phoneticPr fontId="2"/>
  </si>
  <si>
    <t>電447</t>
    <rPh sb="0" eb="1">
      <t>デン</t>
    </rPh>
    <phoneticPr fontId="2"/>
  </si>
  <si>
    <t>電452</t>
    <rPh sb="0" eb="1">
      <t>デン</t>
    </rPh>
    <phoneticPr fontId="2"/>
  </si>
  <si>
    <t>電432</t>
    <rPh sb="0" eb="1">
      <t>デン</t>
    </rPh>
    <phoneticPr fontId="2"/>
  </si>
  <si>
    <t>電63</t>
    <rPh sb="0" eb="1">
      <t>デン</t>
    </rPh>
    <phoneticPr fontId="2"/>
  </si>
  <si>
    <t>電84</t>
    <rPh sb="0" eb="1">
      <t>デン</t>
    </rPh>
    <phoneticPr fontId="2"/>
  </si>
  <si>
    <t>電466</t>
    <rPh sb="0" eb="1">
      <t>デン</t>
    </rPh>
    <phoneticPr fontId="2"/>
  </si>
  <si>
    <t>電297</t>
    <rPh sb="0" eb="1">
      <t>デン</t>
    </rPh>
    <phoneticPr fontId="2"/>
  </si>
  <si>
    <t>電7</t>
    <rPh sb="0" eb="1">
      <t>デン</t>
    </rPh>
    <phoneticPr fontId="2"/>
  </si>
  <si>
    <t>電534</t>
    <rPh sb="0" eb="1">
      <t>デン</t>
    </rPh>
    <phoneticPr fontId="2"/>
  </si>
  <si>
    <t>電278</t>
    <rPh sb="0" eb="1">
      <t>デン</t>
    </rPh>
    <phoneticPr fontId="2"/>
  </si>
  <si>
    <t>電62</t>
    <rPh sb="0" eb="1">
      <t>デン</t>
    </rPh>
    <phoneticPr fontId="2"/>
  </si>
  <si>
    <t>電517</t>
    <rPh sb="0" eb="1">
      <t>デン</t>
    </rPh>
    <phoneticPr fontId="2"/>
  </si>
  <si>
    <t>電201</t>
    <rPh sb="0" eb="1">
      <t>デン</t>
    </rPh>
    <phoneticPr fontId="2"/>
  </si>
  <si>
    <t>電15</t>
    <rPh sb="0" eb="1">
      <t>デン</t>
    </rPh>
    <phoneticPr fontId="2"/>
  </si>
  <si>
    <t>電80</t>
    <rPh sb="0" eb="1">
      <t>デン</t>
    </rPh>
    <phoneticPr fontId="2"/>
  </si>
  <si>
    <t>電479</t>
    <rPh sb="0" eb="1">
      <t>デン</t>
    </rPh>
    <phoneticPr fontId="2"/>
  </si>
  <si>
    <t>電255</t>
    <rPh sb="0" eb="1">
      <t>デン</t>
    </rPh>
    <phoneticPr fontId="2"/>
  </si>
  <si>
    <t>電403</t>
    <rPh sb="0" eb="1">
      <t>デン</t>
    </rPh>
    <phoneticPr fontId="2"/>
  </si>
  <si>
    <t>鋼構造物</t>
  </si>
  <si>
    <t>電143</t>
    <rPh sb="0" eb="1">
      <t>デン</t>
    </rPh>
    <phoneticPr fontId="2"/>
  </si>
  <si>
    <t>電225</t>
    <rPh sb="0" eb="1">
      <t>デン</t>
    </rPh>
    <phoneticPr fontId="2"/>
  </si>
  <si>
    <t>防水</t>
  </si>
  <si>
    <t>電292</t>
    <rPh sb="0" eb="1">
      <t>デン</t>
    </rPh>
    <phoneticPr fontId="2"/>
  </si>
  <si>
    <t>電427</t>
    <rPh sb="0" eb="1">
      <t>デン</t>
    </rPh>
    <phoneticPr fontId="2"/>
  </si>
  <si>
    <t>機械器具設置</t>
  </si>
  <si>
    <t>電気通信</t>
  </si>
  <si>
    <t>電453</t>
    <rPh sb="0" eb="1">
      <t>デン</t>
    </rPh>
    <phoneticPr fontId="2"/>
  </si>
  <si>
    <t>電386</t>
    <rPh sb="0" eb="1">
      <t>デン</t>
    </rPh>
    <phoneticPr fontId="2"/>
  </si>
  <si>
    <t>電26</t>
    <rPh sb="0" eb="1">
      <t>デン</t>
    </rPh>
    <phoneticPr fontId="2"/>
  </si>
  <si>
    <t>電54</t>
    <rPh sb="0" eb="1">
      <t>デン</t>
    </rPh>
    <phoneticPr fontId="2"/>
  </si>
  <si>
    <t>電433</t>
    <rPh sb="0" eb="1">
      <t>デン</t>
    </rPh>
    <phoneticPr fontId="2"/>
  </si>
  <si>
    <t>電449</t>
    <rPh sb="0" eb="1">
      <t>デン</t>
    </rPh>
    <phoneticPr fontId="2"/>
  </si>
  <si>
    <t>電355</t>
    <rPh sb="0" eb="1">
      <t>デン</t>
    </rPh>
    <phoneticPr fontId="2"/>
  </si>
  <si>
    <t>電193</t>
    <rPh sb="0" eb="1">
      <t>デン</t>
    </rPh>
    <phoneticPr fontId="2"/>
  </si>
  <si>
    <t>電274</t>
    <rPh sb="0" eb="1">
      <t>デン</t>
    </rPh>
    <phoneticPr fontId="2"/>
  </si>
  <si>
    <t>電468</t>
    <rPh sb="0" eb="1">
      <t>デン</t>
    </rPh>
    <phoneticPr fontId="2"/>
  </si>
  <si>
    <t>電381</t>
    <rPh sb="0" eb="1">
      <t>デン</t>
    </rPh>
    <phoneticPr fontId="2"/>
  </si>
  <si>
    <t>電197</t>
    <rPh sb="0" eb="1">
      <t>デン</t>
    </rPh>
    <phoneticPr fontId="2"/>
  </si>
  <si>
    <t>電597</t>
    <rPh sb="0" eb="1">
      <t>デン</t>
    </rPh>
    <phoneticPr fontId="2"/>
  </si>
  <si>
    <t>電264</t>
    <rPh sb="0" eb="1">
      <t>デン</t>
    </rPh>
    <phoneticPr fontId="2"/>
  </si>
  <si>
    <t>電360</t>
    <rPh sb="0" eb="1">
      <t>デン</t>
    </rPh>
    <phoneticPr fontId="2"/>
  </si>
  <si>
    <t>電509</t>
    <rPh sb="0" eb="1">
      <t>デン</t>
    </rPh>
    <phoneticPr fontId="2"/>
  </si>
  <si>
    <t>電518</t>
    <rPh sb="0" eb="1">
      <t>デン</t>
    </rPh>
    <phoneticPr fontId="2"/>
  </si>
  <si>
    <t>電67</t>
    <rPh sb="0" eb="1">
      <t>デン</t>
    </rPh>
    <phoneticPr fontId="2"/>
  </si>
  <si>
    <t>電600</t>
    <rPh sb="0" eb="1">
      <t>デン</t>
    </rPh>
    <phoneticPr fontId="2"/>
  </si>
  <si>
    <t>電59</t>
    <rPh sb="0" eb="1">
      <t>デン</t>
    </rPh>
    <phoneticPr fontId="2"/>
  </si>
  <si>
    <t>電377</t>
    <rPh sb="0" eb="1">
      <t>デン</t>
    </rPh>
    <phoneticPr fontId="2"/>
  </si>
  <si>
    <t>電415</t>
    <rPh sb="0" eb="1">
      <t>デン</t>
    </rPh>
    <phoneticPr fontId="2"/>
  </si>
  <si>
    <t>電406</t>
    <rPh sb="0" eb="1">
      <t>デン</t>
    </rPh>
    <phoneticPr fontId="2"/>
  </si>
  <si>
    <t>電578</t>
    <rPh sb="0" eb="1">
      <t>デン</t>
    </rPh>
    <phoneticPr fontId="2"/>
  </si>
  <si>
    <t>電77</t>
    <rPh sb="0" eb="1">
      <t>デン</t>
    </rPh>
    <phoneticPr fontId="2"/>
  </si>
  <si>
    <t>電436</t>
    <rPh sb="0" eb="1">
      <t>デン</t>
    </rPh>
    <phoneticPr fontId="2"/>
  </si>
  <si>
    <t>電505</t>
    <rPh sb="0" eb="1">
      <t>デン</t>
    </rPh>
    <phoneticPr fontId="2"/>
  </si>
  <si>
    <t>消防施設</t>
  </si>
  <si>
    <t>電456</t>
    <rPh sb="0" eb="1">
      <t>デン</t>
    </rPh>
    <phoneticPr fontId="2"/>
  </si>
  <si>
    <t>電530</t>
    <rPh sb="0" eb="1">
      <t>デン</t>
    </rPh>
    <phoneticPr fontId="2"/>
  </si>
  <si>
    <t>電42</t>
    <rPh sb="0" eb="1">
      <t>デン</t>
    </rPh>
    <phoneticPr fontId="2"/>
  </si>
  <si>
    <t>電127</t>
    <rPh sb="0" eb="1">
      <t>デン</t>
    </rPh>
    <phoneticPr fontId="2"/>
  </si>
  <si>
    <t>電109</t>
    <rPh sb="0" eb="1">
      <t>デン</t>
    </rPh>
    <phoneticPr fontId="2"/>
  </si>
  <si>
    <t>電141</t>
    <rPh sb="0" eb="1">
      <t>デン</t>
    </rPh>
    <phoneticPr fontId="2"/>
  </si>
  <si>
    <t>電478</t>
    <rPh sb="0" eb="1">
      <t>デン</t>
    </rPh>
    <phoneticPr fontId="2"/>
  </si>
  <si>
    <t>電93</t>
    <rPh sb="0" eb="1">
      <t>デン</t>
    </rPh>
    <phoneticPr fontId="2"/>
  </si>
  <si>
    <t>電200</t>
    <rPh sb="0" eb="1">
      <t>デン</t>
    </rPh>
    <phoneticPr fontId="2"/>
  </si>
  <si>
    <t>電152</t>
    <rPh sb="0" eb="1">
      <t>デン</t>
    </rPh>
    <phoneticPr fontId="2"/>
  </si>
  <si>
    <t>熱絶縁</t>
  </si>
  <si>
    <t>電75</t>
    <rPh sb="0" eb="1">
      <t>デン</t>
    </rPh>
    <phoneticPr fontId="2"/>
  </si>
  <si>
    <t>電394</t>
    <rPh sb="0" eb="1">
      <t>デン</t>
    </rPh>
    <phoneticPr fontId="2"/>
  </si>
  <si>
    <t>内装仕上</t>
  </si>
  <si>
    <t>電307</t>
    <rPh sb="0" eb="1">
      <t>デン</t>
    </rPh>
    <phoneticPr fontId="2"/>
  </si>
  <si>
    <t>さく井</t>
  </si>
  <si>
    <t>電370</t>
    <rPh sb="0" eb="1">
      <t>デン</t>
    </rPh>
    <phoneticPr fontId="2"/>
  </si>
  <si>
    <t>電486</t>
    <rPh sb="0" eb="1">
      <t>デン</t>
    </rPh>
    <phoneticPr fontId="2"/>
  </si>
  <si>
    <t>電446</t>
    <rPh sb="0" eb="1">
      <t>デン</t>
    </rPh>
    <phoneticPr fontId="2"/>
  </si>
  <si>
    <t>電211</t>
    <rPh sb="0" eb="1">
      <t>デン</t>
    </rPh>
    <phoneticPr fontId="2"/>
  </si>
  <si>
    <t>電531</t>
    <rPh sb="0" eb="1">
      <t>デン</t>
    </rPh>
    <phoneticPr fontId="2"/>
  </si>
  <si>
    <t>電131</t>
    <rPh sb="0" eb="1">
      <t>デン</t>
    </rPh>
    <phoneticPr fontId="2"/>
  </si>
  <si>
    <t>電137</t>
    <rPh sb="0" eb="1">
      <t>デン</t>
    </rPh>
    <phoneticPr fontId="2"/>
  </si>
  <si>
    <t>電491</t>
    <rPh sb="0" eb="1">
      <t>デン</t>
    </rPh>
    <phoneticPr fontId="2"/>
  </si>
  <si>
    <t>電431</t>
    <rPh sb="0" eb="1">
      <t>デン</t>
    </rPh>
    <phoneticPr fontId="2"/>
  </si>
  <si>
    <t>電130</t>
    <rPh sb="0" eb="1">
      <t>デン</t>
    </rPh>
    <phoneticPr fontId="2"/>
  </si>
  <si>
    <t>電408</t>
    <rPh sb="0" eb="1">
      <t>デン</t>
    </rPh>
    <phoneticPr fontId="2"/>
  </si>
  <si>
    <t>電206</t>
    <rPh sb="0" eb="1">
      <t>デン</t>
    </rPh>
    <phoneticPr fontId="2"/>
  </si>
  <si>
    <t>電262</t>
    <rPh sb="0" eb="1">
      <t>デン</t>
    </rPh>
    <phoneticPr fontId="2"/>
  </si>
  <si>
    <t>電439</t>
    <rPh sb="0" eb="1">
      <t>デン</t>
    </rPh>
    <phoneticPr fontId="2"/>
  </si>
  <si>
    <t>電426</t>
    <rPh sb="0" eb="1">
      <t>デン</t>
    </rPh>
    <phoneticPr fontId="2"/>
  </si>
  <si>
    <t>電463</t>
    <rPh sb="0" eb="1">
      <t>デン</t>
    </rPh>
    <phoneticPr fontId="2"/>
  </si>
  <si>
    <t>大工</t>
  </si>
  <si>
    <t>電57</t>
    <rPh sb="0" eb="1">
      <t>デン</t>
    </rPh>
    <phoneticPr fontId="2"/>
  </si>
  <si>
    <t>電218</t>
    <rPh sb="0" eb="1">
      <t>デン</t>
    </rPh>
    <phoneticPr fontId="2"/>
  </si>
  <si>
    <t>電369</t>
    <rPh sb="0" eb="1">
      <t>デン</t>
    </rPh>
    <phoneticPr fontId="2"/>
  </si>
  <si>
    <t>電271</t>
    <rPh sb="0" eb="1">
      <t>デン</t>
    </rPh>
    <phoneticPr fontId="2"/>
  </si>
  <si>
    <t>電542</t>
    <rPh sb="0" eb="1">
      <t>デン</t>
    </rPh>
    <phoneticPr fontId="2"/>
  </si>
  <si>
    <t>電592</t>
    <rPh sb="0" eb="1">
      <t>デン</t>
    </rPh>
    <phoneticPr fontId="2"/>
  </si>
  <si>
    <t>電311</t>
    <rPh sb="0" eb="1">
      <t>デン</t>
    </rPh>
    <phoneticPr fontId="2"/>
  </si>
  <si>
    <t>電87</t>
    <rPh sb="0" eb="1">
      <t>デン</t>
    </rPh>
    <phoneticPr fontId="2"/>
  </si>
  <si>
    <t>電191</t>
    <rPh sb="0" eb="1">
      <t>デン</t>
    </rPh>
    <phoneticPr fontId="2"/>
  </si>
  <si>
    <t>タイル・れんが・ブロック</t>
  </si>
  <si>
    <t>電389</t>
    <rPh sb="0" eb="1">
      <t>デン</t>
    </rPh>
    <phoneticPr fontId="2"/>
  </si>
  <si>
    <t>電376</t>
    <rPh sb="0" eb="1">
      <t>デン</t>
    </rPh>
    <phoneticPr fontId="2"/>
  </si>
  <si>
    <t>電477</t>
    <rPh sb="0" eb="1">
      <t>デン</t>
    </rPh>
    <phoneticPr fontId="2"/>
  </si>
  <si>
    <t>電182</t>
    <rPh sb="0" eb="1">
      <t>デン</t>
    </rPh>
    <phoneticPr fontId="2"/>
  </si>
  <si>
    <t>電516</t>
    <rPh sb="0" eb="1">
      <t>デン</t>
    </rPh>
    <phoneticPr fontId="2"/>
  </si>
  <si>
    <t>電173</t>
    <rPh sb="0" eb="1">
      <t>デン</t>
    </rPh>
    <phoneticPr fontId="2"/>
  </si>
  <si>
    <t>電52</t>
    <rPh sb="0" eb="1">
      <t>デン</t>
    </rPh>
    <phoneticPr fontId="2"/>
  </si>
  <si>
    <t>電580</t>
    <rPh sb="0" eb="1">
      <t>デン</t>
    </rPh>
    <phoneticPr fontId="2"/>
  </si>
  <si>
    <t>電223</t>
    <rPh sb="0" eb="1">
      <t>デン</t>
    </rPh>
    <phoneticPr fontId="2"/>
  </si>
  <si>
    <t>電350</t>
    <rPh sb="0" eb="1">
      <t>デン</t>
    </rPh>
    <phoneticPr fontId="2"/>
  </si>
  <si>
    <t>電299</t>
    <rPh sb="0" eb="1">
      <t>デン</t>
    </rPh>
    <phoneticPr fontId="2"/>
  </si>
  <si>
    <t>電503</t>
    <rPh sb="0" eb="1">
      <t>デン</t>
    </rPh>
    <phoneticPr fontId="2"/>
  </si>
  <si>
    <t>電344</t>
    <rPh sb="0" eb="1">
      <t>デン</t>
    </rPh>
    <phoneticPr fontId="2"/>
  </si>
  <si>
    <t>電177</t>
    <rPh sb="0" eb="1">
      <t>デン</t>
    </rPh>
    <phoneticPr fontId="2"/>
  </si>
  <si>
    <t>電110</t>
    <rPh sb="0" eb="1">
      <t>デン</t>
    </rPh>
    <phoneticPr fontId="2"/>
  </si>
  <si>
    <t>電231</t>
    <rPh sb="0" eb="1">
      <t>デン</t>
    </rPh>
    <phoneticPr fontId="2"/>
  </si>
  <si>
    <t>電329</t>
    <rPh sb="0" eb="1">
      <t>デン</t>
    </rPh>
    <phoneticPr fontId="2"/>
  </si>
  <si>
    <t>電502</t>
    <rPh sb="0" eb="1">
      <t>デン</t>
    </rPh>
    <phoneticPr fontId="2"/>
  </si>
  <si>
    <t>電260</t>
    <rPh sb="0" eb="1">
      <t>デン</t>
    </rPh>
    <phoneticPr fontId="2"/>
  </si>
  <si>
    <t>電103</t>
    <rPh sb="0" eb="1">
      <t>デン</t>
    </rPh>
    <phoneticPr fontId="2"/>
  </si>
  <si>
    <t>電481</t>
    <rPh sb="0" eb="1">
      <t>デン</t>
    </rPh>
    <phoneticPr fontId="2"/>
  </si>
  <si>
    <t>電313</t>
    <rPh sb="0" eb="1">
      <t>デン</t>
    </rPh>
    <phoneticPr fontId="2"/>
  </si>
  <si>
    <t>電351</t>
    <rPh sb="0" eb="1">
      <t>デン</t>
    </rPh>
    <phoneticPr fontId="2"/>
  </si>
  <si>
    <t>電30</t>
    <rPh sb="0" eb="1">
      <t>デン</t>
    </rPh>
    <phoneticPr fontId="2"/>
  </si>
  <si>
    <t>電409</t>
    <rPh sb="0" eb="1">
      <t>デン</t>
    </rPh>
    <phoneticPr fontId="2"/>
  </si>
  <si>
    <t>電368</t>
    <rPh sb="0" eb="1">
      <t>デン</t>
    </rPh>
    <phoneticPr fontId="2"/>
  </si>
  <si>
    <t>電78</t>
    <rPh sb="0" eb="1">
      <t>デン</t>
    </rPh>
    <phoneticPr fontId="2"/>
  </si>
  <si>
    <t>電469</t>
    <rPh sb="0" eb="1">
      <t>デン</t>
    </rPh>
    <phoneticPr fontId="2"/>
  </si>
  <si>
    <t>電190</t>
    <rPh sb="0" eb="1">
      <t>デン</t>
    </rPh>
    <phoneticPr fontId="2"/>
  </si>
  <si>
    <t>電310</t>
    <rPh sb="0" eb="1">
      <t>デン</t>
    </rPh>
    <phoneticPr fontId="2"/>
  </si>
  <si>
    <t>電601</t>
    <rPh sb="0" eb="1">
      <t>デン</t>
    </rPh>
    <phoneticPr fontId="2"/>
  </si>
  <si>
    <t>電372</t>
    <rPh sb="0" eb="1">
      <t>デン</t>
    </rPh>
    <phoneticPr fontId="2"/>
  </si>
  <si>
    <t>電232</t>
    <rPh sb="0" eb="1">
      <t>デン</t>
    </rPh>
    <phoneticPr fontId="2"/>
  </si>
  <si>
    <t>電224</t>
    <rPh sb="0" eb="1">
      <t>デン</t>
    </rPh>
    <phoneticPr fontId="2"/>
  </si>
  <si>
    <t>電487</t>
    <rPh sb="0" eb="1">
      <t>デン</t>
    </rPh>
    <phoneticPr fontId="2"/>
  </si>
  <si>
    <t>電267</t>
    <rPh sb="0" eb="1">
      <t>デン</t>
    </rPh>
    <phoneticPr fontId="2"/>
  </si>
  <si>
    <t>電257</t>
    <rPh sb="0" eb="1">
      <t>デン</t>
    </rPh>
    <phoneticPr fontId="2"/>
  </si>
  <si>
    <t>電412</t>
    <rPh sb="0" eb="1">
      <t>デン</t>
    </rPh>
    <phoneticPr fontId="2"/>
  </si>
  <si>
    <t>電556</t>
    <rPh sb="0" eb="1">
      <t>デン</t>
    </rPh>
    <phoneticPr fontId="2"/>
  </si>
  <si>
    <t>電400</t>
    <rPh sb="0" eb="1">
      <t>デン</t>
    </rPh>
    <phoneticPr fontId="2"/>
  </si>
  <si>
    <t>電395</t>
    <rPh sb="0" eb="1">
      <t>デン</t>
    </rPh>
    <phoneticPr fontId="2"/>
  </si>
  <si>
    <t>電229</t>
    <rPh sb="0" eb="1">
      <t>デン</t>
    </rPh>
    <phoneticPr fontId="2"/>
  </si>
  <si>
    <t>電46</t>
    <rPh sb="0" eb="1">
      <t>デン</t>
    </rPh>
    <phoneticPr fontId="2"/>
  </si>
  <si>
    <t>電179</t>
    <rPh sb="0" eb="1">
      <t>デン</t>
    </rPh>
    <phoneticPr fontId="2"/>
  </si>
  <si>
    <t>電384</t>
    <rPh sb="0" eb="1">
      <t>デン</t>
    </rPh>
    <phoneticPr fontId="2"/>
  </si>
  <si>
    <t>電155</t>
    <rPh sb="0" eb="1">
      <t>デン</t>
    </rPh>
    <phoneticPr fontId="2"/>
  </si>
  <si>
    <t>電554</t>
    <rPh sb="0" eb="1">
      <t>デン</t>
    </rPh>
    <phoneticPr fontId="2"/>
  </si>
  <si>
    <t>電549</t>
    <rPh sb="0" eb="1">
      <t>デン</t>
    </rPh>
    <phoneticPr fontId="2"/>
  </si>
  <si>
    <t>電53</t>
    <rPh sb="0" eb="1">
      <t>デン</t>
    </rPh>
    <phoneticPr fontId="2"/>
  </si>
  <si>
    <t>電126</t>
    <rPh sb="0" eb="1">
      <t>デン</t>
    </rPh>
    <phoneticPr fontId="2"/>
  </si>
  <si>
    <t>電82</t>
    <rPh sb="0" eb="1">
      <t>デン</t>
    </rPh>
    <phoneticPr fontId="2"/>
  </si>
  <si>
    <t>電186</t>
    <rPh sb="0" eb="1">
      <t>デン</t>
    </rPh>
    <phoneticPr fontId="2"/>
  </si>
  <si>
    <t>電149</t>
    <rPh sb="0" eb="1">
      <t>デン</t>
    </rPh>
    <phoneticPr fontId="2"/>
  </si>
  <si>
    <t>電314</t>
    <rPh sb="0" eb="1">
      <t>デン</t>
    </rPh>
    <phoneticPr fontId="2"/>
  </si>
  <si>
    <t>電17</t>
    <rPh sb="0" eb="1">
      <t>デン</t>
    </rPh>
    <phoneticPr fontId="2"/>
  </si>
  <si>
    <t>電598</t>
    <rPh sb="0" eb="1">
      <t>デン</t>
    </rPh>
    <phoneticPr fontId="2"/>
  </si>
  <si>
    <t>電459</t>
    <rPh sb="0" eb="1">
      <t>デン</t>
    </rPh>
    <phoneticPr fontId="2"/>
  </si>
  <si>
    <t>電123</t>
    <rPh sb="0" eb="1">
      <t>デン</t>
    </rPh>
    <phoneticPr fontId="2"/>
  </si>
  <si>
    <t>電374</t>
    <rPh sb="0" eb="1">
      <t>デン</t>
    </rPh>
    <phoneticPr fontId="2"/>
  </si>
  <si>
    <t>電555</t>
    <rPh sb="0" eb="1">
      <t>デン</t>
    </rPh>
    <phoneticPr fontId="2"/>
  </si>
  <si>
    <t>電81</t>
    <rPh sb="0" eb="1">
      <t>デン</t>
    </rPh>
    <phoneticPr fontId="2"/>
  </si>
  <si>
    <t>電454</t>
    <rPh sb="0" eb="1">
      <t>デン</t>
    </rPh>
    <phoneticPr fontId="2"/>
  </si>
  <si>
    <t>電404</t>
    <rPh sb="0" eb="1">
      <t>デン</t>
    </rPh>
    <phoneticPr fontId="2"/>
  </si>
  <si>
    <t>電328</t>
    <rPh sb="0" eb="1">
      <t>デン</t>
    </rPh>
    <phoneticPr fontId="2"/>
  </si>
  <si>
    <t>電482</t>
    <rPh sb="0" eb="1">
      <t>デン</t>
    </rPh>
    <phoneticPr fontId="2"/>
  </si>
  <si>
    <t>電13</t>
    <rPh sb="0" eb="1">
      <t>デン</t>
    </rPh>
    <phoneticPr fontId="2"/>
  </si>
  <si>
    <t>電514</t>
    <rPh sb="0" eb="1">
      <t>デン</t>
    </rPh>
    <phoneticPr fontId="2"/>
  </si>
  <si>
    <t>電24</t>
    <rPh sb="0" eb="1">
      <t>デン</t>
    </rPh>
    <phoneticPr fontId="2"/>
  </si>
  <si>
    <t>屋根</t>
  </si>
  <si>
    <t>電89</t>
    <rPh sb="0" eb="1">
      <t>デン</t>
    </rPh>
    <phoneticPr fontId="2"/>
  </si>
  <si>
    <t>電10</t>
    <rPh sb="0" eb="1">
      <t>デン</t>
    </rPh>
    <phoneticPr fontId="2"/>
  </si>
  <si>
    <t>電286</t>
    <rPh sb="0" eb="1">
      <t>デン</t>
    </rPh>
    <phoneticPr fontId="2"/>
  </si>
  <si>
    <t>電189</t>
    <rPh sb="0" eb="1">
      <t>デン</t>
    </rPh>
    <phoneticPr fontId="2"/>
  </si>
  <si>
    <t>電40</t>
    <rPh sb="0" eb="1">
      <t>デン</t>
    </rPh>
    <phoneticPr fontId="2"/>
  </si>
  <si>
    <t>電241</t>
    <rPh sb="0" eb="1">
      <t>デン</t>
    </rPh>
    <phoneticPr fontId="2"/>
  </si>
  <si>
    <t>電566</t>
    <rPh sb="0" eb="1">
      <t>デン</t>
    </rPh>
    <phoneticPr fontId="2"/>
  </si>
  <si>
    <t>電178</t>
    <rPh sb="0" eb="1">
      <t>デン</t>
    </rPh>
    <phoneticPr fontId="2"/>
  </si>
  <si>
    <t>電188</t>
    <rPh sb="0" eb="1">
      <t>デン</t>
    </rPh>
    <phoneticPr fontId="2"/>
  </si>
  <si>
    <t>電29</t>
    <rPh sb="0" eb="1">
      <t>デン</t>
    </rPh>
    <phoneticPr fontId="2"/>
  </si>
  <si>
    <t>電107</t>
    <rPh sb="0" eb="1">
      <t>デン</t>
    </rPh>
    <phoneticPr fontId="2"/>
  </si>
  <si>
    <t>電169</t>
    <rPh sb="0" eb="1">
      <t>デン</t>
    </rPh>
    <phoneticPr fontId="2"/>
  </si>
  <si>
    <t>電268</t>
    <rPh sb="0" eb="1">
      <t>デン</t>
    </rPh>
    <phoneticPr fontId="2"/>
  </si>
  <si>
    <t>電553</t>
    <rPh sb="0" eb="1">
      <t>デン</t>
    </rPh>
    <phoneticPr fontId="2"/>
  </si>
  <si>
    <t>電480</t>
    <rPh sb="0" eb="1">
      <t>デン</t>
    </rPh>
    <phoneticPr fontId="2"/>
  </si>
  <si>
    <t>電515</t>
    <rPh sb="0" eb="1">
      <t>デン</t>
    </rPh>
    <phoneticPr fontId="2"/>
  </si>
  <si>
    <t>電557</t>
    <rPh sb="0" eb="1">
      <t>デン</t>
    </rPh>
    <phoneticPr fontId="2"/>
  </si>
  <si>
    <t>電379</t>
    <rPh sb="0" eb="1">
      <t>デン</t>
    </rPh>
    <phoneticPr fontId="2"/>
  </si>
  <si>
    <t>電27</t>
    <rPh sb="0" eb="1">
      <t>デン</t>
    </rPh>
    <phoneticPr fontId="2"/>
  </si>
  <si>
    <t>電610</t>
    <rPh sb="0" eb="1">
      <t>デン</t>
    </rPh>
    <phoneticPr fontId="2"/>
  </si>
  <si>
    <t>電520</t>
    <rPh sb="0" eb="1">
      <t>デン</t>
    </rPh>
    <phoneticPr fontId="2"/>
  </si>
  <si>
    <t>電541</t>
    <rPh sb="0" eb="1">
      <t>デン</t>
    </rPh>
    <phoneticPr fontId="2"/>
  </si>
  <si>
    <t>電114</t>
    <rPh sb="0" eb="1">
      <t>デン</t>
    </rPh>
    <phoneticPr fontId="2"/>
  </si>
  <si>
    <t>電249</t>
    <rPh sb="0" eb="1">
      <t>デン</t>
    </rPh>
    <phoneticPr fontId="2"/>
  </si>
  <si>
    <t>電611</t>
    <rPh sb="0" eb="1">
      <t>デン</t>
    </rPh>
    <phoneticPr fontId="2"/>
  </si>
  <si>
    <t>電315</t>
    <rPh sb="0" eb="1">
      <t>デン</t>
    </rPh>
    <phoneticPr fontId="2"/>
  </si>
  <si>
    <t>電543</t>
    <rPh sb="0" eb="1">
      <t>デン</t>
    </rPh>
    <phoneticPr fontId="2"/>
  </si>
  <si>
    <t>電410</t>
    <rPh sb="0" eb="1">
      <t>デン</t>
    </rPh>
    <phoneticPr fontId="2"/>
  </si>
  <si>
    <t>電420</t>
    <rPh sb="0" eb="1">
      <t>デン</t>
    </rPh>
    <phoneticPr fontId="2"/>
  </si>
  <si>
    <t>電9</t>
    <rPh sb="0" eb="1">
      <t>デン</t>
    </rPh>
    <phoneticPr fontId="2"/>
  </si>
  <si>
    <t>電55</t>
    <rPh sb="0" eb="1">
      <t>デン</t>
    </rPh>
    <phoneticPr fontId="2"/>
  </si>
  <si>
    <t>電196</t>
    <rPh sb="0" eb="1">
      <t>デン</t>
    </rPh>
    <phoneticPr fontId="2"/>
  </si>
  <si>
    <t>電493</t>
    <rPh sb="0" eb="1">
      <t>デン</t>
    </rPh>
    <phoneticPr fontId="2"/>
  </si>
  <si>
    <t>電270</t>
    <rPh sb="0" eb="1">
      <t>デン</t>
    </rPh>
    <phoneticPr fontId="2"/>
  </si>
  <si>
    <t>電176</t>
    <rPh sb="0" eb="1">
      <t>デン</t>
    </rPh>
    <phoneticPr fontId="2"/>
  </si>
  <si>
    <t>電293</t>
    <rPh sb="0" eb="1">
      <t>デン</t>
    </rPh>
    <phoneticPr fontId="2"/>
  </si>
  <si>
    <t>電320</t>
    <rPh sb="0" eb="1">
      <t>デン</t>
    </rPh>
    <phoneticPr fontId="2"/>
  </si>
  <si>
    <t>電475</t>
    <rPh sb="0" eb="1">
      <t>デン</t>
    </rPh>
    <phoneticPr fontId="2"/>
  </si>
  <si>
    <t>電305</t>
    <rPh sb="0" eb="1">
      <t>デン</t>
    </rPh>
    <phoneticPr fontId="2"/>
  </si>
  <si>
    <t>電180</t>
    <rPh sb="0" eb="1">
      <t>デン</t>
    </rPh>
    <phoneticPr fontId="2"/>
  </si>
  <si>
    <t>電352</t>
    <rPh sb="0" eb="1">
      <t>デン</t>
    </rPh>
    <phoneticPr fontId="2"/>
  </si>
  <si>
    <t>電122</t>
    <rPh sb="0" eb="1">
      <t>デン</t>
    </rPh>
    <phoneticPr fontId="2"/>
  </si>
  <si>
    <t>電121</t>
    <rPh sb="0" eb="1">
      <t>デン</t>
    </rPh>
    <phoneticPr fontId="2"/>
  </si>
  <si>
    <t>電212</t>
    <rPh sb="0" eb="1">
      <t>デン</t>
    </rPh>
    <phoneticPr fontId="2"/>
  </si>
  <si>
    <t>電106</t>
    <rPh sb="0" eb="1">
      <t>デン</t>
    </rPh>
    <phoneticPr fontId="2"/>
  </si>
  <si>
    <t>電423</t>
    <rPh sb="0" eb="1">
      <t>デン</t>
    </rPh>
    <phoneticPr fontId="2"/>
  </si>
  <si>
    <t>電273</t>
    <rPh sb="0" eb="1">
      <t>デン</t>
    </rPh>
    <phoneticPr fontId="2"/>
  </si>
  <si>
    <t>電473</t>
    <rPh sb="0" eb="1">
      <t>デン</t>
    </rPh>
    <phoneticPr fontId="2"/>
  </si>
  <si>
    <t>電283</t>
    <rPh sb="0" eb="1">
      <t>デン</t>
    </rPh>
    <phoneticPr fontId="2"/>
  </si>
  <si>
    <t>電511</t>
    <rPh sb="0" eb="1">
      <t>デン</t>
    </rPh>
    <phoneticPr fontId="2"/>
  </si>
  <si>
    <t>電244</t>
    <rPh sb="0" eb="1">
      <t>デン</t>
    </rPh>
    <phoneticPr fontId="2"/>
  </si>
  <si>
    <t>電512</t>
    <rPh sb="0" eb="1">
      <t>デン</t>
    </rPh>
    <phoneticPr fontId="2"/>
  </si>
  <si>
    <t>電424</t>
    <rPh sb="0" eb="1">
      <t>デン</t>
    </rPh>
    <phoneticPr fontId="2"/>
  </si>
  <si>
    <t>電425</t>
    <rPh sb="0" eb="1">
      <t>デン</t>
    </rPh>
    <phoneticPr fontId="2"/>
  </si>
  <si>
    <t>電205</t>
    <rPh sb="0" eb="1">
      <t>デン</t>
    </rPh>
    <phoneticPr fontId="2"/>
  </si>
  <si>
    <t>電501</t>
    <rPh sb="0" eb="1">
      <t>デン</t>
    </rPh>
    <phoneticPr fontId="2"/>
  </si>
  <si>
    <t>電332</t>
    <rPh sb="0" eb="1">
      <t>デン</t>
    </rPh>
    <phoneticPr fontId="2"/>
  </si>
  <si>
    <t>電356</t>
    <rPh sb="0" eb="1">
      <t>デン</t>
    </rPh>
    <phoneticPr fontId="2"/>
  </si>
  <si>
    <t>電105</t>
    <rPh sb="0" eb="1">
      <t>デン</t>
    </rPh>
    <phoneticPr fontId="2"/>
  </si>
  <si>
    <t>電325</t>
    <rPh sb="0" eb="1">
      <t>デン</t>
    </rPh>
    <phoneticPr fontId="2"/>
  </si>
  <si>
    <t>電537</t>
    <rPh sb="0" eb="1">
      <t>デン</t>
    </rPh>
    <phoneticPr fontId="2"/>
  </si>
  <si>
    <t>電102</t>
    <rPh sb="0" eb="1">
      <t>デン</t>
    </rPh>
    <phoneticPr fontId="2"/>
  </si>
  <si>
    <t>電590</t>
    <rPh sb="0" eb="1">
      <t>デン</t>
    </rPh>
    <phoneticPr fontId="2"/>
  </si>
  <si>
    <t>電236</t>
    <rPh sb="0" eb="1">
      <t>デン</t>
    </rPh>
    <phoneticPr fontId="2"/>
  </si>
  <si>
    <t>電151</t>
    <rPh sb="0" eb="1">
      <t>デン</t>
    </rPh>
    <phoneticPr fontId="2"/>
  </si>
  <si>
    <t>電527</t>
    <rPh sb="0" eb="1">
      <t>デン</t>
    </rPh>
    <phoneticPr fontId="2"/>
  </si>
  <si>
    <t>電280</t>
    <rPh sb="0" eb="1">
      <t>デン</t>
    </rPh>
    <phoneticPr fontId="2"/>
  </si>
  <si>
    <t>電187</t>
    <rPh sb="0" eb="1">
      <t>デン</t>
    </rPh>
    <phoneticPr fontId="2"/>
  </si>
  <si>
    <t>電570</t>
    <rPh sb="0" eb="1">
      <t>デン</t>
    </rPh>
    <phoneticPr fontId="2"/>
  </si>
  <si>
    <t>電230</t>
    <rPh sb="0" eb="1">
      <t>デン</t>
    </rPh>
    <phoneticPr fontId="2"/>
  </si>
  <si>
    <t>電112</t>
    <rPh sb="0" eb="1">
      <t>デン</t>
    </rPh>
    <phoneticPr fontId="2"/>
  </si>
  <si>
    <t>電529</t>
    <rPh sb="0" eb="1">
      <t>デン</t>
    </rPh>
    <phoneticPr fontId="2"/>
  </si>
  <si>
    <t>電50</t>
    <rPh sb="0" eb="1">
      <t>デン</t>
    </rPh>
    <phoneticPr fontId="2"/>
  </si>
  <si>
    <t>電539</t>
    <rPh sb="0" eb="1">
      <t>デン</t>
    </rPh>
    <phoneticPr fontId="2"/>
  </si>
  <si>
    <t>電396</t>
    <rPh sb="0" eb="1">
      <t>デン</t>
    </rPh>
    <phoneticPr fontId="2"/>
  </si>
  <si>
    <t>電585</t>
    <rPh sb="0" eb="1">
      <t>デン</t>
    </rPh>
    <phoneticPr fontId="2"/>
  </si>
  <si>
    <t>電258</t>
    <rPh sb="0" eb="1">
      <t>デン</t>
    </rPh>
    <phoneticPr fontId="2"/>
  </si>
  <si>
    <t>電285</t>
    <rPh sb="0" eb="1">
      <t>デン</t>
    </rPh>
    <phoneticPr fontId="2"/>
  </si>
  <si>
    <t>電358</t>
    <rPh sb="0" eb="1">
      <t>デン</t>
    </rPh>
    <phoneticPr fontId="2"/>
  </si>
  <si>
    <t>電419</t>
    <rPh sb="0" eb="1">
      <t>デン</t>
    </rPh>
    <phoneticPr fontId="2"/>
  </si>
  <si>
    <t>電591</t>
    <rPh sb="0" eb="1">
      <t>デン</t>
    </rPh>
    <phoneticPr fontId="2"/>
  </si>
  <si>
    <t>電371</t>
    <rPh sb="0" eb="1">
      <t>デン</t>
    </rPh>
    <phoneticPr fontId="2"/>
  </si>
  <si>
    <t>電383</t>
    <rPh sb="0" eb="1">
      <t>デン</t>
    </rPh>
    <phoneticPr fontId="2"/>
  </si>
  <si>
    <t>電60</t>
    <rPh sb="0" eb="1">
      <t>デン</t>
    </rPh>
    <phoneticPr fontId="2"/>
  </si>
  <si>
    <t>電172</t>
    <rPh sb="0" eb="1">
      <t>デン</t>
    </rPh>
    <phoneticPr fontId="2"/>
  </si>
  <si>
    <t>電596</t>
    <rPh sb="0" eb="1">
      <t>デン</t>
    </rPh>
    <phoneticPr fontId="2"/>
  </si>
  <si>
    <t>電217</t>
    <rPh sb="0" eb="1">
      <t>デン</t>
    </rPh>
    <phoneticPr fontId="2"/>
  </si>
  <si>
    <t>電393</t>
    <rPh sb="0" eb="1">
      <t>デン</t>
    </rPh>
    <phoneticPr fontId="2"/>
  </si>
  <si>
    <t>電550</t>
    <rPh sb="0" eb="1">
      <t>デン</t>
    </rPh>
    <phoneticPr fontId="2"/>
  </si>
  <si>
    <t>電90</t>
    <rPh sb="0" eb="1">
      <t>デン</t>
    </rPh>
    <phoneticPr fontId="2"/>
  </si>
  <si>
    <t>電56</t>
    <rPh sb="0" eb="1">
      <t>デン</t>
    </rPh>
    <phoneticPr fontId="2"/>
  </si>
  <si>
    <t>電192</t>
    <rPh sb="0" eb="1">
      <t>デン</t>
    </rPh>
    <phoneticPr fontId="2"/>
  </si>
  <si>
    <t>電261</t>
    <rPh sb="0" eb="1">
      <t>デン</t>
    </rPh>
    <phoneticPr fontId="2"/>
  </si>
  <si>
    <t>電185</t>
    <rPh sb="0" eb="1">
      <t>デン</t>
    </rPh>
    <phoneticPr fontId="2"/>
  </si>
  <si>
    <t>電492</t>
    <rPh sb="0" eb="1">
      <t>デン</t>
    </rPh>
    <phoneticPr fontId="2"/>
  </si>
  <si>
    <t>電5</t>
    <rPh sb="0" eb="1">
      <t>デン</t>
    </rPh>
    <phoneticPr fontId="2"/>
  </si>
  <si>
    <t>電335</t>
    <rPh sb="0" eb="1">
      <t>デン</t>
    </rPh>
    <phoneticPr fontId="2"/>
  </si>
  <si>
    <t>電428</t>
    <rPh sb="0" eb="1">
      <t>デン</t>
    </rPh>
    <phoneticPr fontId="2"/>
  </si>
  <si>
    <t>電204</t>
    <rPh sb="0" eb="1">
      <t>デン</t>
    </rPh>
    <phoneticPr fontId="2"/>
  </si>
  <si>
    <t>電12</t>
    <rPh sb="0" eb="1">
      <t>デン</t>
    </rPh>
    <phoneticPr fontId="2"/>
  </si>
  <si>
    <t>電330</t>
    <rPh sb="0" eb="1">
      <t>デン</t>
    </rPh>
    <phoneticPr fontId="2"/>
  </si>
  <si>
    <t>電198</t>
    <rPh sb="0" eb="1">
      <t>デン</t>
    </rPh>
    <phoneticPr fontId="2"/>
  </si>
  <si>
    <t>電422</t>
    <rPh sb="0" eb="1">
      <t>デン</t>
    </rPh>
    <phoneticPr fontId="2"/>
  </si>
  <si>
    <t>電47</t>
    <rPh sb="0" eb="1">
      <t>デン</t>
    </rPh>
    <phoneticPr fontId="2"/>
  </si>
  <si>
    <t>電593</t>
    <rPh sb="0" eb="1">
      <t>デン</t>
    </rPh>
    <phoneticPr fontId="2"/>
  </si>
  <si>
    <t>電139</t>
    <rPh sb="0" eb="1">
      <t>デン</t>
    </rPh>
    <phoneticPr fontId="2"/>
  </si>
  <si>
    <t>電251</t>
    <rPh sb="0" eb="1">
      <t>デン</t>
    </rPh>
    <phoneticPr fontId="2"/>
  </si>
  <si>
    <t>電158</t>
    <rPh sb="0" eb="1">
      <t>デン</t>
    </rPh>
    <phoneticPr fontId="2"/>
  </si>
  <si>
    <t>電440</t>
    <rPh sb="0" eb="1">
      <t>デン</t>
    </rPh>
    <phoneticPr fontId="2"/>
  </si>
  <si>
    <t>電162</t>
    <rPh sb="0" eb="1">
      <t>デン</t>
    </rPh>
    <phoneticPr fontId="2"/>
  </si>
  <si>
    <t>電203</t>
    <rPh sb="0" eb="1">
      <t>デン</t>
    </rPh>
    <phoneticPr fontId="2"/>
  </si>
  <si>
    <t>電132</t>
    <rPh sb="0" eb="1">
      <t>デン</t>
    </rPh>
    <phoneticPr fontId="2"/>
  </si>
  <si>
    <t>清掃施設</t>
  </si>
  <si>
    <t>電250</t>
    <rPh sb="0" eb="1">
      <t>デン</t>
    </rPh>
    <phoneticPr fontId="2"/>
  </si>
  <si>
    <t>電519</t>
    <rPh sb="0" eb="1">
      <t>デン</t>
    </rPh>
    <phoneticPr fontId="2"/>
  </si>
  <si>
    <t>電318</t>
    <rPh sb="0" eb="1">
      <t>デン</t>
    </rPh>
    <phoneticPr fontId="2"/>
  </si>
  <si>
    <t>電609</t>
    <rPh sb="0" eb="1">
      <t>デン</t>
    </rPh>
    <phoneticPr fontId="2"/>
  </si>
  <si>
    <t>電588</t>
    <rPh sb="0" eb="1">
      <t>デン</t>
    </rPh>
    <phoneticPr fontId="2"/>
  </si>
  <si>
    <t>電116</t>
    <rPh sb="0" eb="1">
      <t>デン</t>
    </rPh>
    <phoneticPr fontId="2"/>
  </si>
  <si>
    <t>電589</t>
    <rPh sb="0" eb="1">
      <t>デン</t>
    </rPh>
    <phoneticPr fontId="2"/>
  </si>
  <si>
    <t>電483</t>
    <rPh sb="0" eb="1">
      <t>デン</t>
    </rPh>
    <phoneticPr fontId="2"/>
  </si>
  <si>
    <t>電576</t>
    <rPh sb="0" eb="1">
      <t>デン</t>
    </rPh>
    <phoneticPr fontId="2"/>
  </si>
  <si>
    <t>電353</t>
    <rPh sb="0" eb="1">
      <t>デン</t>
    </rPh>
    <phoneticPr fontId="2"/>
  </si>
  <si>
    <t>電163</t>
    <rPh sb="0" eb="1">
      <t>デン</t>
    </rPh>
    <phoneticPr fontId="2"/>
  </si>
  <si>
    <t>電612</t>
    <rPh sb="0" eb="1">
      <t>デン</t>
    </rPh>
    <phoneticPr fontId="2"/>
  </si>
  <si>
    <t>電113</t>
    <rPh sb="0" eb="1">
      <t>デン</t>
    </rPh>
    <phoneticPr fontId="2"/>
  </si>
  <si>
    <t>電528</t>
    <rPh sb="0" eb="1">
      <t>デン</t>
    </rPh>
    <phoneticPr fontId="2"/>
  </si>
  <si>
    <t>電51</t>
    <rPh sb="0" eb="1">
      <t>デン</t>
    </rPh>
    <phoneticPr fontId="2"/>
  </si>
  <si>
    <t>電213</t>
    <rPh sb="0" eb="1">
      <t>デン</t>
    </rPh>
    <phoneticPr fontId="2"/>
  </si>
  <si>
    <t>電71</t>
    <rPh sb="0" eb="1">
      <t>デン</t>
    </rPh>
    <phoneticPr fontId="2"/>
  </si>
  <si>
    <t>電339</t>
    <rPh sb="0" eb="1">
      <t>デン</t>
    </rPh>
    <phoneticPr fontId="2"/>
  </si>
  <si>
    <t>電581</t>
    <rPh sb="0" eb="1">
      <t>デン</t>
    </rPh>
    <phoneticPr fontId="2"/>
  </si>
  <si>
    <t>電45</t>
    <rPh sb="0" eb="1">
      <t>デン</t>
    </rPh>
    <phoneticPr fontId="2"/>
  </si>
  <si>
    <t>電496</t>
    <rPh sb="0" eb="1">
      <t>デン</t>
    </rPh>
    <phoneticPr fontId="2"/>
  </si>
  <si>
    <t>電263</t>
    <rPh sb="0" eb="1">
      <t>デン</t>
    </rPh>
    <phoneticPr fontId="2"/>
  </si>
  <si>
    <t>電16</t>
    <rPh sb="0" eb="1">
      <t>デン</t>
    </rPh>
    <phoneticPr fontId="2"/>
  </si>
  <si>
    <t>電69</t>
    <rPh sb="0" eb="1">
      <t>デン</t>
    </rPh>
    <phoneticPr fontId="2"/>
  </si>
  <si>
    <t>電323</t>
    <rPh sb="0" eb="1">
      <t>デン</t>
    </rPh>
    <phoneticPr fontId="2"/>
  </si>
  <si>
    <t>電348</t>
    <rPh sb="0" eb="1">
      <t>デン</t>
    </rPh>
    <phoneticPr fontId="2"/>
  </si>
  <si>
    <t>電362</t>
    <rPh sb="0" eb="1">
      <t>デン</t>
    </rPh>
    <phoneticPr fontId="2"/>
  </si>
  <si>
    <t>電302</t>
    <rPh sb="0" eb="1">
      <t>デン</t>
    </rPh>
    <phoneticPr fontId="2"/>
  </si>
  <si>
    <t>電594</t>
    <rPh sb="0" eb="1">
      <t>デン</t>
    </rPh>
    <phoneticPr fontId="2"/>
  </si>
  <si>
    <t>電85</t>
    <rPh sb="0" eb="1">
      <t>デン</t>
    </rPh>
    <phoneticPr fontId="2"/>
  </si>
  <si>
    <t>電6</t>
    <rPh sb="0" eb="1">
      <t>デン</t>
    </rPh>
    <phoneticPr fontId="2"/>
  </si>
  <si>
    <t>電171</t>
    <rPh sb="0" eb="1">
      <t>デン</t>
    </rPh>
    <phoneticPr fontId="2"/>
  </si>
  <si>
    <t>電215</t>
    <rPh sb="0" eb="1">
      <t>デン</t>
    </rPh>
    <phoneticPr fontId="2"/>
  </si>
  <si>
    <t>電345</t>
    <rPh sb="0" eb="1">
      <t>デン</t>
    </rPh>
    <phoneticPr fontId="2"/>
  </si>
  <si>
    <t>電120</t>
    <rPh sb="0" eb="1">
      <t>デン</t>
    </rPh>
    <phoneticPr fontId="2"/>
  </si>
  <si>
    <t>電373</t>
    <rPh sb="0" eb="1">
      <t>デン</t>
    </rPh>
    <phoneticPr fontId="2"/>
  </si>
  <si>
    <t>電300</t>
    <rPh sb="0" eb="1">
      <t>デン</t>
    </rPh>
    <phoneticPr fontId="2"/>
  </si>
  <si>
    <t>電64</t>
    <rPh sb="0" eb="1">
      <t>デン</t>
    </rPh>
    <phoneticPr fontId="2"/>
  </si>
  <si>
    <t>電279</t>
    <rPh sb="0" eb="1">
      <t>デン</t>
    </rPh>
    <phoneticPr fontId="2"/>
  </si>
  <si>
    <t>電240</t>
    <rPh sb="0" eb="1">
      <t>デン</t>
    </rPh>
    <phoneticPr fontId="2"/>
  </si>
  <si>
    <t>電298</t>
    <rPh sb="0" eb="1">
      <t>デン</t>
    </rPh>
    <phoneticPr fontId="2"/>
  </si>
  <si>
    <t>電287</t>
    <rPh sb="0" eb="1">
      <t>デン</t>
    </rPh>
    <phoneticPr fontId="2"/>
  </si>
  <si>
    <t>電561</t>
    <rPh sb="0" eb="1">
      <t>デン</t>
    </rPh>
    <phoneticPr fontId="2"/>
  </si>
  <si>
    <t>電397</t>
    <rPh sb="0" eb="1">
      <t>デン</t>
    </rPh>
    <phoneticPr fontId="2"/>
  </si>
  <si>
    <t>電391</t>
    <rPh sb="0" eb="1">
      <t>デン</t>
    </rPh>
    <phoneticPr fontId="2"/>
  </si>
  <si>
    <t>電577</t>
    <rPh sb="0" eb="1">
      <t>デン</t>
    </rPh>
    <phoneticPr fontId="2"/>
  </si>
  <si>
    <t>電66</t>
    <rPh sb="0" eb="1">
      <t>デン</t>
    </rPh>
    <phoneticPr fontId="2"/>
  </si>
  <si>
    <t>電39</t>
    <rPh sb="0" eb="1">
      <t>デン</t>
    </rPh>
    <phoneticPr fontId="2"/>
  </si>
  <si>
    <t>電540</t>
    <rPh sb="0" eb="1">
      <t>デン</t>
    </rPh>
    <phoneticPr fontId="2"/>
  </si>
  <si>
    <t>電146</t>
    <rPh sb="0" eb="1">
      <t>デン</t>
    </rPh>
    <phoneticPr fontId="2"/>
  </si>
  <si>
    <t>電220</t>
    <rPh sb="0" eb="1">
      <t>デン</t>
    </rPh>
    <phoneticPr fontId="2"/>
  </si>
  <si>
    <t>電150</t>
    <rPh sb="0" eb="1">
      <t>デン</t>
    </rPh>
    <phoneticPr fontId="2"/>
  </si>
  <si>
    <t>電413</t>
    <rPh sb="0" eb="1">
      <t>デン</t>
    </rPh>
    <phoneticPr fontId="2"/>
  </si>
  <si>
    <t>電134</t>
    <rPh sb="0" eb="1">
      <t>デン</t>
    </rPh>
    <phoneticPr fontId="2"/>
  </si>
  <si>
    <t>電4</t>
    <rPh sb="0" eb="1">
      <t>デン</t>
    </rPh>
    <phoneticPr fontId="2"/>
  </si>
  <si>
    <t>電336</t>
    <rPh sb="0" eb="1">
      <t>デン</t>
    </rPh>
    <phoneticPr fontId="2"/>
  </si>
  <si>
    <t>電523</t>
    <rPh sb="0" eb="1">
      <t>デン</t>
    </rPh>
    <phoneticPr fontId="2"/>
  </si>
  <si>
    <t>電562</t>
    <rPh sb="0" eb="1">
      <t>デン</t>
    </rPh>
    <phoneticPr fontId="2"/>
  </si>
  <si>
    <t>電294</t>
    <rPh sb="0" eb="1">
      <t>デン</t>
    </rPh>
    <phoneticPr fontId="2"/>
  </si>
  <si>
    <t>電95</t>
    <rPh sb="0" eb="1">
      <t>デン</t>
    </rPh>
    <phoneticPr fontId="2"/>
  </si>
  <si>
    <t>電460</t>
    <rPh sb="0" eb="1">
      <t>デン</t>
    </rPh>
    <phoneticPr fontId="2"/>
  </si>
  <si>
    <t>電602</t>
    <rPh sb="0" eb="1">
      <t>デン</t>
    </rPh>
    <phoneticPr fontId="2"/>
  </si>
  <si>
    <t>電526</t>
    <rPh sb="0" eb="1">
      <t>デン</t>
    </rPh>
    <phoneticPr fontId="2"/>
  </si>
  <si>
    <t>電565</t>
    <rPh sb="0" eb="1">
      <t>デン</t>
    </rPh>
    <phoneticPr fontId="2"/>
  </si>
  <si>
    <t>電227</t>
    <rPh sb="0" eb="1">
      <t>デン</t>
    </rPh>
    <phoneticPr fontId="2"/>
  </si>
  <si>
    <t>電317</t>
    <rPh sb="0" eb="1">
      <t>デン</t>
    </rPh>
    <phoneticPr fontId="2"/>
  </si>
  <si>
    <t>電605</t>
    <rPh sb="0" eb="1">
      <t>デン</t>
    </rPh>
    <phoneticPr fontId="2"/>
  </si>
  <si>
    <t>電316</t>
    <rPh sb="0" eb="1">
      <t>デン</t>
    </rPh>
    <phoneticPr fontId="2"/>
  </si>
  <si>
    <t>電72</t>
    <rPh sb="0" eb="1">
      <t>デン</t>
    </rPh>
    <phoneticPr fontId="2"/>
  </si>
  <si>
    <t>電586</t>
    <rPh sb="0" eb="1">
      <t>デン</t>
    </rPh>
    <phoneticPr fontId="2"/>
  </si>
  <si>
    <t>電458</t>
    <rPh sb="0" eb="1">
      <t>デン</t>
    </rPh>
    <phoneticPr fontId="2"/>
  </si>
  <si>
    <t>電237</t>
    <rPh sb="0" eb="1">
      <t>デン</t>
    </rPh>
    <phoneticPr fontId="2"/>
  </si>
  <si>
    <t>電291</t>
    <rPh sb="0" eb="1">
      <t>デン</t>
    </rPh>
    <phoneticPr fontId="2"/>
  </si>
  <si>
    <t>電228</t>
    <rPh sb="0" eb="1">
      <t>デン</t>
    </rPh>
    <phoneticPr fontId="2"/>
  </si>
  <si>
    <t>電569</t>
    <rPh sb="0" eb="1">
      <t>デン</t>
    </rPh>
    <phoneticPr fontId="2"/>
  </si>
  <si>
    <t>電88</t>
    <rPh sb="0" eb="1">
      <t>デン</t>
    </rPh>
    <phoneticPr fontId="2"/>
  </si>
  <si>
    <t>電265</t>
    <rPh sb="0" eb="1">
      <t>デン</t>
    </rPh>
    <phoneticPr fontId="2"/>
  </si>
  <si>
    <t>電568</t>
    <rPh sb="0" eb="1">
      <t>デン</t>
    </rPh>
    <phoneticPr fontId="2"/>
  </si>
  <si>
    <t>電288</t>
    <rPh sb="0" eb="1">
      <t>デン</t>
    </rPh>
    <phoneticPr fontId="2"/>
  </si>
  <si>
    <t>電485</t>
    <rPh sb="0" eb="1">
      <t>デン</t>
    </rPh>
    <phoneticPr fontId="2"/>
  </si>
  <si>
    <t>電434</t>
    <rPh sb="0" eb="1">
      <t>デン</t>
    </rPh>
    <phoneticPr fontId="2"/>
  </si>
  <si>
    <t>電324</t>
    <rPh sb="0" eb="1">
      <t>デン</t>
    </rPh>
    <phoneticPr fontId="2"/>
  </si>
  <si>
    <t>電465</t>
    <rPh sb="0" eb="1">
      <t>デン</t>
    </rPh>
    <phoneticPr fontId="2"/>
  </si>
  <si>
    <t>電156</t>
    <rPh sb="0" eb="1">
      <t>デン</t>
    </rPh>
    <phoneticPr fontId="2"/>
  </si>
  <si>
    <t>電573</t>
    <rPh sb="0" eb="1">
      <t>デン</t>
    </rPh>
    <phoneticPr fontId="2"/>
  </si>
  <si>
    <t>電582</t>
    <rPh sb="0" eb="1">
      <t>デン</t>
    </rPh>
    <phoneticPr fontId="2"/>
  </si>
  <si>
    <t>電442</t>
    <rPh sb="0" eb="1">
      <t>デン</t>
    </rPh>
    <phoneticPr fontId="2"/>
  </si>
  <si>
    <t>電277</t>
    <rPh sb="0" eb="1">
      <t>デン</t>
    </rPh>
    <phoneticPr fontId="2"/>
  </si>
  <si>
    <t>電94</t>
    <rPh sb="0" eb="1">
      <t>デン</t>
    </rPh>
    <phoneticPr fontId="2"/>
  </si>
  <si>
    <t>電28</t>
    <rPh sb="0" eb="1">
      <t>デン</t>
    </rPh>
    <phoneticPr fontId="2"/>
  </si>
  <si>
    <t>電378</t>
    <rPh sb="0" eb="1">
      <t>デン</t>
    </rPh>
    <phoneticPr fontId="2"/>
  </si>
  <si>
    <t>電92</t>
    <rPh sb="0" eb="1">
      <t>デン</t>
    </rPh>
    <phoneticPr fontId="2"/>
  </si>
  <si>
    <t>電136</t>
    <rPh sb="0" eb="1">
      <t>デン</t>
    </rPh>
    <phoneticPr fontId="2"/>
  </si>
  <si>
    <t>電79</t>
    <rPh sb="0" eb="1">
      <t>デン</t>
    </rPh>
    <phoneticPr fontId="2"/>
  </si>
  <si>
    <t>電170</t>
    <rPh sb="0" eb="1">
      <t>デン</t>
    </rPh>
    <phoneticPr fontId="2"/>
  </si>
  <si>
    <t>電181</t>
    <rPh sb="0" eb="1">
      <t>デン</t>
    </rPh>
    <phoneticPr fontId="2"/>
  </si>
  <si>
    <t>電101</t>
    <rPh sb="0" eb="1">
      <t>デン</t>
    </rPh>
    <phoneticPr fontId="2"/>
  </si>
  <si>
    <t>電138</t>
    <rPh sb="0" eb="1">
      <t>デン</t>
    </rPh>
    <phoneticPr fontId="2"/>
  </si>
  <si>
    <t>電111</t>
    <rPh sb="0" eb="1">
      <t>デン</t>
    </rPh>
    <phoneticPr fontId="2"/>
  </si>
  <si>
    <t>電552</t>
    <rPh sb="0" eb="1">
      <t>デン</t>
    </rPh>
    <phoneticPr fontId="2"/>
  </si>
  <si>
    <t>電560</t>
    <rPh sb="0" eb="1">
      <t>デン</t>
    </rPh>
    <phoneticPr fontId="2"/>
  </si>
  <si>
    <t>電242</t>
    <rPh sb="0" eb="1">
      <t>デン</t>
    </rPh>
    <phoneticPr fontId="2"/>
  </si>
  <si>
    <t>建具</t>
  </si>
  <si>
    <t>電100</t>
    <rPh sb="0" eb="1">
      <t>デン</t>
    </rPh>
    <phoneticPr fontId="2"/>
  </si>
  <si>
    <t>電321</t>
    <rPh sb="0" eb="1">
      <t>デン</t>
    </rPh>
    <phoneticPr fontId="2"/>
  </si>
  <si>
    <t>電334</t>
    <rPh sb="0" eb="1">
      <t>デン</t>
    </rPh>
    <phoneticPr fontId="2"/>
  </si>
  <si>
    <t>電572</t>
    <rPh sb="0" eb="1">
      <t>デン</t>
    </rPh>
    <phoneticPr fontId="2"/>
  </si>
  <si>
    <t>電494</t>
    <rPh sb="0" eb="1">
      <t>デン</t>
    </rPh>
    <phoneticPr fontId="2"/>
  </si>
  <si>
    <t>電25</t>
    <rPh sb="0" eb="1">
      <t>デン</t>
    </rPh>
    <phoneticPr fontId="2"/>
  </si>
  <si>
    <t>電437</t>
    <rPh sb="0" eb="1">
      <t>デン</t>
    </rPh>
    <phoneticPr fontId="2"/>
  </si>
  <si>
    <t>電450</t>
    <rPh sb="0" eb="1">
      <t>デン</t>
    </rPh>
    <phoneticPr fontId="2"/>
  </si>
  <si>
    <t>電282</t>
    <rPh sb="0" eb="1">
      <t>デン</t>
    </rPh>
    <phoneticPr fontId="2"/>
  </si>
  <si>
    <t>電375</t>
    <rPh sb="0" eb="1">
      <t>デン</t>
    </rPh>
    <phoneticPr fontId="2"/>
  </si>
  <si>
    <t>電117</t>
    <rPh sb="0" eb="1">
      <t>デン</t>
    </rPh>
    <phoneticPr fontId="2"/>
  </si>
  <si>
    <t>電174</t>
    <rPh sb="0" eb="1">
      <t>デン</t>
    </rPh>
    <phoneticPr fontId="2"/>
  </si>
  <si>
    <t>電275</t>
    <rPh sb="0" eb="1">
      <t>デン</t>
    </rPh>
    <phoneticPr fontId="2"/>
  </si>
  <si>
    <t>電234</t>
    <rPh sb="0" eb="1">
      <t>デン</t>
    </rPh>
    <phoneticPr fontId="2"/>
  </si>
  <si>
    <t>電8</t>
    <rPh sb="0" eb="1">
      <t>デン</t>
    </rPh>
    <phoneticPr fontId="2"/>
  </si>
  <si>
    <t>電246</t>
    <rPh sb="0" eb="1">
      <t>デン</t>
    </rPh>
    <phoneticPr fontId="2"/>
  </si>
  <si>
    <t>電507</t>
    <rPh sb="0" eb="1">
      <t>デン</t>
    </rPh>
    <phoneticPr fontId="2"/>
  </si>
  <si>
    <t>電363</t>
    <rPh sb="0" eb="1">
      <t>デン</t>
    </rPh>
    <phoneticPr fontId="2"/>
  </si>
  <si>
    <t>電333</t>
    <rPh sb="0" eb="1">
      <t>デン</t>
    </rPh>
    <phoneticPr fontId="2"/>
  </si>
  <si>
    <t>電11</t>
    <rPh sb="0" eb="1">
      <t>デン</t>
    </rPh>
    <phoneticPr fontId="2"/>
  </si>
  <si>
    <t>電504</t>
    <rPh sb="0" eb="1">
      <t>デン</t>
    </rPh>
    <phoneticPr fontId="2"/>
  </si>
  <si>
    <t>電164</t>
    <rPh sb="0" eb="1">
      <t>デン</t>
    </rPh>
    <phoneticPr fontId="2"/>
  </si>
  <si>
    <t>電435</t>
    <rPh sb="0" eb="1">
      <t>デン</t>
    </rPh>
    <phoneticPr fontId="2"/>
  </si>
  <si>
    <t>電2</t>
    <rPh sb="0" eb="1">
      <t>デン</t>
    </rPh>
    <phoneticPr fontId="2"/>
  </si>
  <si>
    <t>電266</t>
    <rPh sb="0" eb="1">
      <t>デン</t>
    </rPh>
    <phoneticPr fontId="2"/>
  </si>
  <si>
    <t>電508</t>
    <rPh sb="0" eb="1">
      <t>デン</t>
    </rPh>
    <phoneticPr fontId="2"/>
  </si>
  <si>
    <t>電76</t>
    <rPh sb="0" eb="1">
      <t>デン</t>
    </rPh>
    <phoneticPr fontId="2"/>
  </si>
  <si>
    <t>電584</t>
    <rPh sb="0" eb="1">
      <t>デン</t>
    </rPh>
    <phoneticPr fontId="2"/>
  </si>
  <si>
    <t>電61</t>
    <rPh sb="0" eb="1">
      <t>デン</t>
    </rPh>
    <phoneticPr fontId="2"/>
  </si>
  <si>
    <t>電544</t>
    <rPh sb="0" eb="1">
      <t>デン</t>
    </rPh>
    <phoneticPr fontId="2"/>
  </si>
  <si>
    <t>電119</t>
    <rPh sb="0" eb="1">
      <t>デン</t>
    </rPh>
    <phoneticPr fontId="2"/>
  </si>
  <si>
    <t>電184</t>
    <rPh sb="0" eb="1">
      <t>デン</t>
    </rPh>
    <phoneticPr fontId="2"/>
  </si>
  <si>
    <t>電448</t>
    <rPh sb="0" eb="1">
      <t>デン</t>
    </rPh>
    <phoneticPr fontId="2"/>
  </si>
  <si>
    <t>電337</t>
    <rPh sb="0" eb="1">
      <t>デン</t>
    </rPh>
    <phoneticPr fontId="2"/>
  </si>
  <si>
    <t>電284</t>
    <rPh sb="0" eb="1">
      <t>デン</t>
    </rPh>
    <phoneticPr fontId="2"/>
  </si>
  <si>
    <t>電599</t>
    <rPh sb="0" eb="1">
      <t>デン</t>
    </rPh>
    <phoneticPr fontId="2"/>
  </si>
  <si>
    <t>電484</t>
    <rPh sb="0" eb="1">
      <t>デン</t>
    </rPh>
    <phoneticPr fontId="2"/>
  </si>
  <si>
    <t>電195</t>
    <rPh sb="0" eb="1">
      <t>デン</t>
    </rPh>
    <phoneticPr fontId="2"/>
  </si>
  <si>
    <t>電388</t>
    <rPh sb="0" eb="1">
      <t>デン</t>
    </rPh>
    <phoneticPr fontId="2"/>
  </si>
  <si>
    <t>電513</t>
    <rPh sb="0" eb="1">
      <t>デン</t>
    </rPh>
    <phoneticPr fontId="2"/>
  </si>
  <si>
    <t>電276</t>
    <rPh sb="0" eb="1">
      <t>デン</t>
    </rPh>
    <phoneticPr fontId="2"/>
  </si>
  <si>
    <t>電510</t>
    <rPh sb="0" eb="1">
      <t>デン</t>
    </rPh>
    <phoneticPr fontId="2"/>
  </si>
  <si>
    <t>電418</t>
    <rPh sb="0" eb="1">
      <t>デン</t>
    </rPh>
    <phoneticPr fontId="2"/>
  </si>
  <si>
    <t>電160</t>
    <rPh sb="0" eb="1">
      <t>デン</t>
    </rPh>
    <phoneticPr fontId="2"/>
  </si>
  <si>
    <t>電43</t>
    <rPh sb="0" eb="1">
      <t>デン</t>
    </rPh>
    <phoneticPr fontId="2"/>
  </si>
  <si>
    <t>電243</t>
    <rPh sb="0" eb="1">
      <t>デン</t>
    </rPh>
    <phoneticPr fontId="2"/>
  </si>
  <si>
    <t>電272</t>
    <rPh sb="0" eb="1">
      <t>デン</t>
    </rPh>
    <phoneticPr fontId="2"/>
  </si>
  <si>
    <t>電455</t>
    <rPh sb="0" eb="1">
      <t>デン</t>
    </rPh>
    <phoneticPr fontId="2"/>
  </si>
  <si>
    <t>電31</t>
    <rPh sb="0" eb="1">
      <t>デン</t>
    </rPh>
    <phoneticPr fontId="2"/>
  </si>
  <si>
    <t>電74</t>
    <rPh sb="0" eb="1">
      <t>デン</t>
    </rPh>
    <phoneticPr fontId="2"/>
  </si>
  <si>
    <t>電495</t>
    <rPh sb="0" eb="1">
      <t>デン</t>
    </rPh>
    <phoneticPr fontId="2"/>
  </si>
  <si>
    <t>電441</t>
    <rPh sb="0" eb="1">
      <t>デン</t>
    </rPh>
    <phoneticPr fontId="2"/>
  </si>
  <si>
    <t>電312</t>
    <rPh sb="0" eb="1">
      <t>デン</t>
    </rPh>
    <phoneticPr fontId="2"/>
  </si>
  <si>
    <t>電548</t>
    <rPh sb="0" eb="1">
      <t>デン</t>
    </rPh>
    <phoneticPr fontId="2"/>
  </si>
  <si>
    <t>電417</t>
    <rPh sb="0" eb="1">
      <t>デン</t>
    </rPh>
    <phoneticPr fontId="2"/>
  </si>
  <si>
    <t>電488</t>
    <rPh sb="0" eb="1">
      <t>デン</t>
    </rPh>
    <phoneticPr fontId="2"/>
  </si>
  <si>
    <t>電532</t>
    <rPh sb="0" eb="1">
      <t>デン</t>
    </rPh>
    <phoneticPr fontId="2"/>
  </si>
  <si>
    <t>電221</t>
    <rPh sb="0" eb="1">
      <t>デン</t>
    </rPh>
    <phoneticPr fontId="2"/>
  </si>
  <si>
    <t>電48</t>
    <rPh sb="0" eb="1">
      <t>デン</t>
    </rPh>
    <phoneticPr fontId="2"/>
  </si>
  <si>
    <t>電167</t>
    <rPh sb="0" eb="1">
      <t>デン</t>
    </rPh>
    <phoneticPr fontId="2"/>
  </si>
  <si>
    <t>電574</t>
    <rPh sb="0" eb="1">
      <t>デン</t>
    </rPh>
    <phoneticPr fontId="2"/>
  </si>
  <si>
    <t>電3</t>
    <rPh sb="0" eb="1">
      <t>デン</t>
    </rPh>
    <phoneticPr fontId="2"/>
  </si>
  <si>
    <t>電128</t>
    <rPh sb="0" eb="1">
      <t>デン</t>
    </rPh>
    <phoneticPr fontId="2"/>
  </si>
  <si>
    <t>電564</t>
    <rPh sb="0" eb="1">
      <t>デン</t>
    </rPh>
    <phoneticPr fontId="2"/>
  </si>
  <si>
    <t>電207</t>
    <rPh sb="0" eb="1">
      <t>デン</t>
    </rPh>
    <phoneticPr fontId="2"/>
  </si>
  <si>
    <t>電571</t>
    <rPh sb="0" eb="1">
      <t>デン</t>
    </rPh>
    <phoneticPr fontId="2"/>
  </si>
  <si>
    <t>電587</t>
    <rPh sb="0" eb="1">
      <t>デン</t>
    </rPh>
    <phoneticPr fontId="2"/>
  </si>
  <si>
    <t>電140</t>
    <rPh sb="0" eb="1">
      <t>デン</t>
    </rPh>
    <phoneticPr fontId="2"/>
  </si>
  <si>
    <t>電70</t>
    <rPh sb="0" eb="1">
      <t>デン</t>
    </rPh>
    <phoneticPr fontId="2"/>
  </si>
  <si>
    <t>電44</t>
    <rPh sb="0" eb="1">
      <t>デン</t>
    </rPh>
    <phoneticPr fontId="2"/>
  </si>
  <si>
    <t>電235</t>
    <rPh sb="0" eb="1">
      <t>デン</t>
    </rPh>
    <phoneticPr fontId="2"/>
  </si>
  <si>
    <t>電73</t>
    <rPh sb="0" eb="1">
      <t>デン</t>
    </rPh>
    <phoneticPr fontId="2"/>
  </si>
  <si>
    <t>電118</t>
    <rPh sb="0" eb="1">
      <t>デン</t>
    </rPh>
    <phoneticPr fontId="2"/>
  </si>
  <si>
    <t>電303</t>
    <rPh sb="0" eb="1">
      <t>デン</t>
    </rPh>
    <phoneticPr fontId="2"/>
  </si>
  <si>
    <t>電382</t>
    <rPh sb="0" eb="1">
      <t>デン</t>
    </rPh>
    <phoneticPr fontId="2"/>
  </si>
  <si>
    <t>電208</t>
    <rPh sb="0" eb="1">
      <t>デン</t>
    </rPh>
    <phoneticPr fontId="2"/>
  </si>
  <si>
    <t>電521</t>
    <rPh sb="0" eb="1">
      <t>デン</t>
    </rPh>
    <phoneticPr fontId="2"/>
  </si>
  <si>
    <t>電22</t>
    <rPh sb="0" eb="1">
      <t>デン</t>
    </rPh>
    <phoneticPr fontId="2"/>
  </si>
  <si>
    <t>電464</t>
    <rPh sb="0" eb="1">
      <t>デン</t>
    </rPh>
    <phoneticPr fontId="2"/>
  </si>
  <si>
    <t>電357</t>
    <rPh sb="0" eb="1">
      <t>デン</t>
    </rPh>
    <phoneticPr fontId="2"/>
  </si>
  <si>
    <t>電38</t>
    <rPh sb="0" eb="1">
      <t>デン</t>
    </rPh>
    <phoneticPr fontId="2"/>
  </si>
  <si>
    <t>電443</t>
    <rPh sb="0" eb="1">
      <t>デン</t>
    </rPh>
    <phoneticPr fontId="2"/>
  </si>
  <si>
    <t>電252</t>
    <rPh sb="0" eb="1">
      <t>デン</t>
    </rPh>
    <phoneticPr fontId="2"/>
  </si>
  <si>
    <t>電161</t>
    <rPh sb="0" eb="1">
      <t>デン</t>
    </rPh>
    <phoneticPr fontId="2"/>
  </si>
  <si>
    <t>電175</t>
    <rPh sb="0" eb="1">
      <t>デン</t>
    </rPh>
    <phoneticPr fontId="2"/>
  </si>
  <si>
    <t>電301</t>
    <rPh sb="0" eb="1">
      <t>デン</t>
    </rPh>
    <phoneticPr fontId="2"/>
  </si>
  <si>
    <t>電470</t>
    <rPh sb="0" eb="1">
      <t>デン</t>
    </rPh>
    <phoneticPr fontId="2"/>
  </si>
  <si>
    <t>電157</t>
    <rPh sb="0" eb="1">
      <t>デン</t>
    </rPh>
    <phoneticPr fontId="2"/>
  </si>
  <si>
    <t>電416</t>
    <rPh sb="0" eb="1">
      <t>デン</t>
    </rPh>
    <phoneticPr fontId="2"/>
  </si>
  <si>
    <t>電115</t>
    <rPh sb="0" eb="1">
      <t>デン</t>
    </rPh>
    <phoneticPr fontId="2"/>
  </si>
  <si>
    <t>電322</t>
    <rPh sb="0" eb="1">
      <t>デン</t>
    </rPh>
    <phoneticPr fontId="2"/>
  </si>
  <si>
    <t>電37</t>
    <rPh sb="0" eb="1">
      <t>デン</t>
    </rPh>
    <phoneticPr fontId="2"/>
  </si>
  <si>
    <t>電522</t>
    <rPh sb="0" eb="1">
      <t>デン</t>
    </rPh>
    <phoneticPr fontId="2"/>
  </si>
  <si>
    <t>電421</t>
    <rPh sb="0" eb="1">
      <t>デン</t>
    </rPh>
    <phoneticPr fontId="2"/>
  </si>
  <si>
    <t>電214</t>
    <rPh sb="0" eb="1">
      <t>デン</t>
    </rPh>
    <phoneticPr fontId="2"/>
  </si>
  <si>
    <t>電269</t>
    <rPh sb="0" eb="1">
      <t>デン</t>
    </rPh>
    <phoneticPr fontId="2"/>
  </si>
  <si>
    <t>電506</t>
    <rPh sb="0" eb="1">
      <t>デン</t>
    </rPh>
    <phoneticPr fontId="2"/>
  </si>
  <si>
    <t>電471</t>
    <rPh sb="0" eb="1">
      <t>デン</t>
    </rPh>
    <phoneticPr fontId="2"/>
  </si>
  <si>
    <t>電248</t>
    <rPh sb="0" eb="1">
      <t>デン</t>
    </rPh>
    <phoneticPr fontId="2"/>
  </si>
  <si>
    <t>電559</t>
    <rPh sb="0" eb="1">
      <t>デン</t>
    </rPh>
    <phoneticPr fontId="2"/>
  </si>
  <si>
    <t>石</t>
  </si>
  <si>
    <t>電474</t>
    <rPh sb="0" eb="1">
      <t>デン</t>
    </rPh>
    <phoneticPr fontId="2"/>
  </si>
  <si>
    <t>電613</t>
    <rPh sb="0" eb="1">
      <t>デン</t>
    </rPh>
    <phoneticPr fontId="2"/>
  </si>
  <si>
    <t>電402</t>
    <rPh sb="0" eb="1">
      <t>デン</t>
    </rPh>
    <phoneticPr fontId="2"/>
  </si>
  <si>
    <t>電615</t>
    <rPh sb="0" eb="1">
      <t>デン</t>
    </rPh>
    <phoneticPr fontId="2"/>
  </si>
  <si>
    <t>電429</t>
    <rPh sb="0" eb="1">
      <t>デン</t>
    </rPh>
    <phoneticPr fontId="2"/>
  </si>
  <si>
    <t>電108</t>
    <rPh sb="0" eb="1">
      <t>デン</t>
    </rPh>
    <phoneticPr fontId="2"/>
  </si>
  <si>
    <t>電414</t>
    <rPh sb="0" eb="1">
      <t>デン</t>
    </rPh>
    <phoneticPr fontId="2"/>
  </si>
  <si>
    <t>電438</t>
    <rPh sb="0" eb="1">
      <t>デン</t>
    </rPh>
    <phoneticPr fontId="2"/>
  </si>
  <si>
    <t>電142</t>
    <rPh sb="0" eb="1">
      <t>デン</t>
    </rPh>
    <phoneticPr fontId="2"/>
  </si>
  <si>
    <t>電407</t>
    <rPh sb="0" eb="1">
      <t>デン</t>
    </rPh>
    <phoneticPr fontId="2"/>
  </si>
  <si>
    <t>電607</t>
    <rPh sb="0" eb="1">
      <t>デン</t>
    </rPh>
    <phoneticPr fontId="2"/>
  </si>
  <si>
    <t>電445</t>
    <rPh sb="0" eb="1">
      <t>デン</t>
    </rPh>
    <phoneticPr fontId="2"/>
  </si>
  <si>
    <t>電327</t>
    <rPh sb="0" eb="1">
      <t>デン</t>
    </rPh>
    <phoneticPr fontId="2"/>
  </si>
  <si>
    <t>電253</t>
    <rPh sb="0" eb="1">
      <t>デン</t>
    </rPh>
    <phoneticPr fontId="2"/>
  </si>
  <si>
    <t>電365</t>
    <rPh sb="0" eb="1">
      <t>デン</t>
    </rPh>
    <phoneticPr fontId="2"/>
  </si>
  <si>
    <t>電405</t>
    <rPh sb="0" eb="1">
      <t>デン</t>
    </rPh>
    <phoneticPr fontId="2"/>
  </si>
  <si>
    <t>電145</t>
    <rPh sb="0" eb="1">
      <t>デン</t>
    </rPh>
    <phoneticPr fontId="2"/>
  </si>
  <si>
    <t>電536</t>
    <rPh sb="0" eb="1">
      <t>デン</t>
    </rPh>
    <phoneticPr fontId="2"/>
  </si>
  <si>
    <t>電304</t>
    <rPh sb="0" eb="1">
      <t>デン</t>
    </rPh>
    <phoneticPr fontId="2"/>
  </si>
  <si>
    <t>電451</t>
    <rPh sb="0" eb="1">
      <t>デン</t>
    </rPh>
    <phoneticPr fontId="2"/>
  </si>
  <si>
    <t>電338</t>
    <rPh sb="0" eb="1">
      <t>デン</t>
    </rPh>
    <phoneticPr fontId="2"/>
  </si>
  <si>
    <t>電616</t>
    <rPh sb="0" eb="1">
      <t>デン</t>
    </rPh>
    <phoneticPr fontId="2"/>
  </si>
  <si>
    <t>電346</t>
    <rPh sb="0" eb="1">
      <t>デン</t>
    </rPh>
    <phoneticPr fontId="2"/>
  </si>
  <si>
    <t>電148</t>
    <rPh sb="0" eb="1">
      <t>デン</t>
    </rPh>
    <phoneticPr fontId="2"/>
  </si>
  <si>
    <t>電604</t>
    <rPh sb="0" eb="1">
      <t>デン</t>
    </rPh>
    <phoneticPr fontId="2"/>
  </si>
  <si>
    <t>機械器具設置</t>
    <rPh sb="0" eb="2">
      <t>キカイ</t>
    </rPh>
    <rPh sb="2" eb="4">
      <t>キグ</t>
    </rPh>
    <rPh sb="4" eb="6">
      <t>セッチ</t>
    </rPh>
    <phoneticPr fontId="2"/>
  </si>
  <si>
    <t>電226</t>
    <rPh sb="0" eb="1">
      <t>デン</t>
    </rPh>
    <phoneticPr fontId="2"/>
  </si>
  <si>
    <t>電430</t>
    <rPh sb="0" eb="1">
      <t>デン</t>
    </rPh>
    <phoneticPr fontId="2"/>
  </si>
  <si>
    <t>電308</t>
    <rPh sb="0" eb="1">
      <t>デン</t>
    </rPh>
    <phoneticPr fontId="2"/>
  </si>
  <si>
    <t>電361</t>
    <rPh sb="0" eb="1">
      <t>デン</t>
    </rPh>
    <phoneticPr fontId="2"/>
  </si>
  <si>
    <t>電489</t>
    <rPh sb="0" eb="1">
      <t>デン</t>
    </rPh>
    <phoneticPr fontId="2"/>
  </si>
  <si>
    <t>電254</t>
    <rPh sb="0" eb="1">
      <t>デン</t>
    </rPh>
    <phoneticPr fontId="2"/>
  </si>
  <si>
    <t>電154</t>
    <rPh sb="0" eb="1">
      <t>デン</t>
    </rPh>
    <phoneticPr fontId="2"/>
  </si>
  <si>
    <t>電387</t>
    <rPh sb="0" eb="1">
      <t>デン</t>
    </rPh>
    <phoneticPr fontId="2"/>
  </si>
  <si>
    <t>電259</t>
    <rPh sb="0" eb="1">
      <t>デン</t>
    </rPh>
    <phoneticPr fontId="2"/>
  </si>
  <si>
    <t>電166</t>
    <rPh sb="0" eb="1">
      <t>デン</t>
    </rPh>
    <phoneticPr fontId="2"/>
  </si>
  <si>
    <t>電331</t>
    <rPh sb="0" eb="1">
      <t>デン</t>
    </rPh>
    <phoneticPr fontId="2"/>
  </si>
  <si>
    <t>電354</t>
    <rPh sb="0" eb="1">
      <t>デン</t>
    </rPh>
    <phoneticPr fontId="2"/>
  </si>
  <si>
    <t>電135</t>
    <rPh sb="0" eb="1">
      <t>デン</t>
    </rPh>
    <phoneticPr fontId="2"/>
  </si>
  <si>
    <t>電340</t>
    <rPh sb="0" eb="1">
      <t>デン</t>
    </rPh>
    <phoneticPr fontId="2"/>
  </si>
  <si>
    <t>電20</t>
    <rPh sb="0" eb="1">
      <t>デン</t>
    </rPh>
    <phoneticPr fontId="2"/>
  </si>
  <si>
    <t>電462</t>
    <rPh sb="0" eb="1">
      <t>デン</t>
    </rPh>
    <phoneticPr fontId="2"/>
  </si>
  <si>
    <t>電281</t>
    <rPh sb="0" eb="1">
      <t>デン</t>
    </rPh>
    <phoneticPr fontId="2"/>
  </si>
  <si>
    <t>電96</t>
    <rPh sb="0" eb="1">
      <t>デン</t>
    </rPh>
    <phoneticPr fontId="2"/>
  </si>
  <si>
    <t>電216</t>
    <rPh sb="0" eb="1">
      <t>デン</t>
    </rPh>
    <phoneticPr fontId="2"/>
  </si>
  <si>
    <t>電367</t>
    <rPh sb="0" eb="1">
      <t>デン</t>
    </rPh>
    <phoneticPr fontId="2"/>
  </si>
  <si>
    <t>電535</t>
    <rPh sb="0" eb="1">
      <t>デン</t>
    </rPh>
    <phoneticPr fontId="2"/>
  </si>
  <si>
    <t>電614</t>
    <rPh sb="0" eb="1">
      <t>デン</t>
    </rPh>
    <phoneticPr fontId="2"/>
  </si>
  <si>
    <t>電411</t>
    <rPh sb="0" eb="1">
      <t>デン</t>
    </rPh>
    <phoneticPr fontId="2"/>
  </si>
  <si>
    <t>電99</t>
    <rPh sb="0" eb="1">
      <t>デン</t>
    </rPh>
    <phoneticPr fontId="2"/>
  </si>
  <si>
    <t>電210</t>
    <rPh sb="0" eb="1">
      <t>デン</t>
    </rPh>
    <phoneticPr fontId="2"/>
  </si>
  <si>
    <t>電153</t>
    <rPh sb="0" eb="1">
      <t>デン</t>
    </rPh>
    <phoneticPr fontId="2"/>
  </si>
  <si>
    <t>電306</t>
    <rPh sb="0" eb="1">
      <t>デン</t>
    </rPh>
    <phoneticPr fontId="2"/>
  </si>
  <si>
    <t>電342</t>
    <rPh sb="0" eb="1">
      <t>デン</t>
    </rPh>
    <phoneticPr fontId="2"/>
  </si>
  <si>
    <t>電390</t>
    <rPh sb="0" eb="1">
      <t>デン</t>
    </rPh>
    <phoneticPr fontId="2"/>
  </si>
  <si>
    <t>電401</t>
    <rPh sb="0" eb="1">
      <t>デン</t>
    </rPh>
    <phoneticPr fontId="2"/>
  </si>
  <si>
    <t>電129</t>
    <rPh sb="0" eb="1">
      <t>デン</t>
    </rPh>
    <phoneticPr fontId="2"/>
  </si>
  <si>
    <t>電233</t>
    <rPh sb="0" eb="1">
      <t>デン</t>
    </rPh>
    <phoneticPr fontId="2"/>
  </si>
  <si>
    <t>電247</t>
    <rPh sb="0" eb="1">
      <t>デン</t>
    </rPh>
    <phoneticPr fontId="2"/>
  </si>
  <si>
    <t>電347</t>
    <rPh sb="0" eb="1">
      <t>デン</t>
    </rPh>
    <phoneticPr fontId="2"/>
  </si>
  <si>
    <t>電183</t>
    <rPh sb="0" eb="1">
      <t>デン</t>
    </rPh>
    <phoneticPr fontId="2"/>
  </si>
  <si>
    <t>電349</t>
    <rPh sb="0" eb="1">
      <t>デン</t>
    </rPh>
    <phoneticPr fontId="2"/>
  </si>
  <si>
    <t>電86</t>
    <rPh sb="0" eb="1">
      <t>デン</t>
    </rPh>
    <phoneticPr fontId="2"/>
  </si>
  <si>
    <t>電36</t>
    <rPh sb="0" eb="1">
      <t>デン</t>
    </rPh>
    <phoneticPr fontId="2"/>
  </si>
  <si>
    <t>電398</t>
    <rPh sb="0" eb="1">
      <t>デン</t>
    </rPh>
    <phoneticPr fontId="2"/>
  </si>
  <si>
    <t>電546</t>
    <rPh sb="0" eb="1">
      <t>デン</t>
    </rPh>
    <phoneticPr fontId="2"/>
  </si>
  <si>
    <t>電525</t>
    <rPh sb="0" eb="1">
      <t>デン</t>
    </rPh>
    <phoneticPr fontId="2"/>
  </si>
  <si>
    <t>電575</t>
    <rPh sb="0" eb="1">
      <t>デン</t>
    </rPh>
    <phoneticPr fontId="2"/>
  </si>
  <si>
    <t>電202</t>
    <rPh sb="0" eb="1">
      <t>デン</t>
    </rPh>
    <phoneticPr fontId="2"/>
  </si>
  <si>
    <t>電35</t>
    <rPh sb="0" eb="1">
      <t>デン</t>
    </rPh>
    <phoneticPr fontId="2"/>
  </si>
  <si>
    <t>電290</t>
    <rPh sb="0" eb="1">
      <t>デン</t>
    </rPh>
    <phoneticPr fontId="2"/>
  </si>
  <si>
    <t>電567</t>
    <rPh sb="0" eb="1">
      <t>デン</t>
    </rPh>
    <phoneticPr fontId="2"/>
  </si>
  <si>
    <t>電499</t>
    <rPh sb="0" eb="1">
      <t>デン</t>
    </rPh>
    <phoneticPr fontId="2"/>
  </si>
  <si>
    <t>電147</t>
    <rPh sb="0" eb="1">
      <t>デン</t>
    </rPh>
    <phoneticPr fontId="2"/>
  </si>
  <si>
    <t>電68</t>
    <rPh sb="0" eb="1">
      <t>デン</t>
    </rPh>
    <phoneticPr fontId="2"/>
  </si>
  <si>
    <t>電472</t>
    <rPh sb="0" eb="1">
      <t>デン</t>
    </rPh>
    <phoneticPr fontId="2"/>
  </si>
  <si>
    <t>電309</t>
    <rPh sb="0" eb="1">
      <t>デン</t>
    </rPh>
    <phoneticPr fontId="2"/>
  </si>
  <si>
    <t>電133</t>
    <rPh sb="0" eb="1">
      <t>デン</t>
    </rPh>
    <phoneticPr fontId="2"/>
  </si>
  <si>
    <t>電33</t>
    <rPh sb="0" eb="1">
      <t>デン</t>
    </rPh>
    <phoneticPr fontId="2"/>
  </si>
  <si>
    <t>電343</t>
    <rPh sb="0" eb="1">
      <t>デン</t>
    </rPh>
    <phoneticPr fontId="2"/>
  </si>
  <si>
    <t>電125</t>
    <rPh sb="0" eb="1">
      <t>デン</t>
    </rPh>
    <phoneticPr fontId="2"/>
  </si>
  <si>
    <t>電392</t>
    <rPh sb="0" eb="1">
      <t>デン</t>
    </rPh>
    <phoneticPr fontId="2"/>
  </si>
  <si>
    <t>電319</t>
    <rPh sb="0" eb="1">
      <t>デン</t>
    </rPh>
    <phoneticPr fontId="2"/>
  </si>
  <si>
    <t>電289</t>
    <rPh sb="0" eb="1">
      <t>デン</t>
    </rPh>
    <phoneticPr fontId="2"/>
  </si>
  <si>
    <t>電19</t>
    <rPh sb="0" eb="1">
      <t>デン</t>
    </rPh>
    <phoneticPr fontId="2"/>
  </si>
  <si>
    <t>電457</t>
    <rPh sb="0" eb="1">
      <t>デン</t>
    </rPh>
    <phoneticPr fontId="2"/>
  </si>
  <si>
    <t>電159</t>
    <rPh sb="0" eb="1">
      <t>デン</t>
    </rPh>
    <phoneticPr fontId="2"/>
  </si>
  <si>
    <t>電219</t>
    <rPh sb="0" eb="1">
      <t>デン</t>
    </rPh>
    <phoneticPr fontId="2"/>
  </si>
  <si>
    <t>電245</t>
    <rPh sb="0" eb="1">
      <t>デン</t>
    </rPh>
    <phoneticPr fontId="2"/>
  </si>
  <si>
    <t>電34</t>
    <rPh sb="0" eb="1">
      <t>デン</t>
    </rPh>
    <phoneticPr fontId="2"/>
  </si>
  <si>
    <t>電65</t>
    <rPh sb="0" eb="1">
      <t>デン</t>
    </rPh>
    <phoneticPr fontId="2"/>
  </si>
  <si>
    <t>電399</t>
    <rPh sb="0" eb="1">
      <t>デン</t>
    </rPh>
    <phoneticPr fontId="2"/>
  </si>
  <si>
    <t>電579</t>
    <rPh sb="0" eb="1">
      <t>デン</t>
    </rPh>
    <phoneticPr fontId="2"/>
  </si>
  <si>
    <t>電583</t>
    <rPh sb="0" eb="1">
      <t>デン</t>
    </rPh>
    <phoneticPr fontId="2"/>
  </si>
  <si>
    <t>電97</t>
    <rPh sb="0" eb="1">
      <t>デン</t>
    </rPh>
    <phoneticPr fontId="2"/>
  </si>
  <si>
    <t>電209</t>
    <rPh sb="0" eb="1">
      <t>デン</t>
    </rPh>
    <phoneticPr fontId="2"/>
  </si>
  <si>
    <t>電547</t>
    <rPh sb="0" eb="1">
      <t>デン</t>
    </rPh>
    <phoneticPr fontId="2"/>
  </si>
  <si>
    <t>電606</t>
    <rPh sb="0" eb="1">
      <t>デン</t>
    </rPh>
    <phoneticPr fontId="2"/>
  </si>
  <si>
    <t>電124</t>
    <rPh sb="0" eb="1">
      <t>デン</t>
    </rPh>
    <phoneticPr fontId="2"/>
  </si>
  <si>
    <t>電558</t>
    <rPh sb="0" eb="1">
      <t>デン</t>
    </rPh>
    <phoneticPr fontId="2"/>
  </si>
  <si>
    <t>電18</t>
    <rPh sb="0" eb="1">
      <t>デン</t>
    </rPh>
    <phoneticPr fontId="2"/>
  </si>
  <si>
    <t>電533</t>
    <rPh sb="0" eb="1">
      <t>デン</t>
    </rPh>
    <phoneticPr fontId="2"/>
  </si>
  <si>
    <t>電551</t>
    <rPh sb="0" eb="1">
      <t>デン</t>
    </rPh>
    <phoneticPr fontId="2"/>
  </si>
  <si>
    <t>電498</t>
    <rPh sb="0" eb="1">
      <t>デン</t>
    </rPh>
    <phoneticPr fontId="2"/>
  </si>
  <si>
    <t>電199</t>
    <rPh sb="0" eb="1">
      <t>デン</t>
    </rPh>
    <phoneticPr fontId="2"/>
  </si>
  <si>
    <t>電608</t>
    <rPh sb="0" eb="1">
      <t>デン</t>
    </rPh>
    <phoneticPr fontId="2"/>
  </si>
  <si>
    <t>電239</t>
    <rPh sb="0" eb="1">
      <t>デン</t>
    </rPh>
    <phoneticPr fontId="2"/>
  </si>
  <si>
    <t>電165</t>
    <rPh sb="0" eb="1">
      <t>デン</t>
    </rPh>
    <phoneticPr fontId="2"/>
  </si>
  <si>
    <t>電1</t>
    <rPh sb="0" eb="1">
      <t>デン</t>
    </rPh>
    <phoneticPr fontId="2"/>
  </si>
  <si>
    <t>電563</t>
    <rPh sb="0" eb="1">
      <t>デン</t>
    </rPh>
    <phoneticPr fontId="2"/>
  </si>
  <si>
    <t>電538</t>
    <rPh sb="0" eb="1">
      <t>デン</t>
    </rPh>
    <phoneticPr fontId="2"/>
  </si>
  <si>
    <t>電380</t>
    <rPh sb="0" eb="1">
      <t>デン</t>
    </rPh>
    <phoneticPr fontId="2"/>
  </si>
  <si>
    <t>電168</t>
    <rPh sb="0" eb="1">
      <t>デン</t>
    </rPh>
    <phoneticPr fontId="2"/>
  </si>
  <si>
    <t>電23</t>
    <rPh sb="0" eb="1">
      <t>デン</t>
    </rPh>
    <phoneticPr fontId="2"/>
  </si>
  <si>
    <t>電91</t>
    <rPh sb="0" eb="1">
      <t>デン</t>
    </rPh>
    <phoneticPr fontId="2"/>
  </si>
  <si>
    <t>電49</t>
    <rPh sb="0" eb="1">
      <t>デン</t>
    </rPh>
    <phoneticPr fontId="2"/>
  </si>
  <si>
    <t>電14</t>
    <rPh sb="0" eb="1">
      <t>デン</t>
    </rPh>
    <phoneticPr fontId="2"/>
  </si>
  <si>
    <t>電194</t>
    <rPh sb="0" eb="1">
      <t>デン</t>
    </rPh>
    <phoneticPr fontId="2"/>
  </si>
  <si>
    <t>電366</t>
    <rPh sb="0" eb="1">
      <t>デン</t>
    </rPh>
    <phoneticPr fontId="2"/>
  </si>
  <si>
    <t>電32</t>
    <rPh sb="0" eb="1">
      <t>デン</t>
    </rPh>
    <phoneticPr fontId="2"/>
  </si>
  <si>
    <t>電104</t>
    <rPh sb="0" eb="1">
      <t>デン</t>
    </rPh>
    <phoneticPr fontId="2"/>
  </si>
  <si>
    <t>電364</t>
    <rPh sb="0" eb="1">
      <t>デン</t>
    </rPh>
    <phoneticPr fontId="2"/>
  </si>
  <si>
    <t>電83</t>
    <rPh sb="0" eb="1">
      <t>デン</t>
    </rPh>
    <phoneticPr fontId="2"/>
  </si>
  <si>
    <t>電603</t>
    <rPh sb="0" eb="1">
      <t>デン</t>
    </rPh>
    <phoneticPr fontId="2"/>
  </si>
  <si>
    <t>電21</t>
    <rPh sb="0" eb="1">
      <t>デン</t>
    </rPh>
    <phoneticPr fontId="2"/>
  </si>
  <si>
    <t>電497</t>
    <rPh sb="0" eb="1">
      <t>デン</t>
    </rPh>
    <phoneticPr fontId="2"/>
  </si>
  <si>
    <t>電256</t>
    <rPh sb="0" eb="1">
      <t>デン</t>
    </rPh>
    <phoneticPr fontId="2"/>
  </si>
  <si>
    <t>電500</t>
    <rPh sb="0" eb="1">
      <t>デン</t>
    </rPh>
    <phoneticPr fontId="2"/>
  </si>
  <si>
    <t>電98</t>
    <rPh sb="0" eb="1">
      <t>デン</t>
    </rPh>
    <phoneticPr fontId="2"/>
  </si>
  <si>
    <t xml:space="preserve">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</si>
</sst>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);[Red]\(#,##0\)"/>
    <numFmt numFmtId="177" formatCode="yyyy/m/d;@"/>
    <numFmt numFmtId="178" formatCode="0_);[Red]\(0\)"/>
  </numFmts>
  <fonts count="9"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trike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77" fontId="3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Protection="1"/>
    <xf numFmtId="176" fontId="5" fillId="2" borderId="1" xfId="0" applyNumberFormat="1" applyFont="1" applyFill="1" applyBorder="1" applyAlignment="1" applyProtection="1">
      <alignment horizontal="center" vertical="center" wrapText="1"/>
    </xf>
    <xf numFmtId="176" fontId="3" fillId="2" borderId="2" xfId="0" applyNumberFormat="1" applyFont="1" applyFill="1" applyBorder="1" applyAlignment="1" applyProtection="1">
      <alignment horizontal="center" vertical="center" wrapText="1"/>
    </xf>
    <xf numFmtId="176" fontId="6" fillId="2" borderId="2" xfId="0" applyNumberFormat="1" applyFont="1" applyFill="1" applyBorder="1" applyAlignment="1" applyProtection="1">
      <alignment horizontal="center" vertical="center" wrapText="1"/>
    </xf>
    <xf numFmtId="176" fontId="5" fillId="2" borderId="2" xfId="0" applyNumberFormat="1" applyFont="1" applyFill="1" applyBorder="1" applyAlignment="1" applyProtection="1">
      <alignment horizontal="center" vertical="center" wrapText="1"/>
    </xf>
    <xf numFmtId="176" fontId="4" fillId="2" borderId="2" xfId="0" applyNumberFormat="1" applyFont="1" applyFill="1" applyBorder="1" applyAlignment="1" applyProtection="1">
      <alignment horizontal="center" vertical="center" wrapText="1" shrinkToFit="1"/>
    </xf>
    <xf numFmtId="176" fontId="4" fillId="2" borderId="3" xfId="0" applyNumberFormat="1" applyFont="1" applyFill="1" applyBorder="1" applyAlignment="1" applyProtection="1">
      <alignment horizontal="center" vertical="center" wrapText="1"/>
    </xf>
    <xf numFmtId="176" fontId="4" fillId="0" borderId="0" xfId="0" applyNumberFormat="1" applyFont="1" applyFill="1" applyBorder="1" applyAlignment="1" applyProtection="1">
      <alignment horizontal="center" vertical="center" wrapText="1"/>
    </xf>
    <xf numFmtId="178" fontId="4" fillId="0" borderId="4" xfId="0" applyNumberFormat="1" applyFont="1" applyFill="1" applyBorder="1" applyAlignment="1" applyProtection="1">
      <alignment horizontal="center" vertical="center" shrinkToFit="1"/>
    </xf>
    <xf numFmtId="0" fontId="0" fillId="0" borderId="5" xfId="0" applyFill="1" applyBorder="1" applyAlignment="1" applyProtection="1">
      <alignment horizontal="center" vertical="center"/>
      <protection locked="0"/>
    </xf>
    <xf numFmtId="0" fontId="4" fillId="0" borderId="5" xfId="0" applyNumberFormat="1" applyFont="1" applyFill="1" applyBorder="1" applyAlignment="1" applyProtection="1">
      <alignment horizontal="center" vertical="center" wrapText="1" shrinkToFit="1"/>
    </xf>
    <xf numFmtId="176" fontId="4" fillId="0" borderId="5" xfId="0" applyNumberFormat="1" applyFont="1" applyFill="1" applyBorder="1" applyAlignment="1" applyProtection="1">
      <alignment vertical="center" shrinkToFit="1"/>
    </xf>
    <xf numFmtId="176" fontId="4" fillId="0" borderId="6" xfId="0" applyNumberFormat="1" applyFont="1" applyFill="1" applyBorder="1" applyAlignment="1" applyProtection="1">
      <alignment vertical="center" shrinkToFit="1"/>
    </xf>
    <xf numFmtId="176" fontId="4" fillId="0" borderId="0" xfId="0" applyNumberFormat="1" applyFont="1" applyFill="1" applyBorder="1" applyAlignment="1" applyProtection="1">
      <alignment vertical="center" shrinkToFit="1"/>
    </xf>
    <xf numFmtId="178" fontId="4" fillId="0" borderId="7" xfId="0" applyNumberFormat="1" applyFont="1" applyFill="1" applyBorder="1" applyAlignment="1" applyProtection="1">
      <alignment horizontal="center" vertical="center" shrinkToFit="1"/>
    </xf>
    <xf numFmtId="0" fontId="0" fillId="0" borderId="8" xfId="0" applyFill="1" applyBorder="1" applyAlignment="1" applyProtection="1">
      <alignment horizontal="center" vertical="center"/>
      <protection locked="0"/>
    </xf>
    <xf numFmtId="0" fontId="4" fillId="0" borderId="8" xfId="0" applyNumberFormat="1" applyFont="1" applyFill="1" applyBorder="1" applyAlignment="1" applyProtection="1">
      <alignment horizontal="center" vertical="center" wrapText="1" shrinkToFit="1"/>
    </xf>
    <xf numFmtId="176" fontId="4" fillId="0" borderId="8" xfId="0" applyNumberFormat="1" applyFont="1" applyFill="1" applyBorder="1" applyAlignment="1" applyProtection="1">
      <alignment vertical="center" shrinkToFit="1"/>
    </xf>
    <xf numFmtId="176" fontId="4" fillId="0" borderId="9" xfId="0" applyNumberFormat="1" applyFont="1" applyFill="1" applyBorder="1" applyAlignment="1" applyProtection="1">
      <alignment vertical="center" shrinkToFit="1"/>
    </xf>
    <xf numFmtId="176" fontId="7" fillId="0" borderId="8" xfId="0" applyNumberFormat="1" applyFont="1" applyFill="1" applyBorder="1" applyAlignment="1" applyProtection="1">
      <alignment vertical="center" wrapText="1"/>
    </xf>
    <xf numFmtId="176" fontId="6" fillId="0" borderId="8" xfId="0" applyNumberFormat="1" applyFont="1" applyFill="1" applyBorder="1" applyAlignment="1" applyProtection="1">
      <alignment vertical="center" wrapText="1"/>
    </xf>
    <xf numFmtId="178" fontId="4" fillId="0" borderId="8" xfId="0" applyNumberFormat="1" applyFont="1" applyFill="1" applyBorder="1" applyAlignment="1" applyProtection="1">
      <alignment horizontal="center" vertical="center" shrinkToFit="1"/>
      <protection locked="0"/>
    </xf>
    <xf numFmtId="178" fontId="8" fillId="0" borderId="7" xfId="0" applyNumberFormat="1" applyFont="1" applyFill="1" applyBorder="1" applyAlignment="1" applyProtection="1">
      <alignment horizontal="center" vertical="center" shrinkToFit="1"/>
    </xf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0" borderId="8" xfId="0" applyNumberFormat="1" applyFont="1" applyFill="1" applyBorder="1" applyAlignment="1" applyProtection="1">
      <alignment horizontal="center" vertical="center" wrapText="1" shrinkToFit="1"/>
    </xf>
    <xf numFmtId="176" fontId="8" fillId="0" borderId="8" xfId="0" applyNumberFormat="1" applyFont="1" applyFill="1" applyBorder="1" applyAlignment="1" applyProtection="1">
      <alignment vertical="center" shrinkToFit="1"/>
    </xf>
    <xf numFmtId="176" fontId="8" fillId="0" borderId="9" xfId="0" applyNumberFormat="1" applyFont="1" applyFill="1" applyBorder="1" applyAlignment="1" applyProtection="1">
      <alignment vertical="center" shrinkToFit="1"/>
    </xf>
    <xf numFmtId="178" fontId="4" fillId="0" borderId="10" xfId="0" applyNumberFormat="1" applyFont="1" applyFill="1" applyBorder="1" applyAlignment="1" applyProtection="1">
      <alignment horizontal="center" vertical="center" shrinkToFit="1"/>
    </xf>
    <xf numFmtId="0" fontId="0" fillId="0" borderId="11" xfId="0" applyFill="1" applyBorder="1" applyAlignment="1" applyProtection="1">
      <alignment horizontal="center" vertical="center"/>
      <protection locked="0"/>
    </xf>
    <xf numFmtId="0" fontId="4" fillId="0" borderId="11" xfId="0" applyNumberFormat="1" applyFont="1" applyFill="1" applyBorder="1" applyAlignment="1" applyProtection="1">
      <alignment horizontal="center" vertical="center" wrapText="1" shrinkToFit="1"/>
    </xf>
    <xf numFmtId="176" fontId="4" fillId="0" borderId="11" xfId="0" applyNumberFormat="1" applyFont="1" applyFill="1" applyBorder="1" applyAlignment="1" applyProtection="1">
      <alignment vertical="center" shrinkToFit="1"/>
    </xf>
    <xf numFmtId="176" fontId="4" fillId="0" borderId="12" xfId="0" applyNumberFormat="1" applyFont="1" applyFill="1" applyBorder="1" applyAlignment="1" applyProtection="1">
      <alignment vertical="center" shrinkToFit="1"/>
    </xf>
    <xf numFmtId="176" fontId="4" fillId="0" borderId="0" xfId="0" applyNumberFormat="1" applyFont="1" applyFill="1" applyProtection="1"/>
    <xf numFmtId="176" fontId="4" fillId="0" borderId="0" xfId="0" applyNumberFormat="1" applyFont="1" applyFill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401_&#24314;&#35373;&#25919;&#31574;&#25512;&#36914;&#23460;&#20849;&#26377;&#12501;&#12457;&#12523;&#12480;/&#9632;&#9632;&#20837;&#26413;&#12539;&#22865;&#32004;&#9632;&#9632;/01&#20837;&#26413;&#22865;&#32004;&#20107;&#21209;&#23529;&#26619;&#22996;&#21729;&#20250;/&#9632;&#9632;&#20837;&#26413;&#22996;&#21729;&#20250;&#36039;&#26009;&#20316;&#25104;&#12487;&#12540;&#12479;/R7/&#12304;R7&#26356;&#26032;&#12487;&#12540;&#12479;&#12305;&#65288;&#24314;&#35373;&#24037;&#20107;&#65289;R06-07&#24180;&#24230;&#22996;&#21729;&#20250;&#36039;&#2600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9k 造園（山手幹線根上がり補修）"/>
      <sheetName val="48k 塗装（市内道路区画線）"/>
      <sheetName val="44k 電気 (都市公園LED）"/>
      <sheetName val="43k 舗装（市道池平川端線）"/>
      <sheetName val="42k 舗装（南田辺狛田）"/>
      <sheetName val="41k 舗装（市道大住ケ丘）"/>
      <sheetName val="40k 塗装（山手東上西野線）"/>
      <sheetName val="39k 塗装（山手幹線）"/>
      <sheetName val="38k舗装（農道舗装）"/>
      <sheetName val="35k 薪興戸線（再入札）"/>
      <sheetName val="34k舗装 （山手幹線) "/>
      <sheetName val="33k 造園（田辺公園パーゴラ）"/>
      <sheetName val="32k舗装（農道舗装）"/>
      <sheetName val="28k舗装 （山手幹線自転車歩行者道)"/>
      <sheetName val="27k舗装 （新田辺東２号線)"/>
      <sheetName val="26k舗装 （南田辺狛田中央線（その１）) "/>
      <sheetName val="25造園（田辺公園パーゴラ）"/>
      <sheetName val="18k舗装 (新田辺東２号線)"/>
      <sheetName val="16k 建築ＪＶ(防災備蓄倉庫)"/>
      <sheetName val="8k舗装 (甘南備台１号線)"/>
      <sheetName val="3k管 (空調・中部)"/>
      <sheetName val="2k管 (空調・北部)"/>
      <sheetName val="1k管 (空調・東部)"/>
      <sheetName val="建築ＪＶ"/>
      <sheetName val="5とび・土工"/>
      <sheetName val="8電気"/>
      <sheetName val="9管"/>
      <sheetName val="13舗装"/>
      <sheetName val="17塗装"/>
      <sheetName val="23造園"/>
      <sheetName val="29解体"/>
      <sheetName val="コピー元"/>
      <sheetName val="工事"/>
      <sheetName val="【随時更新】ＨＰ公表資料"/>
      <sheetName val="建設工事業者索引簿(R6・7年度）"/>
      <sheetName val="業種区分"/>
      <sheetName val="ルール"/>
      <sheetName val="旧建設工事業者索引簿(R4･5年度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B2">
            <v>1</v>
          </cell>
          <cell r="C2">
            <v>3</v>
          </cell>
          <cell r="D2" t="str">
            <v>日本オーチス・エレベータ（株）　京都支店</v>
          </cell>
          <cell r="E2" t="str">
            <v>ニッポンオーチスエレベータ　キョウトシテン</v>
          </cell>
          <cell r="F2" t="str">
            <v>萩原　敦史</v>
          </cell>
          <cell r="G2" t="str">
            <v>支店長</v>
          </cell>
          <cell r="H2" t="str">
            <v>京都市南区</v>
          </cell>
          <cell r="I2" t="str">
            <v>601-8121</v>
          </cell>
          <cell r="J2" t="str">
            <v>京都市南区上鳥羽大物町２８番地</v>
          </cell>
          <cell r="K2" t="str">
            <v>075-748-8500</v>
          </cell>
          <cell r="L2" t="str">
            <v>075-748-8513</v>
          </cell>
          <cell r="M2" t="str">
            <v>東京都中央区</v>
          </cell>
          <cell r="N2" t="str">
            <v>inouehi@otis.com</v>
          </cell>
          <cell r="O2">
            <v>300000</v>
          </cell>
          <cell r="P2">
            <v>73</v>
          </cell>
          <cell r="Q2">
            <v>19847253</v>
          </cell>
          <cell r="R2">
            <v>316</v>
          </cell>
          <cell r="S2">
            <v>1</v>
          </cell>
          <cell r="T2" t="str">
            <v>00000316</v>
          </cell>
        </row>
        <row r="3">
          <cell r="B3">
            <v>2</v>
          </cell>
          <cell r="C3">
            <v>2</v>
          </cell>
          <cell r="D3" t="str">
            <v>（有）ＨＯＵＥＩ</v>
          </cell>
          <cell r="E3" t="str">
            <v>ホウエイ</v>
          </cell>
          <cell r="F3" t="str">
            <v>冨永　勝博</v>
          </cell>
          <cell r="G3" t="str">
            <v>代表取締役</v>
          </cell>
          <cell r="H3" t="str">
            <v>京都市伏見区</v>
          </cell>
          <cell r="I3" t="str">
            <v>612-8498</v>
          </cell>
          <cell r="J3" t="str">
            <v>京都市伏見区下鳥羽中円面田町２４　アーバンハイツ１０１</v>
          </cell>
          <cell r="K3" t="str">
            <v>075-748-8672</v>
          </cell>
          <cell r="L3" t="str">
            <v>075-748-8673</v>
          </cell>
          <cell r="M3" t="str">
            <v>京都市伏見区</v>
          </cell>
          <cell r="N3" t="str">
            <v>Info_houei@tamai01.co.jp</v>
          </cell>
          <cell r="O3">
            <v>50000</v>
          </cell>
          <cell r="P3">
            <v>18</v>
          </cell>
          <cell r="Q3">
            <v>201580</v>
          </cell>
          <cell r="R3">
            <v>35088</v>
          </cell>
          <cell r="S3">
            <v>1</v>
          </cell>
          <cell r="T3">
            <v>26035088</v>
          </cell>
        </row>
        <row r="4">
          <cell r="B4">
            <v>3</v>
          </cell>
          <cell r="C4">
            <v>3</v>
          </cell>
          <cell r="D4" t="str">
            <v>清田軌道工業（株）</v>
          </cell>
          <cell r="E4" t="str">
            <v>キヨタキドウコウギョウ</v>
          </cell>
          <cell r="F4" t="str">
            <v>清田　穣</v>
          </cell>
          <cell r="G4" t="str">
            <v>代表取締役社長</v>
          </cell>
          <cell r="H4" t="str">
            <v>大阪市北区</v>
          </cell>
          <cell r="I4" t="str">
            <v>530-0004</v>
          </cell>
          <cell r="J4" t="str">
            <v>大阪市北区堂島浜１丁目４番４号　アクア堂島東館１０階</v>
          </cell>
          <cell r="K4" t="str">
            <v>06-6346-5943</v>
          </cell>
          <cell r="L4" t="str">
            <v>06-6346-5995</v>
          </cell>
          <cell r="M4" t="str">
            <v>大阪市北区</v>
          </cell>
          <cell r="N4" t="str">
            <v>h-someda@kiyota-re.co.jp</v>
          </cell>
          <cell r="O4">
            <v>85963</v>
          </cell>
          <cell r="P4">
            <v>65</v>
          </cell>
          <cell r="Q4">
            <v>945380</v>
          </cell>
          <cell r="R4">
            <v>78</v>
          </cell>
          <cell r="S4">
            <v>1</v>
          </cell>
          <cell r="T4" t="str">
            <v>00000078</v>
          </cell>
        </row>
        <row r="5">
          <cell r="B5">
            <v>4</v>
          </cell>
          <cell r="C5">
            <v>2</v>
          </cell>
          <cell r="D5" t="str">
            <v>（株）ナカガワ</v>
          </cell>
          <cell r="E5" t="str">
            <v>ナカガワ</v>
          </cell>
          <cell r="F5" t="str">
            <v>中川　尚彦</v>
          </cell>
          <cell r="G5" t="str">
            <v>代表取締役</v>
          </cell>
          <cell r="H5" t="str">
            <v>京都市下京区</v>
          </cell>
          <cell r="I5" t="str">
            <v>600-8871</v>
          </cell>
          <cell r="J5" t="str">
            <v>京都市下京区西七条北東野町９５</v>
          </cell>
          <cell r="K5" t="str">
            <v>075-313-7896</v>
          </cell>
          <cell r="L5" t="str">
            <v>075-313-7588</v>
          </cell>
          <cell r="M5" t="str">
            <v>京都市下京区</v>
          </cell>
          <cell r="N5" t="str">
            <v>nakagawa-net@1ake.ocn.ne.jp</v>
          </cell>
          <cell r="O5">
            <v>10000</v>
          </cell>
          <cell r="P5">
            <v>71</v>
          </cell>
          <cell r="Q5">
            <v>238320</v>
          </cell>
          <cell r="R5">
            <v>5115</v>
          </cell>
          <cell r="S5">
            <v>1</v>
          </cell>
          <cell r="T5">
            <v>26005115</v>
          </cell>
        </row>
        <row r="6">
          <cell r="B6">
            <v>5</v>
          </cell>
          <cell r="C6">
            <v>1</v>
          </cell>
          <cell r="D6" t="str">
            <v>（株）ＣＮ建設</v>
          </cell>
          <cell r="E6" t="str">
            <v>シーエヌケンセツ</v>
          </cell>
          <cell r="F6" t="str">
            <v>河島　俊也</v>
          </cell>
          <cell r="G6" t="str">
            <v>代表取締役</v>
          </cell>
          <cell r="H6" t="str">
            <v>京田辺市普賢寺</v>
          </cell>
          <cell r="I6" t="str">
            <v>610-0322</v>
          </cell>
          <cell r="J6" t="str">
            <v>京田辺市普賢寺渕尻６０</v>
          </cell>
          <cell r="K6" t="str">
            <v>0774-64-7720</v>
          </cell>
          <cell r="L6" t="str">
            <v>0774-64-7721</v>
          </cell>
          <cell r="M6" t="str">
            <v>京田辺市普賢寺</v>
          </cell>
          <cell r="N6" t="str">
            <v>koma@g-s.co.jp</v>
          </cell>
          <cell r="O6">
            <v>40000</v>
          </cell>
          <cell r="P6">
            <v>41</v>
          </cell>
          <cell r="Q6">
            <v>268019</v>
          </cell>
          <cell r="R6">
            <v>42027</v>
          </cell>
          <cell r="S6">
            <v>1</v>
          </cell>
          <cell r="T6">
            <v>26042027</v>
          </cell>
        </row>
        <row r="7">
          <cell r="B7">
            <v>6</v>
          </cell>
          <cell r="C7">
            <v>3</v>
          </cell>
          <cell r="D7" t="str">
            <v>ショーボンド建設（株）　京都支店</v>
          </cell>
          <cell r="E7" t="str">
            <v>ショーボンドケンセツ　キョウトシテン</v>
          </cell>
          <cell r="F7" t="str">
            <v>中上　賢</v>
          </cell>
          <cell r="G7" t="str">
            <v>支店長</v>
          </cell>
          <cell r="H7" t="str">
            <v>京都市伏見区</v>
          </cell>
          <cell r="I7" t="str">
            <v>612-8427</v>
          </cell>
          <cell r="J7" t="str">
            <v>京都市伏見区竹田真幡木町９２番地</v>
          </cell>
          <cell r="K7" t="str">
            <v>075-612-3000</v>
          </cell>
          <cell r="L7" t="str">
            <v>075-612-3700</v>
          </cell>
          <cell r="M7" t="str">
            <v>東京都中央区</v>
          </cell>
          <cell r="N7" t="str">
            <v>kyoto-s@sho-bond.co.jp</v>
          </cell>
          <cell r="O7">
            <v>10100000</v>
          </cell>
          <cell r="P7">
            <v>60</v>
          </cell>
          <cell r="Q7">
            <v>53039235</v>
          </cell>
          <cell r="R7">
            <v>1345</v>
          </cell>
          <cell r="S7">
            <v>1</v>
          </cell>
          <cell r="T7" t="str">
            <v>00001345</v>
          </cell>
        </row>
        <row r="8">
          <cell r="B8">
            <v>7</v>
          </cell>
          <cell r="C8">
            <v>2</v>
          </cell>
          <cell r="D8" t="str">
            <v>玉井建設（株）</v>
          </cell>
          <cell r="E8" t="str">
            <v>タマイケンセツ</v>
          </cell>
          <cell r="F8" t="str">
            <v>玉井　康義</v>
          </cell>
          <cell r="G8" t="str">
            <v>代表取締役</v>
          </cell>
          <cell r="H8" t="str">
            <v>宇治市</v>
          </cell>
          <cell r="I8" t="str">
            <v>611-0021</v>
          </cell>
          <cell r="J8" t="str">
            <v>宇治市宇治宇文字１７番地の７</v>
          </cell>
          <cell r="K8" t="str">
            <v>0774-22-3118</v>
          </cell>
          <cell r="L8" t="str">
            <v>0774-24-0930</v>
          </cell>
          <cell r="M8" t="str">
            <v>宇治市</v>
          </cell>
          <cell r="N8" t="str">
            <v>eigyou-2@tamai01.co.jp</v>
          </cell>
          <cell r="O8">
            <v>100000</v>
          </cell>
          <cell r="P8">
            <v>71</v>
          </cell>
          <cell r="Q8">
            <v>1347899</v>
          </cell>
          <cell r="R8">
            <v>705</v>
          </cell>
          <cell r="S8">
            <v>1</v>
          </cell>
          <cell r="T8" t="str">
            <v>00000705</v>
          </cell>
        </row>
        <row r="9">
          <cell r="B9">
            <v>8</v>
          </cell>
          <cell r="C9">
            <v>2</v>
          </cell>
          <cell r="D9" t="str">
            <v>有限会社アドック</v>
          </cell>
          <cell r="E9" t="str">
            <v>アドック</v>
          </cell>
          <cell r="F9" t="str">
            <v>高桑　光弘</v>
          </cell>
          <cell r="G9" t="str">
            <v>代表取締役</v>
          </cell>
          <cell r="H9" t="str">
            <v>京都市深草</v>
          </cell>
          <cell r="I9" t="str">
            <v>612-0031</v>
          </cell>
          <cell r="J9" t="str">
            <v>京都市伏見区深草池内町6番地の２７</v>
          </cell>
          <cell r="K9" t="str">
            <v>075-645-2401</v>
          </cell>
          <cell r="L9" t="str">
            <v>075-645-2410</v>
          </cell>
          <cell r="M9" t="str">
            <v>京都伏見区</v>
          </cell>
          <cell r="N9" t="str">
            <v>gogoadock@sirius.ocn.ne.jp</v>
          </cell>
          <cell r="O9">
            <v>5000</v>
          </cell>
          <cell r="P9">
            <v>37</v>
          </cell>
          <cell r="Q9">
            <v>150475</v>
          </cell>
          <cell r="R9">
            <v>26459</v>
          </cell>
          <cell r="S9">
            <v>0</v>
          </cell>
          <cell r="T9">
            <v>26026459</v>
          </cell>
        </row>
        <row r="10">
          <cell r="B10">
            <v>9</v>
          </cell>
          <cell r="C10">
            <v>2</v>
          </cell>
          <cell r="D10" t="str">
            <v>（株）成研</v>
          </cell>
          <cell r="E10" t="str">
            <v>セイケン</v>
          </cell>
          <cell r="F10" t="str">
            <v>成田　克永</v>
          </cell>
          <cell r="G10" t="str">
            <v>代表取締役</v>
          </cell>
          <cell r="H10" t="str">
            <v>京都市伏見区</v>
          </cell>
          <cell r="I10" t="str">
            <v>612-8473</v>
          </cell>
          <cell r="J10" t="str">
            <v>京都市伏見区下鳥羽広長町226番地</v>
          </cell>
          <cell r="K10" t="str">
            <v>075-622-2660</v>
          </cell>
          <cell r="L10" t="str">
            <v>075-621-2252</v>
          </cell>
          <cell r="M10" t="str">
            <v>京都市伏見区</v>
          </cell>
          <cell r="N10" t="str">
            <v>seiken@seikeninc.co.jp</v>
          </cell>
          <cell r="O10">
            <v>16000</v>
          </cell>
          <cell r="P10">
            <v>50</v>
          </cell>
          <cell r="Q10">
            <v>48823</v>
          </cell>
          <cell r="R10">
            <v>581</v>
          </cell>
          <cell r="S10">
            <v>1</v>
          </cell>
          <cell r="T10" t="str">
            <v>26000581</v>
          </cell>
        </row>
        <row r="11">
          <cell r="B11">
            <v>10</v>
          </cell>
          <cell r="C11">
            <v>1</v>
          </cell>
          <cell r="D11" t="str">
            <v>（株）コンクリエート</v>
          </cell>
          <cell r="E11" t="str">
            <v>コンクリエート</v>
          </cell>
          <cell r="F11" t="str">
            <v>近藤　広樹</v>
          </cell>
          <cell r="G11" t="str">
            <v>代表取締役</v>
          </cell>
          <cell r="H11" t="str">
            <v>京田辺市薪</v>
          </cell>
          <cell r="I11" t="str">
            <v>610-0341</v>
          </cell>
          <cell r="J11" t="str">
            <v>京田辺市薪堀切谷７-７９</v>
          </cell>
          <cell r="K11" t="str">
            <v>0774-66-2548</v>
          </cell>
          <cell r="L11" t="str">
            <v>0774-66-2548</v>
          </cell>
          <cell r="M11" t="str">
            <v>京田辺市薪</v>
          </cell>
          <cell r="N11" t="str">
            <v>koncreate1983@ybb.ne.jp</v>
          </cell>
          <cell r="O11">
            <v>5000</v>
          </cell>
          <cell r="P11">
            <v>3</v>
          </cell>
          <cell r="Q11">
            <v>82362</v>
          </cell>
          <cell r="R11">
            <v>42766</v>
          </cell>
          <cell r="S11">
            <v>1</v>
          </cell>
          <cell r="T11">
            <v>26042766</v>
          </cell>
        </row>
        <row r="12">
          <cell r="B12">
            <v>11</v>
          </cell>
          <cell r="C12">
            <v>2</v>
          </cell>
          <cell r="D12" t="str">
            <v>佐山電設（株）</v>
          </cell>
          <cell r="E12" t="str">
            <v>サヤマデンセツ</v>
          </cell>
          <cell r="F12" t="str">
            <v>尾崎　正則</v>
          </cell>
          <cell r="G12" t="str">
            <v>代表取締役</v>
          </cell>
          <cell r="H12" t="str">
            <v>久世郡久御山町</v>
          </cell>
          <cell r="I12" t="str">
            <v>613-0034</v>
          </cell>
          <cell r="J12" t="str">
            <v>京都府久世郡久御山町佐山北代51番地の１</v>
          </cell>
          <cell r="K12" t="str">
            <v>0774-43-6324</v>
          </cell>
          <cell r="L12" t="str">
            <v>0774-46-2023</v>
          </cell>
          <cell r="M12" t="str">
            <v>久世郡久御山町</v>
          </cell>
          <cell r="O12">
            <v>10000</v>
          </cell>
          <cell r="P12">
            <v>32</v>
          </cell>
          <cell r="Q12">
            <v>162968</v>
          </cell>
          <cell r="R12">
            <v>16205</v>
          </cell>
          <cell r="S12">
            <v>0</v>
          </cell>
          <cell r="T12">
            <v>26016205</v>
          </cell>
        </row>
        <row r="13">
          <cell r="B13">
            <v>12</v>
          </cell>
          <cell r="C13">
            <v>1</v>
          </cell>
          <cell r="D13" t="str">
            <v>大新建設</v>
          </cell>
          <cell r="E13" t="str">
            <v>ダイシンケンセツ</v>
          </cell>
          <cell r="F13" t="str">
            <v>新井　貴子</v>
          </cell>
          <cell r="G13" t="str">
            <v>代表者</v>
          </cell>
          <cell r="H13" t="str">
            <v>京田辺市松井ケ丘</v>
          </cell>
          <cell r="I13" t="str">
            <v>610-0353</v>
          </cell>
          <cell r="J13" t="str">
            <v>京田辺市松井ケ丘三丁目８-２７</v>
          </cell>
          <cell r="K13" t="str">
            <v>0774-62-2028</v>
          </cell>
          <cell r="L13" t="str">
            <v>0774-62-2241</v>
          </cell>
          <cell r="M13" t="str">
            <v>京田辺市松井ケ丘</v>
          </cell>
          <cell r="N13" t="str">
            <v>daishin-d@gaia.eonet.ne.jp</v>
          </cell>
          <cell r="O13">
            <v>42358</v>
          </cell>
          <cell r="P13">
            <v>46</v>
          </cell>
          <cell r="Q13">
            <v>72121</v>
          </cell>
          <cell r="R13">
            <v>42956</v>
          </cell>
          <cell r="S13">
            <v>1</v>
          </cell>
          <cell r="T13">
            <v>26042956</v>
          </cell>
        </row>
        <row r="14">
          <cell r="B14">
            <v>13</v>
          </cell>
          <cell r="C14">
            <v>1</v>
          </cell>
          <cell r="D14" t="str">
            <v>大西組</v>
          </cell>
          <cell r="E14" t="str">
            <v>オオニシグミ</v>
          </cell>
          <cell r="F14" t="str">
            <v>大西　嘉彦</v>
          </cell>
          <cell r="G14" t="str">
            <v>代表者</v>
          </cell>
          <cell r="H14" t="str">
            <v>京田辺市打田</v>
          </cell>
          <cell r="I14" t="str">
            <v>610-0324</v>
          </cell>
          <cell r="J14" t="str">
            <v>京田辺市打田宮前５９番地</v>
          </cell>
          <cell r="K14" t="str">
            <v>0774-65-0547</v>
          </cell>
          <cell r="L14" t="str">
            <v>0774-65-0547</v>
          </cell>
          <cell r="M14" t="str">
            <v>京田辺市打田</v>
          </cell>
          <cell r="N14" t="str">
            <v>takanishihara@ybb.ne.jp</v>
          </cell>
          <cell r="O14">
            <v>0</v>
          </cell>
          <cell r="P14">
            <v>48</v>
          </cell>
          <cell r="Q14">
            <v>6631</v>
          </cell>
          <cell r="R14">
            <v>9323</v>
          </cell>
          <cell r="S14">
            <v>1</v>
          </cell>
          <cell r="T14" t="str">
            <v>26009323</v>
          </cell>
        </row>
        <row r="15">
          <cell r="B15">
            <v>14</v>
          </cell>
          <cell r="C15">
            <v>1</v>
          </cell>
          <cell r="D15" t="str">
            <v>（株）ツジモト</v>
          </cell>
          <cell r="E15" t="str">
            <v>ツジモト</v>
          </cell>
          <cell r="F15" t="str">
            <v>辻元　勝利</v>
          </cell>
          <cell r="G15" t="str">
            <v>代表取締役</v>
          </cell>
          <cell r="H15" t="str">
            <v>京田辺市三山木</v>
          </cell>
          <cell r="I15" t="str">
            <v>610-0313</v>
          </cell>
          <cell r="J15" t="str">
            <v>京田辺市三山木西羅１５-９</v>
          </cell>
          <cell r="K15" t="str">
            <v>0774-63-5488</v>
          </cell>
          <cell r="L15" t="str">
            <v>0774-63-2877</v>
          </cell>
          <cell r="M15" t="str">
            <v>京田辺市三山木</v>
          </cell>
          <cell r="N15" t="str">
            <v>k-tujimoto@violin.ocn.ne.jp</v>
          </cell>
          <cell r="O15">
            <v>42000</v>
          </cell>
          <cell r="P15">
            <v>43</v>
          </cell>
          <cell r="Q15">
            <v>486917</v>
          </cell>
          <cell r="R15">
            <v>17801</v>
          </cell>
          <cell r="S15">
            <v>1</v>
          </cell>
          <cell r="T15" t="str">
            <v>26017801</v>
          </cell>
        </row>
        <row r="16">
          <cell r="B16">
            <v>15</v>
          </cell>
          <cell r="C16">
            <v>2</v>
          </cell>
          <cell r="D16" t="str">
            <v>京阪奈電気工事（株）</v>
          </cell>
          <cell r="E16" t="str">
            <v>ケイハンナデンキコウジ</v>
          </cell>
          <cell r="F16" t="str">
            <v>久米　明剛</v>
          </cell>
          <cell r="G16" t="str">
            <v>代表取締役</v>
          </cell>
          <cell r="H16" t="str">
            <v>木津川市</v>
          </cell>
          <cell r="I16" t="str">
            <v>619-0204</v>
          </cell>
          <cell r="J16" t="str">
            <v>木津川市山城町上狛巽町５１番地</v>
          </cell>
          <cell r="K16" t="str">
            <v>0774-86-5181</v>
          </cell>
          <cell r="L16" t="str">
            <v>0774-86-5243</v>
          </cell>
          <cell r="M16" t="str">
            <v>木津川市</v>
          </cell>
          <cell r="N16" t="str">
            <v>keihanna.tec@iris.ocn.ne.jp</v>
          </cell>
          <cell r="O16">
            <v>20000</v>
          </cell>
          <cell r="P16">
            <v>47</v>
          </cell>
          <cell r="Q16">
            <v>124754</v>
          </cell>
          <cell r="R16">
            <v>19794</v>
          </cell>
          <cell r="S16">
            <v>1</v>
          </cell>
          <cell r="T16" t="str">
            <v>26019794</v>
          </cell>
        </row>
        <row r="17">
          <cell r="B17">
            <v>16</v>
          </cell>
          <cell r="C17">
            <v>1</v>
          </cell>
          <cell r="D17" t="str">
            <v>（有）マイハウジング</v>
          </cell>
          <cell r="E17" t="str">
            <v>マイハウジング</v>
          </cell>
          <cell r="F17" t="str">
            <v>南　雅朗</v>
          </cell>
          <cell r="G17" t="str">
            <v>代表取締役</v>
          </cell>
          <cell r="H17" t="str">
            <v>京田辺市興戸</v>
          </cell>
          <cell r="I17" t="str">
            <v>610-0332</v>
          </cell>
          <cell r="J17" t="str">
            <v>京田辺市興戸久保６番地１</v>
          </cell>
          <cell r="K17" t="str">
            <v>0774-62-0537</v>
          </cell>
          <cell r="L17" t="str">
            <v>0774-63-2609</v>
          </cell>
          <cell r="M17" t="str">
            <v>京田辺市興戸</v>
          </cell>
          <cell r="N17" t="str">
            <v>my-housing@iris.eonet.ne.jp</v>
          </cell>
          <cell r="O17">
            <v>10000</v>
          </cell>
          <cell r="P17">
            <v>39</v>
          </cell>
          <cell r="Q17">
            <v>50694</v>
          </cell>
          <cell r="R17">
            <v>21074</v>
          </cell>
          <cell r="S17">
            <v>1</v>
          </cell>
          <cell r="T17" t="str">
            <v>26021074</v>
          </cell>
        </row>
        <row r="18">
          <cell r="B18">
            <v>17</v>
          </cell>
          <cell r="C18">
            <v>1</v>
          </cell>
          <cell r="D18" t="str">
            <v>（株）丸秀</v>
          </cell>
          <cell r="E18" t="str">
            <v>マルヒデ</v>
          </cell>
          <cell r="F18" t="str">
            <v>木村　武史</v>
          </cell>
          <cell r="G18" t="str">
            <v>代表取締役</v>
          </cell>
          <cell r="H18" t="str">
            <v>京田辺市三山木</v>
          </cell>
          <cell r="I18" t="str">
            <v>610-0313</v>
          </cell>
          <cell r="J18" t="str">
            <v>京田辺市三山木中央６-７-１０</v>
          </cell>
          <cell r="K18" t="str">
            <v>0774-63-2256</v>
          </cell>
          <cell r="L18" t="str">
            <v>0774-66-1938</v>
          </cell>
          <cell r="M18" t="str">
            <v>京田辺市三山木</v>
          </cell>
          <cell r="N18" t="str">
            <v>kkmaruhide@yahoo.co.jp</v>
          </cell>
          <cell r="O18">
            <v>50000</v>
          </cell>
          <cell r="P18">
            <v>44</v>
          </cell>
          <cell r="Q18">
            <v>312339</v>
          </cell>
          <cell r="R18">
            <v>17285</v>
          </cell>
          <cell r="S18">
            <v>1</v>
          </cell>
          <cell r="T18" t="str">
            <v>26017285</v>
          </cell>
        </row>
        <row r="19">
          <cell r="B19">
            <v>18</v>
          </cell>
          <cell r="C19">
            <v>3</v>
          </cell>
          <cell r="D19" t="str">
            <v>（株）内田組　京都営業所</v>
          </cell>
          <cell r="E19" t="str">
            <v>ウチダグミ　キヨウトエイギョウショ</v>
          </cell>
          <cell r="F19" t="str">
            <v>新井　昌福</v>
          </cell>
          <cell r="G19" t="str">
            <v>所長</v>
          </cell>
          <cell r="H19" t="str">
            <v>京都市山科区</v>
          </cell>
          <cell r="I19" t="str">
            <v>607-8034</v>
          </cell>
          <cell r="J19" t="str">
            <v>京都市山科区四ノ宮泓３番５号</v>
          </cell>
          <cell r="K19" t="str">
            <v>075-595-6165</v>
          </cell>
          <cell r="L19" t="str">
            <v>075-595-6170</v>
          </cell>
          <cell r="M19" t="str">
            <v>滋賀県大津市</v>
          </cell>
          <cell r="N19" t="str">
            <v>kkuchida@skyblue.ocn.ne.jp</v>
          </cell>
          <cell r="O19">
            <v>100000</v>
          </cell>
          <cell r="P19">
            <v>61</v>
          </cell>
          <cell r="Q19">
            <v>6936202</v>
          </cell>
          <cell r="R19">
            <v>19607</v>
          </cell>
          <cell r="S19">
            <v>1</v>
          </cell>
          <cell r="T19" t="str">
            <v>00019607</v>
          </cell>
        </row>
        <row r="20">
          <cell r="B20">
            <v>19</v>
          </cell>
          <cell r="C20">
            <v>3</v>
          </cell>
          <cell r="D20" t="str">
            <v>飛島建設（株）大阪支店</v>
          </cell>
          <cell r="E20" t="str">
            <v>トビシマケンセツ　オオサカシテン</v>
          </cell>
          <cell r="F20" t="str">
            <v>大堀　裕康</v>
          </cell>
          <cell r="G20" t="str">
            <v>執行役員支店長</v>
          </cell>
          <cell r="H20" t="str">
            <v>大阪市中央区</v>
          </cell>
          <cell r="I20" t="str">
            <v>541-0045</v>
          </cell>
          <cell r="J20" t="str">
            <v>大阪市中央区道修町３丁目４番１０号</v>
          </cell>
          <cell r="K20" t="str">
            <v>06-6227-6370</v>
          </cell>
          <cell r="L20" t="str">
            <v>06-0227-0330</v>
          </cell>
          <cell r="M20" t="str">
            <v>東京都港区</v>
          </cell>
          <cell r="N20" t="str">
            <v>biz_osaka@tobishima.co.jp</v>
          </cell>
          <cell r="O20">
            <v>5519942</v>
          </cell>
          <cell r="P20">
            <v>73</v>
          </cell>
          <cell r="Q20">
            <v>107807453</v>
          </cell>
          <cell r="R20">
            <v>1400</v>
          </cell>
          <cell r="S20">
            <v>1</v>
          </cell>
          <cell r="T20" t="str">
            <v>00001400</v>
          </cell>
        </row>
        <row r="21">
          <cell r="B21">
            <v>20</v>
          </cell>
          <cell r="C21">
            <v>3</v>
          </cell>
          <cell r="D21" t="str">
            <v>（株）鍛治田工務店</v>
          </cell>
          <cell r="E21" t="str">
            <v>カジタコウムテン</v>
          </cell>
          <cell r="F21" t="str">
            <v>鍛治田　八彦</v>
          </cell>
          <cell r="G21" t="str">
            <v>代表取締役</v>
          </cell>
          <cell r="H21" t="str">
            <v>大阪市中央区</v>
          </cell>
          <cell r="I21" t="str">
            <v>541-0044</v>
          </cell>
          <cell r="J21" t="str">
            <v>大阪市中央区伏見町3丁目2番6号</v>
          </cell>
          <cell r="K21" t="str">
            <v>06-4707-1351</v>
          </cell>
          <cell r="L21" t="str">
            <v>06-4707-1352</v>
          </cell>
          <cell r="M21" t="str">
            <v>大阪市中央区</v>
          </cell>
          <cell r="N21" t="str">
            <v>k-takeshima@kajita.co.jp</v>
          </cell>
          <cell r="O21">
            <v>500000</v>
          </cell>
          <cell r="P21">
            <v>73</v>
          </cell>
          <cell r="Q21">
            <v>38692490</v>
          </cell>
          <cell r="R21">
            <v>2533</v>
          </cell>
          <cell r="S21">
            <v>0</v>
          </cell>
          <cell r="T21" t="str">
            <v>00002533</v>
          </cell>
        </row>
        <row r="22">
          <cell r="B22">
            <v>21</v>
          </cell>
          <cell r="C22">
            <v>3</v>
          </cell>
          <cell r="D22" t="str">
            <v>昭和コンクリ-ト工業（株）　京都営業所</v>
          </cell>
          <cell r="E22" t="str">
            <v>ショウワコンクリ-トコウギョウ　キョウトエイギョウショ</v>
          </cell>
          <cell r="F22" t="str">
            <v>岩井　理</v>
          </cell>
          <cell r="G22" t="str">
            <v>所長</v>
          </cell>
          <cell r="H22" t="str">
            <v>京都市下京区</v>
          </cell>
          <cell r="I22" t="str">
            <v>600-8177</v>
          </cell>
          <cell r="J22" t="str">
            <v>京都市下京区烏丸通五条下ル大坂町３９１</v>
          </cell>
          <cell r="K22" t="str">
            <v>075-361-2331</v>
          </cell>
          <cell r="L22" t="str">
            <v>075-361-2333</v>
          </cell>
          <cell r="M22" t="str">
            <v>岐阜県岐阜市</v>
          </cell>
          <cell r="N22" t="str">
            <v>iwai-o@showa-con.co.jp</v>
          </cell>
          <cell r="O22">
            <v>100000</v>
          </cell>
          <cell r="P22">
            <v>66</v>
          </cell>
          <cell r="Q22">
            <v>10217203</v>
          </cell>
          <cell r="R22">
            <v>841</v>
          </cell>
          <cell r="S22">
            <v>1</v>
          </cell>
          <cell r="T22" t="str">
            <v>00000841</v>
          </cell>
        </row>
        <row r="23">
          <cell r="B23">
            <v>22</v>
          </cell>
          <cell r="C23">
            <v>2</v>
          </cell>
          <cell r="D23" t="str">
            <v>（株）明清</v>
          </cell>
          <cell r="E23" t="str">
            <v>メイセイ</v>
          </cell>
          <cell r="F23" t="str">
            <v>上田　良太</v>
          </cell>
          <cell r="G23" t="str">
            <v>代表取締役</v>
          </cell>
          <cell r="H23" t="str">
            <v>宇治市</v>
          </cell>
          <cell r="I23" t="str">
            <v>611-0042</v>
          </cell>
          <cell r="J23" t="str">
            <v>宇治市小倉町久保６７番地</v>
          </cell>
          <cell r="K23" t="str">
            <v>0774-22-8368</v>
          </cell>
          <cell r="L23" t="str">
            <v>0774-21-4820</v>
          </cell>
          <cell r="M23" t="str">
            <v>宇治市</v>
          </cell>
          <cell r="N23" t="str">
            <v>me-sei@nifty.com</v>
          </cell>
          <cell r="O23">
            <v>10000</v>
          </cell>
          <cell r="P23">
            <v>44</v>
          </cell>
          <cell r="Q23">
            <v>236487</v>
          </cell>
          <cell r="R23">
            <v>16302</v>
          </cell>
          <cell r="S23">
            <v>1</v>
          </cell>
          <cell r="T23" t="str">
            <v>26016302</v>
          </cell>
        </row>
        <row r="24">
          <cell r="B24">
            <v>23</v>
          </cell>
          <cell r="C24">
            <v>2</v>
          </cell>
          <cell r="D24" t="str">
            <v>（株）高見組</v>
          </cell>
          <cell r="E24" t="str">
            <v>タカミグミ</v>
          </cell>
          <cell r="F24" t="str">
            <v>高見　彰</v>
          </cell>
          <cell r="G24" t="str">
            <v>代表取締役</v>
          </cell>
          <cell r="H24" t="str">
            <v>福知山市</v>
          </cell>
          <cell r="I24" t="str">
            <v>620-0042</v>
          </cell>
          <cell r="J24" t="str">
            <v>福知山市字天田３１番地の１</v>
          </cell>
          <cell r="K24" t="str">
            <v>0773-22-2185</v>
          </cell>
          <cell r="L24" t="str">
            <v>0773-23-3635</v>
          </cell>
          <cell r="M24" t="str">
            <v>福知山市</v>
          </cell>
          <cell r="N24" t="str">
            <v>eigyou@takamigumi.co.jp</v>
          </cell>
          <cell r="O24">
            <v>20000</v>
          </cell>
          <cell r="P24">
            <v>73</v>
          </cell>
          <cell r="Q24">
            <v>1538742</v>
          </cell>
          <cell r="R24">
            <v>37369</v>
          </cell>
          <cell r="S24">
            <v>1</v>
          </cell>
          <cell r="T24" t="str">
            <v>26037369</v>
          </cell>
        </row>
        <row r="25">
          <cell r="B25">
            <v>24</v>
          </cell>
          <cell r="C25">
            <v>2</v>
          </cell>
          <cell r="D25" t="str">
            <v>(有) 三栄建設</v>
          </cell>
          <cell r="E25" t="str">
            <v>サンエイケンセツ</v>
          </cell>
          <cell r="F25" t="str">
            <v>岸　成治</v>
          </cell>
          <cell r="G25" t="str">
            <v>代表取締役</v>
          </cell>
          <cell r="H25" t="str">
            <v>京都市伏見区</v>
          </cell>
          <cell r="I25" t="str">
            <v>612-8435</v>
          </cell>
          <cell r="J25" t="str">
            <v>京都市伏見区深草泓ノ壺町４６番地の１６</v>
          </cell>
          <cell r="K25" t="str">
            <v>075-645-5011</v>
          </cell>
          <cell r="L25" t="str">
            <v>075-645-8777</v>
          </cell>
          <cell r="M25" t="str">
            <v>京都市伏見区</v>
          </cell>
          <cell r="N25" t="str">
            <v>san-ei@canvas.ocn.ne.jp</v>
          </cell>
          <cell r="O25">
            <v>50000</v>
          </cell>
          <cell r="P25">
            <v>36</v>
          </cell>
          <cell r="Q25">
            <v>575838</v>
          </cell>
          <cell r="R25">
            <v>23782</v>
          </cell>
          <cell r="S25">
            <v>1</v>
          </cell>
          <cell r="T25">
            <v>26023782</v>
          </cell>
        </row>
        <row r="26">
          <cell r="B26">
            <v>25</v>
          </cell>
          <cell r="C26">
            <v>1</v>
          </cell>
          <cell r="D26" t="str">
            <v>（株）井上組</v>
          </cell>
          <cell r="E26" t="str">
            <v>イノウエグミ</v>
          </cell>
          <cell r="F26" t="str">
            <v>井上　修治</v>
          </cell>
          <cell r="G26" t="str">
            <v>代表取締役</v>
          </cell>
          <cell r="H26" t="str">
            <v>京田辺市河原</v>
          </cell>
          <cell r="I26" t="str">
            <v>610-0361</v>
          </cell>
          <cell r="J26" t="str">
            <v>京田辺市河原平田２３-１７</v>
          </cell>
          <cell r="K26" t="str">
            <v>0774-62-1544</v>
          </cell>
          <cell r="L26" t="str">
            <v>0774-65-2579</v>
          </cell>
          <cell r="M26" t="str">
            <v>京田辺市河原</v>
          </cell>
          <cell r="N26" t="str">
            <v>inoue_gumi1@yahoo.co.jp</v>
          </cell>
          <cell r="O26">
            <v>5000</v>
          </cell>
          <cell r="P26">
            <v>57</v>
          </cell>
          <cell r="Q26">
            <v>56218</v>
          </cell>
          <cell r="R26">
            <v>23162</v>
          </cell>
          <cell r="S26">
            <v>1</v>
          </cell>
          <cell r="T26" t="str">
            <v>26023162</v>
          </cell>
        </row>
        <row r="27">
          <cell r="B27">
            <v>26</v>
          </cell>
          <cell r="C27">
            <v>1</v>
          </cell>
          <cell r="D27" t="str">
            <v>（株）村雲設備</v>
          </cell>
          <cell r="E27" t="str">
            <v>ムラクモセツビ</v>
          </cell>
          <cell r="F27" t="str">
            <v>村雲　恒尚</v>
          </cell>
          <cell r="G27" t="str">
            <v>代表取締役</v>
          </cell>
          <cell r="H27" t="str">
            <v>京田辺市普賢寺</v>
          </cell>
          <cell r="I27" t="str">
            <v>610-0322</v>
          </cell>
          <cell r="J27" t="str">
            <v>京都府京田辺市普賢寺口北谷５７</v>
          </cell>
          <cell r="K27" t="str">
            <v>0774-26-5887</v>
          </cell>
          <cell r="L27" t="str">
            <v>0774-26-6425</v>
          </cell>
          <cell r="M27" t="str">
            <v>京田辺市普賢寺</v>
          </cell>
          <cell r="N27" t="str">
            <v>murakumo@murakumosetsubi.com</v>
          </cell>
          <cell r="O27">
            <v>10000</v>
          </cell>
          <cell r="P27">
            <v>45</v>
          </cell>
          <cell r="Q27">
            <v>79282</v>
          </cell>
          <cell r="R27">
            <v>14376</v>
          </cell>
          <cell r="S27">
            <v>1</v>
          </cell>
          <cell r="T27">
            <v>26014376</v>
          </cell>
        </row>
        <row r="28">
          <cell r="B28">
            <v>27</v>
          </cell>
          <cell r="C28">
            <v>1</v>
          </cell>
          <cell r="D28" t="str">
            <v>宇野工建</v>
          </cell>
          <cell r="E28" t="str">
            <v>ウノコウケン</v>
          </cell>
          <cell r="F28" t="str">
            <v>宇野　順一</v>
          </cell>
          <cell r="G28" t="str">
            <v>代表取締役</v>
          </cell>
          <cell r="H28" t="str">
            <v>京田辺市薪</v>
          </cell>
          <cell r="I28" t="str">
            <v>610-0341</v>
          </cell>
          <cell r="J28" t="str">
            <v>京田辺市薪城ノ内３－９</v>
          </cell>
          <cell r="K28" t="str">
            <v>0774-64-3122</v>
          </cell>
          <cell r="L28" t="str">
            <v>0774-64-3122</v>
          </cell>
          <cell r="M28" t="str">
            <v>京田辺市薪</v>
          </cell>
          <cell r="N28" t="str">
            <v>rykm02552＠nike.eonet.ne.jp</v>
          </cell>
          <cell r="O28">
            <v>20581</v>
          </cell>
          <cell r="P28">
            <v>0</v>
          </cell>
          <cell r="Q28">
            <v>52236</v>
          </cell>
          <cell r="R28">
            <v>43600</v>
          </cell>
          <cell r="S28">
            <v>0</v>
          </cell>
          <cell r="T28">
            <v>26043600</v>
          </cell>
        </row>
        <row r="29">
          <cell r="B29">
            <v>28</v>
          </cell>
          <cell r="C29">
            <v>3</v>
          </cell>
          <cell r="D29" t="str">
            <v>（株）東芝　関西支社</v>
          </cell>
          <cell r="E29" t="str">
            <v>カブシキガイシャトウシバ　カンサイシャ</v>
          </cell>
          <cell r="F29" t="str">
            <v>林　広道</v>
          </cell>
          <cell r="G29" t="str">
            <v>支社長</v>
          </cell>
          <cell r="H29" t="str">
            <v>大阪市北区</v>
          </cell>
          <cell r="I29" t="str">
            <v>530-0017</v>
          </cell>
          <cell r="J29" t="str">
            <v>大阪市北区角田町８番１号</v>
          </cell>
          <cell r="K29" t="str">
            <v>06-6130-2215</v>
          </cell>
          <cell r="L29" t="str">
            <v>06-6130-1104</v>
          </cell>
          <cell r="M29" t="str">
            <v>神奈川県川崎市</v>
          </cell>
          <cell r="N29" t="str">
            <v>br-knsi3@ml.toshiba.co.jp</v>
          </cell>
          <cell r="O29">
            <v>201449000</v>
          </cell>
          <cell r="P29">
            <v>35</v>
          </cell>
          <cell r="Q29">
            <v>82670797</v>
          </cell>
          <cell r="R29">
            <v>13195</v>
          </cell>
          <cell r="S29">
            <v>1</v>
          </cell>
          <cell r="T29" t="str">
            <v>00013195</v>
          </cell>
        </row>
        <row r="30">
          <cell r="B30">
            <v>29</v>
          </cell>
          <cell r="C30">
            <v>2</v>
          </cell>
          <cell r="D30" t="str">
            <v>大春商事（株）</v>
          </cell>
          <cell r="E30" t="str">
            <v>ダイハルショウジ</v>
          </cell>
          <cell r="F30" t="str">
            <v>岡本　徳昭</v>
          </cell>
          <cell r="G30" t="str">
            <v>代表取締役</v>
          </cell>
          <cell r="H30" t="str">
            <v>宇治市</v>
          </cell>
          <cell r="I30" t="str">
            <v>611-0021</v>
          </cell>
          <cell r="J30" t="str">
            <v>宇治市宇治戸の内５３-１</v>
          </cell>
          <cell r="K30" t="str">
            <v>0774-23-3820</v>
          </cell>
          <cell r="L30" t="str">
            <v>0774-23-2560</v>
          </cell>
          <cell r="M30" t="str">
            <v>宇治市</v>
          </cell>
          <cell r="N30" t="str">
            <v>daihal@itg.bcj.ne.jp</v>
          </cell>
          <cell r="O30">
            <v>10000</v>
          </cell>
          <cell r="P30">
            <v>46</v>
          </cell>
          <cell r="Q30">
            <v>130502</v>
          </cell>
          <cell r="R30">
            <v>12825</v>
          </cell>
          <cell r="S30">
            <v>1</v>
          </cell>
          <cell r="T30" t="str">
            <v>26012825</v>
          </cell>
        </row>
        <row r="31">
          <cell r="B31">
            <v>30</v>
          </cell>
          <cell r="C31">
            <v>3</v>
          </cell>
          <cell r="D31" t="str">
            <v>近畿ニチレキ工事（株）　京都営業所</v>
          </cell>
          <cell r="E31" t="str">
            <v>キンキニチレキコウジ　キョウトエイギョウショ</v>
          </cell>
          <cell r="F31" t="str">
            <v>山本　忍</v>
          </cell>
          <cell r="G31" t="str">
            <v>所長</v>
          </cell>
          <cell r="H31" t="str">
            <v>福知山市</v>
          </cell>
          <cell r="I31" t="str">
            <v>620-0054</v>
          </cell>
          <cell r="J31" t="str">
            <v>福知山市末広町１丁目３１番　オフィスハウス２０２号</v>
          </cell>
          <cell r="K31" t="str">
            <v>0773-23-4385</v>
          </cell>
          <cell r="L31" t="str">
            <v>0773-23-9844</v>
          </cell>
          <cell r="M31" t="str">
            <v>滋賀県守山市</v>
          </cell>
          <cell r="N31" t="str">
            <v>yokoyama.t@nichireki.jp</v>
          </cell>
          <cell r="O31">
            <v>50000</v>
          </cell>
          <cell r="P31">
            <v>45</v>
          </cell>
          <cell r="Q31">
            <v>2415777</v>
          </cell>
          <cell r="R31">
            <v>9079</v>
          </cell>
          <cell r="S31">
            <v>1</v>
          </cell>
          <cell r="T31" t="str">
            <v>00009079</v>
          </cell>
        </row>
        <row r="32">
          <cell r="B32">
            <v>31</v>
          </cell>
          <cell r="C32">
            <v>2</v>
          </cell>
          <cell r="D32" t="str">
            <v>エムケイ企画工業（株）</v>
          </cell>
          <cell r="E32" t="str">
            <v>エムケイキカクコウギョウ</v>
          </cell>
          <cell r="F32" t="str">
            <v>佐藤　光博</v>
          </cell>
          <cell r="G32" t="str">
            <v>代表取締役</v>
          </cell>
          <cell r="H32" t="str">
            <v>京都市伏見区</v>
          </cell>
          <cell r="I32" t="str">
            <v>613-0901</v>
          </cell>
          <cell r="J32" t="str">
            <v>京都市伏見区淀樋爪町１９０</v>
          </cell>
          <cell r="K32" t="str">
            <v>075-632-6725</v>
          </cell>
          <cell r="L32" t="str">
            <v>075-632-6726</v>
          </cell>
          <cell r="M32" t="str">
            <v>京都市伏見区</v>
          </cell>
          <cell r="N32" t="str">
            <v>info@mkkikaku.co.jp</v>
          </cell>
          <cell r="O32">
            <v>10000</v>
          </cell>
          <cell r="P32">
            <v>24</v>
          </cell>
          <cell r="Q32">
            <v>244729</v>
          </cell>
          <cell r="R32">
            <v>31649</v>
          </cell>
          <cell r="S32">
            <v>1</v>
          </cell>
          <cell r="T32" t="str">
            <v>26031649</v>
          </cell>
        </row>
        <row r="33">
          <cell r="B33">
            <v>32</v>
          </cell>
          <cell r="C33">
            <v>2</v>
          </cell>
          <cell r="D33" t="str">
            <v>（株）三洋</v>
          </cell>
          <cell r="E33" t="str">
            <v>サンヨウ</v>
          </cell>
          <cell r="F33" t="str">
            <v>堀　靖之</v>
          </cell>
          <cell r="G33" t="str">
            <v>代表取締役</v>
          </cell>
          <cell r="H33" t="str">
            <v>宇治市</v>
          </cell>
          <cell r="I33" t="str">
            <v>611-0002</v>
          </cell>
          <cell r="J33" t="str">
            <v>宇治市木幡須留１-１９３</v>
          </cell>
          <cell r="K33" t="str">
            <v>0774-31-6111</v>
          </cell>
          <cell r="L33" t="str">
            <v>0774-31-2889</v>
          </cell>
          <cell r="M33" t="str">
            <v>宇治市</v>
          </cell>
          <cell r="N33" t="str">
            <v>info@sanyosan.jp</v>
          </cell>
          <cell r="O33">
            <v>44000</v>
          </cell>
          <cell r="P33">
            <v>45</v>
          </cell>
          <cell r="Q33">
            <v>677274</v>
          </cell>
          <cell r="R33">
            <v>15513</v>
          </cell>
          <cell r="S33">
            <v>1</v>
          </cell>
          <cell r="T33" t="str">
            <v>26015513</v>
          </cell>
        </row>
        <row r="34">
          <cell r="B34">
            <v>33</v>
          </cell>
          <cell r="C34">
            <v>2</v>
          </cell>
          <cell r="D34" t="str">
            <v>サンワセイフティロード（株）</v>
          </cell>
          <cell r="E34" t="str">
            <v>サンワセイフティロード</v>
          </cell>
          <cell r="F34" t="str">
            <v>小西　宗近</v>
          </cell>
          <cell r="G34" t="str">
            <v>代表取締役</v>
          </cell>
          <cell r="H34" t="str">
            <v>京都市右京区</v>
          </cell>
          <cell r="I34" t="str">
            <v>616-8037</v>
          </cell>
          <cell r="J34" t="str">
            <v>京都市右京区花園猪ノ毛町９</v>
          </cell>
          <cell r="K34" t="str">
            <v>075-756-5512</v>
          </cell>
          <cell r="L34" t="str">
            <v>075-756-7635</v>
          </cell>
          <cell r="M34" t="str">
            <v>京都市右京区</v>
          </cell>
          <cell r="N34" t="str">
            <v>sanwa-s-r@nifty.com</v>
          </cell>
          <cell r="O34">
            <v>10000</v>
          </cell>
          <cell r="P34">
            <v>23</v>
          </cell>
          <cell r="Q34">
            <v>177817</v>
          </cell>
          <cell r="R34">
            <v>32744</v>
          </cell>
          <cell r="S34">
            <v>1</v>
          </cell>
          <cell r="T34" t="str">
            <v>26032744</v>
          </cell>
        </row>
        <row r="35">
          <cell r="B35">
            <v>34</v>
          </cell>
          <cell r="C35">
            <v>2</v>
          </cell>
          <cell r="D35" t="str">
            <v>（株）松樹</v>
          </cell>
          <cell r="E35" t="str">
            <v>マツキ</v>
          </cell>
          <cell r="F35" t="str">
            <v>松本　秀樹</v>
          </cell>
          <cell r="G35" t="str">
            <v>代表取締役</v>
          </cell>
          <cell r="H35" t="str">
            <v>城陽市</v>
          </cell>
          <cell r="I35" t="str">
            <v>610-0121</v>
          </cell>
          <cell r="J35" t="str">
            <v>城陽市寺田林ノ口２番地２３　中塚ビル２０２号室</v>
          </cell>
          <cell r="K35" t="str">
            <v>0774-55-1764</v>
          </cell>
          <cell r="L35" t="str">
            <v>0774-55-1765</v>
          </cell>
          <cell r="M35" t="str">
            <v>城陽市</v>
          </cell>
          <cell r="N35" t="str">
            <v>matsuki-bousui@siren.ocn.ne.jp</v>
          </cell>
          <cell r="O35">
            <v>5000</v>
          </cell>
          <cell r="P35">
            <v>8</v>
          </cell>
          <cell r="Q35">
            <v>95767</v>
          </cell>
          <cell r="R35">
            <v>39832</v>
          </cell>
          <cell r="S35">
            <v>1</v>
          </cell>
          <cell r="T35">
            <v>26039832</v>
          </cell>
        </row>
        <row r="36">
          <cell r="B36">
            <v>35</v>
          </cell>
          <cell r="C36">
            <v>1</v>
          </cell>
          <cell r="D36" t="str">
            <v>（株）松本工務店</v>
          </cell>
          <cell r="E36" t="str">
            <v>マツモトコウムテン</v>
          </cell>
          <cell r="F36" t="str">
            <v>松本　雅也</v>
          </cell>
          <cell r="G36" t="str">
            <v>代表取締役</v>
          </cell>
          <cell r="H36" t="str">
            <v>京田辺市薪</v>
          </cell>
          <cell r="I36" t="str">
            <v>610-0341</v>
          </cell>
          <cell r="J36" t="str">
            <v>京田辺市薪畠３４番地１</v>
          </cell>
          <cell r="K36" t="str">
            <v>0774-63-4852</v>
          </cell>
          <cell r="L36" t="str">
            <v>0774-62-5153</v>
          </cell>
          <cell r="M36" t="str">
            <v>京田辺市薪</v>
          </cell>
          <cell r="N36" t="str">
            <v>masa1965@fides.dti.ne.jp</v>
          </cell>
          <cell r="O36">
            <v>5000</v>
          </cell>
          <cell r="P36">
            <v>37</v>
          </cell>
          <cell r="Q36">
            <v>45507</v>
          </cell>
          <cell r="R36">
            <v>23079</v>
          </cell>
          <cell r="S36">
            <v>1</v>
          </cell>
          <cell r="T36" t="str">
            <v>26023079</v>
          </cell>
        </row>
        <row r="37">
          <cell r="B37">
            <v>36</v>
          </cell>
          <cell r="C37">
            <v>1</v>
          </cell>
          <cell r="D37" t="str">
            <v>（株）西川造園</v>
          </cell>
          <cell r="E37" t="str">
            <v>ニシカワゾウエン</v>
          </cell>
          <cell r="F37" t="str">
            <v>西川　直人</v>
          </cell>
          <cell r="G37" t="str">
            <v>代表取締役</v>
          </cell>
          <cell r="H37" t="str">
            <v>京田辺市興戸</v>
          </cell>
          <cell r="I37" t="str">
            <v>610-0332</v>
          </cell>
          <cell r="J37" t="str">
            <v>京田辺市興戸郡塚７０番地の１</v>
          </cell>
          <cell r="K37" t="str">
            <v>0774-62-1425</v>
          </cell>
          <cell r="L37" t="str">
            <v>0774-62-5741</v>
          </cell>
          <cell r="M37" t="str">
            <v>京田辺市興戸</v>
          </cell>
          <cell r="N37" t="str">
            <v>info@nishikawa-zouen.jp</v>
          </cell>
          <cell r="O37">
            <v>10000</v>
          </cell>
          <cell r="P37">
            <v>41</v>
          </cell>
          <cell r="Q37">
            <v>138443</v>
          </cell>
          <cell r="R37">
            <v>19869</v>
          </cell>
          <cell r="S37">
            <v>1</v>
          </cell>
          <cell r="T37" t="str">
            <v>26019869</v>
          </cell>
        </row>
        <row r="38">
          <cell r="B38">
            <v>37</v>
          </cell>
          <cell r="C38">
            <v>2</v>
          </cell>
          <cell r="D38" t="str">
            <v>（株）笹原建設</v>
          </cell>
          <cell r="E38" t="str">
            <v>ササハラケンセツ</v>
          </cell>
          <cell r="F38" t="str">
            <v>金田　聖哲</v>
          </cell>
          <cell r="G38" t="str">
            <v>代表取締役</v>
          </cell>
          <cell r="H38" t="str">
            <v>京都市南区</v>
          </cell>
          <cell r="I38" t="str">
            <v>601-8046</v>
          </cell>
          <cell r="J38" t="str">
            <v>京都市南区東九条西山町４１番地</v>
          </cell>
          <cell r="K38" t="str">
            <v>075-681-4714</v>
          </cell>
          <cell r="L38" t="str">
            <v>075-681-5181</v>
          </cell>
          <cell r="M38" t="str">
            <v>京都市南区</v>
          </cell>
          <cell r="N38" t="str">
            <v>sshr-stk@pluto.plala.or.jp</v>
          </cell>
          <cell r="O38">
            <v>35000</v>
          </cell>
          <cell r="P38">
            <v>50</v>
          </cell>
          <cell r="Q38">
            <v>618646</v>
          </cell>
          <cell r="R38">
            <v>50</v>
          </cell>
          <cell r="S38">
            <v>1</v>
          </cell>
          <cell r="T38" t="str">
            <v>26000050</v>
          </cell>
        </row>
        <row r="39">
          <cell r="B39">
            <v>38</v>
          </cell>
          <cell r="C39">
            <v>2</v>
          </cell>
          <cell r="D39" t="str">
            <v>（株）三和工機</v>
          </cell>
          <cell r="E39" t="str">
            <v>サンワコウキ</v>
          </cell>
          <cell r="F39" t="str">
            <v>太田　良成</v>
          </cell>
          <cell r="G39" t="str">
            <v>代表取締役</v>
          </cell>
          <cell r="H39" t="str">
            <v>京都市伏見区</v>
          </cell>
          <cell r="I39" t="str">
            <v>612-8496</v>
          </cell>
          <cell r="J39" t="str">
            <v>京都市伏見区久我西出町１１-１４７</v>
          </cell>
          <cell r="K39" t="str">
            <v>075-933-7212</v>
          </cell>
          <cell r="L39" t="str">
            <v>075-934-7182</v>
          </cell>
          <cell r="M39" t="str">
            <v>京都市伏見区</v>
          </cell>
          <cell r="N39" t="str">
            <v>sanwakouki@zeus.eonet.ne.jp</v>
          </cell>
          <cell r="O39">
            <v>5000</v>
          </cell>
          <cell r="P39">
            <v>21</v>
          </cell>
          <cell r="Q39">
            <v>97961</v>
          </cell>
          <cell r="R39">
            <v>33425</v>
          </cell>
          <cell r="S39">
            <v>1</v>
          </cell>
          <cell r="T39">
            <v>26033425</v>
          </cell>
        </row>
        <row r="40">
          <cell r="B40">
            <v>39</v>
          </cell>
          <cell r="C40">
            <v>2</v>
          </cell>
          <cell r="D40" t="str">
            <v>（株）英工</v>
          </cell>
          <cell r="E40" t="str">
            <v>エイコウ</v>
          </cell>
          <cell r="F40" t="str">
            <v>大原　由美子</v>
          </cell>
          <cell r="G40" t="str">
            <v>代表取締役</v>
          </cell>
          <cell r="H40" t="str">
            <v>京都市南区</v>
          </cell>
          <cell r="I40" t="str">
            <v>601-8203</v>
          </cell>
          <cell r="J40" t="str">
            <v>京都市南区久世築山町１９２番地の４２</v>
          </cell>
          <cell r="K40" t="str">
            <v>075-931-1171</v>
          </cell>
          <cell r="L40" t="str">
            <v>075-931-1782</v>
          </cell>
          <cell r="M40" t="str">
            <v>京都市南区</v>
          </cell>
          <cell r="N40" t="str">
            <v>eikouas@wish.ocn.ne.jp</v>
          </cell>
          <cell r="O40">
            <v>40000</v>
          </cell>
          <cell r="P40">
            <v>24</v>
          </cell>
          <cell r="Q40">
            <v>443228</v>
          </cell>
          <cell r="R40" t="str">
            <v>031825</v>
          </cell>
          <cell r="S40">
            <v>1</v>
          </cell>
          <cell r="T40">
            <v>26031825</v>
          </cell>
        </row>
        <row r="41">
          <cell r="B41">
            <v>40</v>
          </cell>
          <cell r="C41">
            <v>2</v>
          </cell>
          <cell r="D41" t="str">
            <v>ナガタ工業（株）</v>
          </cell>
          <cell r="E41" t="str">
            <v>ナガタコウギョウ</v>
          </cell>
          <cell r="F41" t="str">
            <v>福島　英康</v>
          </cell>
          <cell r="G41" t="str">
            <v>代表取締役</v>
          </cell>
          <cell r="H41" t="str">
            <v>京都市山科区</v>
          </cell>
          <cell r="I41" t="str">
            <v>607-8234</v>
          </cell>
          <cell r="J41" t="str">
            <v>京都市山科区勧修寺南大日町７番地</v>
          </cell>
          <cell r="K41" t="str">
            <v>075-572-1100</v>
          </cell>
          <cell r="L41" t="str">
            <v>075-571-6551</v>
          </cell>
          <cell r="M41" t="str">
            <v>京都市山科区</v>
          </cell>
          <cell r="N41" t="str">
            <v>mori.ichirou@nagata-kogyo.co.jp</v>
          </cell>
          <cell r="O41">
            <v>90000</v>
          </cell>
          <cell r="P41">
            <v>48</v>
          </cell>
          <cell r="Q41">
            <v>1319568</v>
          </cell>
          <cell r="R41">
            <v>39730</v>
          </cell>
          <cell r="S41">
            <v>1</v>
          </cell>
          <cell r="T41">
            <v>26039730</v>
          </cell>
        </row>
        <row r="42">
          <cell r="B42">
            <v>41</v>
          </cell>
          <cell r="C42">
            <v>3</v>
          </cell>
          <cell r="D42" t="str">
            <v>東亜道路工業（株）　京滋営業所</v>
          </cell>
          <cell r="E42" t="str">
            <v>トウアドウロコウギョウ　ケイジエイギョウショ</v>
          </cell>
          <cell r="F42" t="str">
            <v>原田　貴志</v>
          </cell>
          <cell r="G42" t="str">
            <v>所長</v>
          </cell>
          <cell r="H42" t="str">
            <v>滋賀県近江八幡市</v>
          </cell>
          <cell r="I42" t="str">
            <v>523-0891</v>
          </cell>
          <cell r="J42" t="str">
            <v>滋賀県近江八幡市鷹飼町１６２５-１０</v>
          </cell>
          <cell r="K42" t="str">
            <v>0748-33-1059</v>
          </cell>
          <cell r="L42" t="str">
            <v>0748-36-7579</v>
          </cell>
          <cell r="M42" t="str">
            <v>東京都港区</v>
          </cell>
          <cell r="N42" t="str">
            <v>keiji_eig@toadoro.co.jp</v>
          </cell>
          <cell r="O42">
            <v>7584000</v>
          </cell>
          <cell r="P42">
            <v>75</v>
          </cell>
          <cell r="Q42">
            <v>57139478</v>
          </cell>
          <cell r="R42">
            <v>3226</v>
          </cell>
          <cell r="S42">
            <v>1</v>
          </cell>
          <cell r="T42" t="str">
            <v>00003226</v>
          </cell>
        </row>
        <row r="43">
          <cell r="B43">
            <v>42</v>
          </cell>
          <cell r="C43">
            <v>3</v>
          </cell>
          <cell r="D43" t="str">
            <v>（株）笹川組　京都支店</v>
          </cell>
          <cell r="E43" t="str">
            <v>ササカワグミ　キョウトシテン</v>
          </cell>
          <cell r="F43" t="str">
            <v>藤井　典史</v>
          </cell>
          <cell r="G43" t="str">
            <v>支店長</v>
          </cell>
          <cell r="H43" t="str">
            <v>城陽市</v>
          </cell>
          <cell r="I43" t="str">
            <v>610-0111</v>
          </cell>
          <cell r="J43" t="str">
            <v>城陽市富野森山１４番地の２</v>
          </cell>
          <cell r="K43" t="str">
            <v>0774-55-4123</v>
          </cell>
          <cell r="L43" t="str">
            <v>0774-55-5108</v>
          </cell>
          <cell r="M43" t="str">
            <v>滋賀県大津市</v>
          </cell>
          <cell r="N43" t="str">
            <v>info@sasakwa.co.jp</v>
          </cell>
          <cell r="O43">
            <v>100000</v>
          </cell>
          <cell r="P43">
            <v>70</v>
          </cell>
          <cell r="Q43">
            <v>3894788</v>
          </cell>
          <cell r="R43">
            <v>464</v>
          </cell>
          <cell r="S43">
            <v>1</v>
          </cell>
          <cell r="T43" t="str">
            <v>00000464</v>
          </cell>
        </row>
        <row r="44">
          <cell r="B44">
            <v>43</v>
          </cell>
          <cell r="C44">
            <v>3</v>
          </cell>
          <cell r="D44" t="str">
            <v>近畿工業（株）</v>
          </cell>
          <cell r="E44" t="str">
            <v>キンキコウギョウ</v>
          </cell>
          <cell r="F44" t="str">
            <v>和田　知樹</v>
          </cell>
          <cell r="G44" t="str">
            <v>代表取締役社長</v>
          </cell>
          <cell r="H44" t="str">
            <v>兵庫県三木市</v>
          </cell>
          <cell r="I44" t="str">
            <v>673-0443</v>
          </cell>
          <cell r="J44" t="str">
            <v>兵庫県三木市別所町巴２０番地</v>
          </cell>
          <cell r="K44" t="str">
            <v>0794-82-0100</v>
          </cell>
          <cell r="L44" t="str">
            <v>0794-82-1314</v>
          </cell>
          <cell r="M44" t="str">
            <v>兵庫県三木市</v>
          </cell>
          <cell r="N44" t="str">
            <v>customer@kinkikogyo.co.jp</v>
          </cell>
          <cell r="O44">
            <v>65000</v>
          </cell>
          <cell r="P44">
            <v>47</v>
          </cell>
          <cell r="Q44">
            <v>683091</v>
          </cell>
          <cell r="R44">
            <v>352154</v>
          </cell>
          <cell r="S44">
            <v>1</v>
          </cell>
          <cell r="T44">
            <v>28352154</v>
          </cell>
        </row>
        <row r="45">
          <cell r="B45">
            <v>44</v>
          </cell>
          <cell r="C45">
            <v>1</v>
          </cell>
          <cell r="D45" t="str">
            <v>（株）キタセ</v>
          </cell>
          <cell r="E45" t="str">
            <v>キタセ</v>
          </cell>
          <cell r="F45" t="str">
            <v>北川　欽一</v>
          </cell>
          <cell r="G45" t="str">
            <v>代表取締役</v>
          </cell>
          <cell r="H45" t="str">
            <v>京田辺市三山木</v>
          </cell>
          <cell r="I45" t="str">
            <v>610-0313</v>
          </cell>
          <cell r="J45" t="str">
            <v>京田辺市三山木中央６-８-４</v>
          </cell>
          <cell r="K45" t="str">
            <v>0774-62-8740</v>
          </cell>
          <cell r="L45" t="str">
            <v>0774-62-9267</v>
          </cell>
          <cell r="M45" t="str">
            <v>京田辺市三山木</v>
          </cell>
          <cell r="N45" t="str">
            <v>kitase@kagoya.net</v>
          </cell>
          <cell r="O45">
            <v>40000</v>
          </cell>
          <cell r="P45">
            <v>67</v>
          </cell>
          <cell r="Q45">
            <v>210863</v>
          </cell>
          <cell r="R45">
            <v>22612</v>
          </cell>
          <cell r="S45">
            <v>1</v>
          </cell>
          <cell r="T45" t="str">
            <v>26022612</v>
          </cell>
        </row>
        <row r="46">
          <cell r="B46">
            <v>45</v>
          </cell>
          <cell r="C46">
            <v>1</v>
          </cell>
          <cell r="D46" t="str">
            <v>（株）林田</v>
          </cell>
          <cell r="E46" t="str">
            <v>ハヤシダ</v>
          </cell>
          <cell r="F46" t="str">
            <v>林田　和久</v>
          </cell>
          <cell r="G46" t="str">
            <v>代表取締役</v>
          </cell>
          <cell r="H46" t="str">
            <v>京田辺市同志社山手</v>
          </cell>
          <cell r="I46" t="str">
            <v>610-0315</v>
          </cell>
          <cell r="J46" t="str">
            <v>京田辺市同志社山手一丁目１０番１７</v>
          </cell>
          <cell r="K46" t="str">
            <v>0774-26-1221</v>
          </cell>
          <cell r="L46" t="str">
            <v>0774-82-5844</v>
          </cell>
          <cell r="M46" t="str">
            <v>京田辺市同志社山手</v>
          </cell>
          <cell r="N46" t="str">
            <v>hayashida@gaia.eonet.ne.jp</v>
          </cell>
          <cell r="O46">
            <v>50000</v>
          </cell>
          <cell r="P46">
            <v>64</v>
          </cell>
          <cell r="Q46">
            <v>70576</v>
          </cell>
          <cell r="R46">
            <v>7695</v>
          </cell>
          <cell r="S46">
            <v>1</v>
          </cell>
          <cell r="T46" t="str">
            <v>26007695</v>
          </cell>
        </row>
        <row r="47">
          <cell r="B47">
            <v>46</v>
          </cell>
          <cell r="C47">
            <v>3</v>
          </cell>
          <cell r="D47" t="str">
            <v>クマリフト（株）京都営業所</v>
          </cell>
          <cell r="E47" t="str">
            <v>クマリフト　キョウトエイギョウショ</v>
          </cell>
          <cell r="F47" t="str">
            <v>中野　信志</v>
          </cell>
          <cell r="G47" t="str">
            <v>所長</v>
          </cell>
          <cell r="H47" t="str">
            <v>京都市上京区</v>
          </cell>
          <cell r="I47" t="str">
            <v>602-8151</v>
          </cell>
          <cell r="J47" t="str">
            <v>京都市上京区智恵光院通丸太町上ル西院町７４７番地の３２</v>
          </cell>
          <cell r="K47" t="str">
            <v>075-801-3388</v>
          </cell>
          <cell r="L47" t="str">
            <v>075-801-3380</v>
          </cell>
          <cell r="M47" t="str">
            <v>大阪市西区</v>
          </cell>
          <cell r="N47" t="str">
            <v>e-imakita@kumalift.co.jp</v>
          </cell>
          <cell r="O47">
            <v>100000</v>
          </cell>
          <cell r="P47">
            <v>57</v>
          </cell>
          <cell r="Q47">
            <v>3349318</v>
          </cell>
          <cell r="R47">
            <v>622</v>
          </cell>
          <cell r="S47">
            <v>1</v>
          </cell>
          <cell r="T47" t="str">
            <v>00000622</v>
          </cell>
        </row>
        <row r="48">
          <cell r="B48">
            <v>47</v>
          </cell>
          <cell r="C48">
            <v>1</v>
          </cell>
          <cell r="D48" t="str">
            <v>奥村建設（株）</v>
          </cell>
          <cell r="E48" t="str">
            <v>オクムラケンセツ</v>
          </cell>
          <cell r="F48" t="str">
            <v>木村　京子</v>
          </cell>
          <cell r="G48" t="str">
            <v>代表取締役</v>
          </cell>
          <cell r="H48" t="str">
            <v>京田辺市興戸</v>
          </cell>
          <cell r="I48" t="str">
            <v>610-0332</v>
          </cell>
          <cell r="J48" t="str">
            <v>京田辺市興戸東垣内１２-６</v>
          </cell>
          <cell r="K48" t="str">
            <v>0774-63-0536</v>
          </cell>
          <cell r="L48" t="str">
            <v>0774-62-5536</v>
          </cell>
          <cell r="M48" t="str">
            <v>京田辺市興戸</v>
          </cell>
          <cell r="N48" t="str">
            <v>okumurakennsetukk@yahoo.co.jp</v>
          </cell>
          <cell r="O48">
            <v>40000</v>
          </cell>
          <cell r="P48">
            <v>45</v>
          </cell>
          <cell r="Q48">
            <v>65376</v>
          </cell>
          <cell r="R48">
            <v>20428</v>
          </cell>
          <cell r="S48">
            <v>1</v>
          </cell>
          <cell r="T48" t="str">
            <v>26020428</v>
          </cell>
        </row>
        <row r="49">
          <cell r="B49">
            <v>48</v>
          </cell>
          <cell r="C49">
            <v>3</v>
          </cell>
          <cell r="D49" t="str">
            <v>中島工業（株）</v>
          </cell>
          <cell r="E49" t="str">
            <v>ナカジマコウギョウ</v>
          </cell>
          <cell r="F49" t="str">
            <v>山脇　秀敬</v>
          </cell>
          <cell r="G49" t="str">
            <v>代表取締役</v>
          </cell>
          <cell r="H49" t="str">
            <v>大阪市淀川区</v>
          </cell>
          <cell r="I49" t="str">
            <v>532-0003</v>
          </cell>
          <cell r="J49" t="str">
            <v>大阪市淀川区宮原２-１４-１４</v>
          </cell>
          <cell r="K49" t="str">
            <v>06-6392-8008</v>
          </cell>
          <cell r="L49" t="str">
            <v>06-6392-8009</v>
          </cell>
          <cell r="M49" t="str">
            <v>大阪市淀川区</v>
          </cell>
          <cell r="N49" t="str">
            <v>nyusatsu@nakajima-industrial.co.jp</v>
          </cell>
          <cell r="O49">
            <v>97500</v>
          </cell>
          <cell r="P49">
            <v>72</v>
          </cell>
          <cell r="Q49">
            <v>7344732</v>
          </cell>
          <cell r="R49">
            <v>9830</v>
          </cell>
          <cell r="S49">
            <v>1</v>
          </cell>
          <cell r="T49" t="str">
            <v>00009830</v>
          </cell>
        </row>
        <row r="50">
          <cell r="B50">
            <v>49</v>
          </cell>
          <cell r="C50">
            <v>3</v>
          </cell>
          <cell r="D50" t="str">
            <v>（株）富士グリーンテック　西日本支店</v>
          </cell>
          <cell r="E50" t="str">
            <v>フジグリーンテック　ニシニホンシテン</v>
          </cell>
          <cell r="F50" t="str">
            <v>田中　義一</v>
          </cell>
          <cell r="G50" t="str">
            <v>支店長</v>
          </cell>
          <cell r="H50" t="str">
            <v>大阪市西区</v>
          </cell>
          <cell r="I50" t="str">
            <v>550-0011</v>
          </cell>
          <cell r="J50" t="str">
            <v>大阪市西区阿波座一丁目１３番１３号</v>
          </cell>
          <cell r="K50" t="str">
            <v>06-6538-8461</v>
          </cell>
          <cell r="L50" t="str">
            <v>06-6538-8462</v>
          </cell>
          <cell r="M50" t="str">
            <v>山梨県甲府市</v>
          </cell>
          <cell r="N50" t="str">
            <v>fujigtw@cyber.ocn.ne.jp</v>
          </cell>
          <cell r="O50">
            <v>90000</v>
          </cell>
          <cell r="P50">
            <v>23</v>
          </cell>
          <cell r="Q50">
            <v>2659273</v>
          </cell>
          <cell r="R50">
            <v>19044</v>
          </cell>
          <cell r="S50">
            <v>1</v>
          </cell>
          <cell r="T50" t="str">
            <v>00019044</v>
          </cell>
        </row>
        <row r="51">
          <cell r="B51">
            <v>50</v>
          </cell>
          <cell r="C51">
            <v>3</v>
          </cell>
          <cell r="D51" t="str">
            <v>ダイダン（株）　京都支店</v>
          </cell>
          <cell r="E51" t="str">
            <v>ダイダン　キョウトシテン</v>
          </cell>
          <cell r="F51" t="str">
            <v>竹之内　宏行</v>
          </cell>
          <cell r="G51" t="str">
            <v>支店長</v>
          </cell>
          <cell r="H51" t="str">
            <v>京都市中京区</v>
          </cell>
          <cell r="I51" t="str">
            <v>604-8186</v>
          </cell>
          <cell r="J51" t="str">
            <v>京都市中京区車屋御池下ル梅屋町３６１-１</v>
          </cell>
          <cell r="K51" t="str">
            <v>075-251-6411</v>
          </cell>
          <cell r="L51" t="str">
            <v>075-251-6415</v>
          </cell>
          <cell r="M51" t="str">
            <v>大阪市西区</v>
          </cell>
          <cell r="N51" t="str">
            <v/>
          </cell>
          <cell r="O51">
            <v>4479725</v>
          </cell>
          <cell r="P51">
            <v>73</v>
          </cell>
          <cell r="Q51">
            <v>170373419</v>
          </cell>
          <cell r="R51">
            <v>2494</v>
          </cell>
          <cell r="S51">
            <v>1</v>
          </cell>
          <cell r="T51" t="str">
            <v>00002494</v>
          </cell>
        </row>
        <row r="52">
          <cell r="B52">
            <v>51</v>
          </cell>
          <cell r="C52">
            <v>2</v>
          </cell>
          <cell r="D52" t="str">
            <v>（株）田中組</v>
          </cell>
          <cell r="E52" t="str">
            <v>タナカグミ</v>
          </cell>
          <cell r="F52" t="str">
            <v>田中　豪</v>
          </cell>
          <cell r="G52" t="str">
            <v>代表取締役</v>
          </cell>
          <cell r="H52" t="str">
            <v>綴喜郡井手町</v>
          </cell>
          <cell r="I52" t="str">
            <v>610-0302</v>
          </cell>
          <cell r="J52" t="str">
            <v>綴喜郡井手町大字井手小字浜田４４-２</v>
          </cell>
          <cell r="K52" t="str">
            <v>0774-82-2413</v>
          </cell>
          <cell r="L52" t="str">
            <v>0774-82-3786</v>
          </cell>
          <cell r="M52" t="str">
            <v>綴喜郡井手町</v>
          </cell>
          <cell r="N52" t="str">
            <v>tanaka21@pearl.ocn.ne.jp</v>
          </cell>
          <cell r="O52">
            <v>39175</v>
          </cell>
          <cell r="P52">
            <v>61</v>
          </cell>
          <cell r="Q52">
            <v>227739</v>
          </cell>
          <cell r="R52">
            <v>4417</v>
          </cell>
          <cell r="S52">
            <v>1</v>
          </cell>
          <cell r="T52" t="str">
            <v>26004417</v>
          </cell>
        </row>
        <row r="53">
          <cell r="B53">
            <v>52</v>
          </cell>
          <cell r="C53">
            <v>3</v>
          </cell>
          <cell r="D53" t="str">
            <v>（株）奥田工務店　京都支店</v>
          </cell>
          <cell r="E53" t="str">
            <v>オクダコウムテン　キョウトシテン</v>
          </cell>
          <cell r="F53" t="str">
            <v>松村　友和</v>
          </cell>
          <cell r="G53" t="str">
            <v>支店長</v>
          </cell>
          <cell r="H53" t="str">
            <v>京都市下京区</v>
          </cell>
          <cell r="I53" t="str">
            <v>600-8813</v>
          </cell>
          <cell r="J53" t="str">
            <v>京都市下京区中堂寺南町１０５番地</v>
          </cell>
          <cell r="K53" t="str">
            <v>075-325-0053</v>
          </cell>
          <cell r="L53" t="str">
            <v>075-325-0054</v>
          </cell>
          <cell r="M53" t="str">
            <v>滋賀県蒲生郡</v>
          </cell>
          <cell r="N53" t="str">
            <v>info@okudakoumuten.jp</v>
          </cell>
          <cell r="O53">
            <v>30000</v>
          </cell>
          <cell r="P53">
            <v>51</v>
          </cell>
          <cell r="Q53">
            <v>13325551</v>
          </cell>
          <cell r="R53">
            <v>26351</v>
          </cell>
          <cell r="S53">
            <v>1</v>
          </cell>
          <cell r="T53" t="str">
            <v>00026351</v>
          </cell>
        </row>
        <row r="54">
          <cell r="B54">
            <v>53</v>
          </cell>
          <cell r="C54">
            <v>2</v>
          </cell>
          <cell r="D54" t="str">
            <v>（株）松輝</v>
          </cell>
          <cell r="E54" t="str">
            <v>マツキ</v>
          </cell>
          <cell r="F54" t="str">
            <v>松本　武治</v>
          </cell>
          <cell r="G54" t="str">
            <v>代表取締役</v>
          </cell>
          <cell r="H54" t="str">
            <v>綴喜郡井手町</v>
          </cell>
          <cell r="I54" t="str">
            <v>610-0302</v>
          </cell>
          <cell r="J54" t="str">
            <v>綴喜郡井手町大字井手小字合藪６１</v>
          </cell>
          <cell r="K54" t="str">
            <v>0774-82-5125</v>
          </cell>
          <cell r="L54" t="str">
            <v>0774-82-5200</v>
          </cell>
          <cell r="M54" t="str">
            <v>綴喜郡井手町</v>
          </cell>
          <cell r="N54" t="str">
            <v>matsuki5125@orion.ocn.ne.jp</v>
          </cell>
          <cell r="O54">
            <v>50000</v>
          </cell>
          <cell r="P54">
            <v>61</v>
          </cell>
          <cell r="Q54">
            <v>381760</v>
          </cell>
          <cell r="R54">
            <v>4682</v>
          </cell>
          <cell r="S54">
            <v>1</v>
          </cell>
          <cell r="T54" t="str">
            <v>26004682</v>
          </cell>
        </row>
        <row r="55">
          <cell r="B55">
            <v>54</v>
          </cell>
          <cell r="C55">
            <v>2</v>
          </cell>
          <cell r="D55" t="str">
            <v>（株）京南ライン</v>
          </cell>
          <cell r="E55" t="str">
            <v>キョウナンライン</v>
          </cell>
          <cell r="F55" t="str">
            <v>宮川　博行</v>
          </cell>
          <cell r="G55" t="str">
            <v>代表取締役</v>
          </cell>
          <cell r="H55" t="str">
            <v>京都市伏見区</v>
          </cell>
          <cell r="I55" t="str">
            <v>613-0915</v>
          </cell>
          <cell r="J55" t="str">
            <v>京都市伏見区淀新町３１番地</v>
          </cell>
          <cell r="K55" t="str">
            <v>075-285-2411</v>
          </cell>
          <cell r="L55" t="str">
            <v>075-285-2411</v>
          </cell>
          <cell r="M55" t="str">
            <v>京都市伏見区</v>
          </cell>
          <cell r="N55" t="str">
            <v>kyonanline@gmail.com</v>
          </cell>
          <cell r="O55">
            <v>5000</v>
          </cell>
          <cell r="P55">
            <v>5</v>
          </cell>
          <cell r="Q55">
            <v>178746</v>
          </cell>
          <cell r="R55">
            <v>41345</v>
          </cell>
          <cell r="S55">
            <v>1</v>
          </cell>
          <cell r="T55">
            <v>26041345</v>
          </cell>
        </row>
        <row r="56">
          <cell r="B56">
            <v>55</v>
          </cell>
          <cell r="C56">
            <v>2</v>
          </cell>
          <cell r="D56" t="str">
            <v>山田工業（株）</v>
          </cell>
          <cell r="E56" t="str">
            <v>ヤマダコウギョウ</v>
          </cell>
          <cell r="F56" t="str">
            <v>宍戸　弘美</v>
          </cell>
          <cell r="G56" t="str">
            <v>代表取締役</v>
          </cell>
          <cell r="H56" t="str">
            <v>宇治市</v>
          </cell>
          <cell r="I56" t="str">
            <v>611-0041</v>
          </cell>
          <cell r="J56" t="str">
            <v>宇治市槇島町薗場２９-７６</v>
          </cell>
          <cell r="K56" t="str">
            <v>0774-22-5332</v>
          </cell>
          <cell r="L56" t="str">
            <v>0774-22-5128</v>
          </cell>
          <cell r="M56" t="str">
            <v>宇治市</v>
          </cell>
          <cell r="N56" t="str">
            <v>yamada@oak.ocn.ne.jp</v>
          </cell>
          <cell r="O56">
            <v>20000</v>
          </cell>
          <cell r="P56">
            <v>49</v>
          </cell>
          <cell r="Q56">
            <v>298271</v>
          </cell>
          <cell r="R56">
            <v>15735</v>
          </cell>
          <cell r="S56">
            <v>1</v>
          </cell>
          <cell r="T56" t="str">
            <v>26015735</v>
          </cell>
        </row>
        <row r="57">
          <cell r="B57">
            <v>56</v>
          </cell>
          <cell r="C57">
            <v>2</v>
          </cell>
          <cell r="D57" t="str">
            <v>（株）庭雅</v>
          </cell>
          <cell r="E57" t="str">
            <v>ニワマサ</v>
          </cell>
          <cell r="F57" t="str">
            <v>田崎　仁</v>
          </cell>
          <cell r="G57" t="str">
            <v>代表取締役</v>
          </cell>
          <cell r="H57" t="str">
            <v>宇治市</v>
          </cell>
          <cell r="I57" t="str">
            <v>611-0021</v>
          </cell>
          <cell r="J57" t="str">
            <v>宇治市宇治弐番６４番地の２７</v>
          </cell>
          <cell r="K57" t="str">
            <v>0774-20-0722</v>
          </cell>
          <cell r="L57" t="str">
            <v>0774-23-6566</v>
          </cell>
          <cell r="M57" t="str">
            <v>宇治市</v>
          </cell>
          <cell r="N57" t="str">
            <v>niwamasa@livcomfort.jp</v>
          </cell>
          <cell r="O57">
            <v>45000</v>
          </cell>
          <cell r="P57">
            <v>38</v>
          </cell>
          <cell r="Q57">
            <v>671247</v>
          </cell>
          <cell r="R57">
            <v>22336</v>
          </cell>
          <cell r="S57">
            <v>1</v>
          </cell>
          <cell r="T57">
            <v>26022336</v>
          </cell>
        </row>
        <row r="58">
          <cell r="B58">
            <v>57</v>
          </cell>
          <cell r="C58">
            <v>3</v>
          </cell>
          <cell r="D58" t="str">
            <v>和喜水工業（株）</v>
          </cell>
          <cell r="E58" t="str">
            <v>ワキミズコウギョウ</v>
          </cell>
          <cell r="F58" t="str">
            <v>日根　信宏</v>
          </cell>
          <cell r="G58" t="str">
            <v>代表取締役</v>
          </cell>
          <cell r="H58" t="str">
            <v>奈良県大和郡山市</v>
          </cell>
          <cell r="I58" t="str">
            <v>639-1042</v>
          </cell>
          <cell r="J58" t="str">
            <v>奈良県大和郡山市小泉町２２６１番地４</v>
          </cell>
          <cell r="K58" t="str">
            <v>0743-53-7880</v>
          </cell>
          <cell r="L58" t="str">
            <v>0743-53-7865</v>
          </cell>
          <cell r="M58" t="str">
            <v>奈良県大和郡山市</v>
          </cell>
          <cell r="N58" t="str">
            <v>wakimizu@mpd.biglobe.ne.jp</v>
          </cell>
          <cell r="O58">
            <v>10000</v>
          </cell>
          <cell r="P58">
            <v>30</v>
          </cell>
          <cell r="Q58">
            <v>102151</v>
          </cell>
          <cell r="R58">
            <v>10415</v>
          </cell>
          <cell r="S58">
            <v>1</v>
          </cell>
          <cell r="T58" t="str">
            <v>29010415</v>
          </cell>
        </row>
        <row r="59">
          <cell r="B59">
            <v>58</v>
          </cell>
          <cell r="C59">
            <v>2</v>
          </cell>
          <cell r="D59" t="str">
            <v>（株）大前建設</v>
          </cell>
          <cell r="E59" t="str">
            <v>オオマエケンセツ</v>
          </cell>
          <cell r="F59" t="str">
            <v>大前　太邦</v>
          </cell>
          <cell r="G59" t="str">
            <v>代表取締役</v>
          </cell>
          <cell r="H59" t="str">
            <v>京都市伏見区</v>
          </cell>
          <cell r="I59" t="str">
            <v>612-8447</v>
          </cell>
          <cell r="J59" t="str">
            <v>京都市伏見区竹田西内畑町１２４番地</v>
          </cell>
          <cell r="K59" t="str">
            <v>075-621-3114</v>
          </cell>
          <cell r="L59" t="str">
            <v>075-621-3892</v>
          </cell>
          <cell r="M59" t="str">
            <v>京都市伏見区</v>
          </cell>
          <cell r="N59" t="str">
            <v>ohmaekensetsu@rio.odn.ne.jp</v>
          </cell>
          <cell r="O59">
            <v>40000</v>
          </cell>
          <cell r="P59">
            <v>57</v>
          </cell>
          <cell r="Q59">
            <v>808791</v>
          </cell>
          <cell r="R59">
            <v>25220</v>
          </cell>
          <cell r="S59">
            <v>1</v>
          </cell>
          <cell r="T59" t="str">
            <v>00025220</v>
          </cell>
        </row>
        <row r="60">
          <cell r="B60">
            <v>59</v>
          </cell>
          <cell r="C60">
            <v>2</v>
          </cell>
          <cell r="D60" t="str">
            <v>（株）山富舗道</v>
          </cell>
          <cell r="E60" t="str">
            <v>ヤマトミホドウ</v>
          </cell>
          <cell r="F60" t="str">
            <v>白山　雅一</v>
          </cell>
          <cell r="G60" t="str">
            <v>代表取締役</v>
          </cell>
          <cell r="H60" t="str">
            <v>京都市左京区</v>
          </cell>
          <cell r="I60" t="str">
            <v>606-8444</v>
          </cell>
          <cell r="J60" t="str">
            <v>京都市左京区若王子町１３番地</v>
          </cell>
          <cell r="K60" t="str">
            <v>075-751-8065</v>
          </cell>
          <cell r="L60" t="str">
            <v>075-771-3626</v>
          </cell>
          <cell r="M60" t="str">
            <v>京都市左京区</v>
          </cell>
          <cell r="N60" t="str">
            <v>kk.yamatomihodo@iris.ocn.ne.jp</v>
          </cell>
          <cell r="O60">
            <v>30000</v>
          </cell>
          <cell r="P60">
            <v>49</v>
          </cell>
          <cell r="Q60">
            <v>403740</v>
          </cell>
          <cell r="R60">
            <v>10121</v>
          </cell>
          <cell r="S60">
            <v>1</v>
          </cell>
          <cell r="T60">
            <v>26010121</v>
          </cell>
        </row>
        <row r="61">
          <cell r="B61">
            <v>60</v>
          </cell>
          <cell r="C61">
            <v>2</v>
          </cell>
          <cell r="D61" t="str">
            <v>（株）テクノロード</v>
          </cell>
          <cell r="E61" t="str">
            <v>テクノロード</v>
          </cell>
          <cell r="F61" t="str">
            <v>川口　敏子</v>
          </cell>
          <cell r="G61" t="str">
            <v>代表取締役</v>
          </cell>
          <cell r="H61" t="str">
            <v>京都市東山区</v>
          </cell>
          <cell r="I61" t="str">
            <v>605-0981</v>
          </cell>
          <cell r="J61" t="str">
            <v>京都市東山区本町十六丁目２９５番地２</v>
          </cell>
          <cell r="K61" t="str">
            <v>075-531-8971</v>
          </cell>
          <cell r="L61" t="str">
            <v>075-531-8972</v>
          </cell>
          <cell r="M61" t="str">
            <v>京都市東山区</v>
          </cell>
          <cell r="N61" t="str">
            <v>techno-road@vanilla.ocn.ne.jp</v>
          </cell>
          <cell r="O61">
            <v>38000</v>
          </cell>
          <cell r="P61">
            <v>24</v>
          </cell>
          <cell r="Q61">
            <v>256159</v>
          </cell>
          <cell r="R61">
            <v>31717</v>
          </cell>
          <cell r="S61">
            <v>1</v>
          </cell>
          <cell r="T61">
            <v>26031717</v>
          </cell>
        </row>
        <row r="62">
          <cell r="B62">
            <v>61</v>
          </cell>
          <cell r="C62">
            <v>3</v>
          </cell>
          <cell r="D62" t="str">
            <v>大和ハウス工業（株）</v>
          </cell>
          <cell r="E62" t="str">
            <v>ダイワハウスコウギョウ</v>
          </cell>
          <cell r="F62" t="str">
            <v>浦川　達也</v>
          </cell>
          <cell r="G62" t="str">
            <v>本店長</v>
          </cell>
          <cell r="H62" t="str">
            <v>大阪市北区</v>
          </cell>
          <cell r="I62" t="str">
            <v>530-8241</v>
          </cell>
          <cell r="J62" t="str">
            <v>大阪市北区梅田3丁目3番5号</v>
          </cell>
          <cell r="K62" t="str">
            <v>075-605-2919</v>
          </cell>
          <cell r="L62" t="str">
            <v>075-605-2921</v>
          </cell>
          <cell r="M62" t="str">
            <v>大阪市</v>
          </cell>
          <cell r="N62" t="str">
            <v>m00406566@daiwahouse.jp</v>
          </cell>
          <cell r="O62">
            <v>161845184</v>
          </cell>
          <cell r="P62">
            <v>67</v>
          </cell>
          <cell r="Q62">
            <v>1047115281</v>
          </cell>
          <cell r="R62">
            <v>5279</v>
          </cell>
          <cell r="S62">
            <v>0</v>
          </cell>
          <cell r="T62" t="str">
            <v>00005279</v>
          </cell>
        </row>
        <row r="63">
          <cell r="B63">
            <v>62</v>
          </cell>
          <cell r="C63">
            <v>2</v>
          </cell>
          <cell r="D63" t="str">
            <v>植彌加藤造園（株）</v>
          </cell>
          <cell r="E63" t="str">
            <v>ウエヤカトウゾウエン</v>
          </cell>
          <cell r="F63" t="str">
            <v>加藤　友規</v>
          </cell>
          <cell r="G63" t="str">
            <v>代表取締役社長</v>
          </cell>
          <cell r="H63" t="str">
            <v>京都市左京区</v>
          </cell>
          <cell r="I63" t="str">
            <v>606-8425</v>
          </cell>
          <cell r="J63" t="str">
            <v>京都市左京区鹿ヶ谷西寺ノ前町４５番地</v>
          </cell>
          <cell r="K63" t="str">
            <v>075-771-3052</v>
          </cell>
          <cell r="L63" t="str">
            <v>075-752-0154</v>
          </cell>
          <cell r="M63" t="str">
            <v>京都市左京区</v>
          </cell>
          <cell r="N63" t="str">
            <v>soumu@ueyakato.co.jp</v>
          </cell>
          <cell r="O63">
            <v>42600</v>
          </cell>
          <cell r="P63">
            <v>56</v>
          </cell>
          <cell r="Q63">
            <v>1342594</v>
          </cell>
          <cell r="R63">
            <v>37828</v>
          </cell>
          <cell r="S63">
            <v>1</v>
          </cell>
          <cell r="T63" t="str">
            <v>26037828</v>
          </cell>
        </row>
        <row r="64">
          <cell r="B64">
            <v>63</v>
          </cell>
          <cell r="C64">
            <v>2</v>
          </cell>
          <cell r="D64" t="str">
            <v>（株）南山建設</v>
          </cell>
          <cell r="E64" t="str">
            <v>ミナミヤマケンセツ</v>
          </cell>
          <cell r="F64" t="str">
            <v>南山　章栄</v>
          </cell>
          <cell r="G64" t="str">
            <v>代表取締役</v>
          </cell>
          <cell r="H64" t="str">
            <v>京都市伏見区</v>
          </cell>
          <cell r="I64" t="str">
            <v>613-0914</v>
          </cell>
          <cell r="J64" t="str">
            <v>京都市伏見区淀生津町115番地１</v>
          </cell>
          <cell r="K64" t="str">
            <v>075-631-3987</v>
          </cell>
          <cell r="L64" t="str">
            <v>075-632-1141</v>
          </cell>
          <cell r="M64" t="str">
            <v>京都市伏見区</v>
          </cell>
          <cell r="N64" t="str">
            <v>kk3738ma@hyper.ocn.ne.jp</v>
          </cell>
          <cell r="O64">
            <v>45000</v>
          </cell>
          <cell r="P64">
            <v>48</v>
          </cell>
          <cell r="Q64">
            <v>1784323</v>
          </cell>
          <cell r="R64">
            <v>9662</v>
          </cell>
          <cell r="S64">
            <v>0</v>
          </cell>
          <cell r="T64">
            <v>26009662</v>
          </cell>
        </row>
        <row r="65">
          <cell r="B65">
            <v>64</v>
          </cell>
          <cell r="C65">
            <v>2</v>
          </cell>
          <cell r="D65" t="str">
            <v>（株）塚本組</v>
          </cell>
          <cell r="E65" t="str">
            <v>ツカモトグミ</v>
          </cell>
          <cell r="F65" t="str">
            <v>塚本　武</v>
          </cell>
          <cell r="G65" t="str">
            <v>代表取締役</v>
          </cell>
          <cell r="H65" t="str">
            <v>京都市東山区</v>
          </cell>
          <cell r="I65" t="str">
            <v>605-0981</v>
          </cell>
          <cell r="J65" t="str">
            <v>京都市東山区本町十五丁目２８６番地</v>
          </cell>
          <cell r="K65" t="str">
            <v>075-525-2701</v>
          </cell>
          <cell r="L65" t="str">
            <v>075-551-4121</v>
          </cell>
          <cell r="M65" t="str">
            <v>京都市東山区</v>
          </cell>
          <cell r="N65" t="str">
            <v>tsukamoto-gumi@trust.ocn.ne.jp</v>
          </cell>
          <cell r="O65">
            <v>40000</v>
          </cell>
          <cell r="P65">
            <v>47</v>
          </cell>
          <cell r="Q65">
            <v>1812002</v>
          </cell>
          <cell r="R65">
            <v>11241</v>
          </cell>
          <cell r="S65">
            <v>1</v>
          </cell>
          <cell r="T65" t="str">
            <v>26011241</v>
          </cell>
        </row>
        <row r="66">
          <cell r="B66">
            <v>65</v>
          </cell>
          <cell r="C66">
            <v>2</v>
          </cell>
          <cell r="D66" t="str">
            <v>（株）尾形電気工事</v>
          </cell>
          <cell r="E66" t="str">
            <v>オガタデンキコウジ</v>
          </cell>
          <cell r="F66" t="str">
            <v>尾形　勝治</v>
          </cell>
          <cell r="G66" t="str">
            <v>代表取締役</v>
          </cell>
          <cell r="H66" t="str">
            <v>八幡市</v>
          </cell>
          <cell r="I66" t="str">
            <v>614-8104</v>
          </cell>
          <cell r="J66" t="str">
            <v>八幡市川口東頭２８</v>
          </cell>
          <cell r="K66" t="str">
            <v>075-982-8131</v>
          </cell>
          <cell r="L66" t="str">
            <v>075-982-9020</v>
          </cell>
          <cell r="M66" t="str">
            <v>八幡市</v>
          </cell>
          <cell r="N66" t="str">
            <v>info@ogatadenki.co.jp</v>
          </cell>
          <cell r="O66">
            <v>33000</v>
          </cell>
          <cell r="P66">
            <v>47</v>
          </cell>
          <cell r="Q66">
            <v>162583</v>
          </cell>
          <cell r="R66">
            <v>12320</v>
          </cell>
          <cell r="S66">
            <v>1</v>
          </cell>
          <cell r="T66" t="str">
            <v>26012320</v>
          </cell>
        </row>
        <row r="67">
          <cell r="B67">
            <v>66</v>
          </cell>
          <cell r="C67">
            <v>2</v>
          </cell>
          <cell r="D67" t="str">
            <v>富士電気工業（株）</v>
          </cell>
          <cell r="E67" t="str">
            <v>フジデンキコウギョウ</v>
          </cell>
          <cell r="F67" t="str">
            <v>小滝　寛</v>
          </cell>
          <cell r="G67" t="str">
            <v>代表取締役社長</v>
          </cell>
          <cell r="H67" t="str">
            <v>京都市南区</v>
          </cell>
          <cell r="I67" t="str">
            <v>601-8106</v>
          </cell>
          <cell r="J67" t="str">
            <v>京都市南区上鳥羽北中ノ坪町８番地の５</v>
          </cell>
          <cell r="K67" t="str">
            <v>075-672-8581</v>
          </cell>
          <cell r="L67" t="str">
            <v>075-672-8571</v>
          </cell>
          <cell r="M67" t="str">
            <v>京都市南区</v>
          </cell>
          <cell r="N67" t="str">
            <v>fdk@fujidenki-kk.co.jp</v>
          </cell>
          <cell r="O67">
            <v>86000</v>
          </cell>
          <cell r="P67">
            <v>73</v>
          </cell>
          <cell r="Q67">
            <v>1540426</v>
          </cell>
          <cell r="R67">
            <v>1203</v>
          </cell>
          <cell r="S67">
            <v>1</v>
          </cell>
          <cell r="T67" t="str">
            <v>00001203</v>
          </cell>
        </row>
        <row r="68">
          <cell r="B68">
            <v>67</v>
          </cell>
          <cell r="C68">
            <v>3</v>
          </cell>
          <cell r="D68" t="str">
            <v>（株）オプテージ</v>
          </cell>
          <cell r="E68" t="str">
            <v>オプテージ</v>
          </cell>
          <cell r="F68" t="str">
            <v>名部　正彦</v>
          </cell>
          <cell r="G68" t="str">
            <v>代表取締役社長</v>
          </cell>
          <cell r="H68" t="str">
            <v>大阪市中央区</v>
          </cell>
          <cell r="I68" t="str">
            <v>540-8622</v>
          </cell>
          <cell r="J68" t="str">
            <v>大阪市中央区城見２丁目１番５号</v>
          </cell>
          <cell r="K68" t="str">
            <v>06-7501-8474</v>
          </cell>
          <cell r="L68" t="str">
            <v>06-7501-8515</v>
          </cell>
          <cell r="M68" t="str">
            <v>大阪市中央区</v>
          </cell>
          <cell r="N68" t="str">
            <v>nyusatu-ml@optage.co.jp</v>
          </cell>
          <cell r="O68">
            <v>33000000</v>
          </cell>
          <cell r="P68">
            <v>28</v>
          </cell>
          <cell r="Q68">
            <v>662688</v>
          </cell>
          <cell r="R68">
            <v>95892</v>
          </cell>
          <cell r="S68">
            <v>1</v>
          </cell>
          <cell r="T68" t="str">
            <v>27095892</v>
          </cell>
        </row>
        <row r="69">
          <cell r="B69">
            <v>68</v>
          </cell>
          <cell r="C69">
            <v>2</v>
          </cell>
          <cell r="D69" t="str">
            <v>丹波建設（株）</v>
          </cell>
          <cell r="E69" t="str">
            <v>タンバケンセツ</v>
          </cell>
          <cell r="F69" t="str">
            <v>平井　昭人</v>
          </cell>
          <cell r="G69" t="str">
            <v>代表取締役</v>
          </cell>
          <cell r="H69" t="str">
            <v>南丹市</v>
          </cell>
          <cell r="I69" t="str">
            <v>622-0016</v>
          </cell>
          <cell r="J69" t="str">
            <v>南丹市園部町河原町四号３０番地１</v>
          </cell>
          <cell r="K69" t="str">
            <v>0771-68-3770</v>
          </cell>
          <cell r="L69" t="str">
            <v>0771-63-6003</v>
          </cell>
          <cell r="M69" t="str">
            <v>南丹市</v>
          </cell>
          <cell r="N69" t="str">
            <v>tanba@pearl.ocn.ne.jp</v>
          </cell>
          <cell r="O69">
            <v>50000</v>
          </cell>
          <cell r="P69">
            <v>69</v>
          </cell>
          <cell r="Q69">
            <v>625014</v>
          </cell>
          <cell r="R69">
            <v>35568</v>
          </cell>
          <cell r="S69">
            <v>1</v>
          </cell>
          <cell r="T69" t="str">
            <v>26035568</v>
          </cell>
        </row>
        <row r="70">
          <cell r="B70">
            <v>69</v>
          </cell>
          <cell r="C70">
            <v>2</v>
          </cell>
          <cell r="D70" t="str">
            <v>吉田建工（株）</v>
          </cell>
          <cell r="E70" t="str">
            <v>ヨシダケンコウ</v>
          </cell>
          <cell r="F70" t="str">
            <v>吉田　実樹</v>
          </cell>
          <cell r="G70" t="str">
            <v>代表取締役</v>
          </cell>
          <cell r="H70" t="str">
            <v>京都市西京区</v>
          </cell>
          <cell r="I70" t="str">
            <v>610-1123</v>
          </cell>
          <cell r="J70" t="str">
            <v>京都市西京区大原野上里南ノ町４０-１</v>
          </cell>
          <cell r="K70" t="str">
            <v>075-333-0631</v>
          </cell>
          <cell r="L70" t="str">
            <v>075-922-1783</v>
          </cell>
          <cell r="M70" t="str">
            <v>京都市西京区</v>
          </cell>
          <cell r="N70" t="str">
            <v>yosiken1@gaea.ocn.ne.jp</v>
          </cell>
          <cell r="O70">
            <v>50000</v>
          </cell>
          <cell r="P70">
            <v>31</v>
          </cell>
          <cell r="Q70">
            <v>553040</v>
          </cell>
          <cell r="R70">
            <v>27046</v>
          </cell>
          <cell r="S70">
            <v>1</v>
          </cell>
          <cell r="T70" t="str">
            <v>26027046</v>
          </cell>
        </row>
        <row r="71">
          <cell r="B71">
            <v>70</v>
          </cell>
          <cell r="C71">
            <v>3</v>
          </cell>
          <cell r="D71" t="str">
            <v>日本国土開発（株）大阪支店</v>
          </cell>
          <cell r="E71" t="str">
            <v>ニホンコクドカイハツ</v>
          </cell>
          <cell r="F71" t="str">
            <v>小原　克巳</v>
          </cell>
          <cell r="G71" t="str">
            <v>支店長</v>
          </cell>
          <cell r="H71" t="str">
            <v>大阪市淀川区</v>
          </cell>
          <cell r="I71" t="str">
            <v>532-0011</v>
          </cell>
          <cell r="J71" t="str">
            <v>大阪市淀川区西中島5丁目5番15号</v>
          </cell>
          <cell r="K71" t="str">
            <v>06-6306-6742</v>
          </cell>
          <cell r="L71" t="str">
            <v>06-6306-6892</v>
          </cell>
          <cell r="M71" t="str">
            <v>東京都港区</v>
          </cell>
          <cell r="N71" t="str">
            <v>masatoshi.kato@n-kokudo.co.jp</v>
          </cell>
          <cell r="O71">
            <v>5012000</v>
          </cell>
          <cell r="P71">
            <v>70</v>
          </cell>
          <cell r="Q71">
            <v>89270527</v>
          </cell>
          <cell r="R71">
            <v>1000</v>
          </cell>
          <cell r="S71">
            <v>0</v>
          </cell>
          <cell r="T71" t="str">
            <v>00001000</v>
          </cell>
        </row>
        <row r="72">
          <cell r="B72">
            <v>71</v>
          </cell>
          <cell r="C72">
            <v>1</v>
          </cell>
          <cell r="D72" t="str">
            <v>（有）戸川工産</v>
          </cell>
          <cell r="E72" t="str">
            <v>トガワコウサン</v>
          </cell>
          <cell r="F72" t="str">
            <v>戸川　勉</v>
          </cell>
          <cell r="G72" t="str">
            <v>代表取締役</v>
          </cell>
          <cell r="H72" t="str">
            <v>京田辺市大住</v>
          </cell>
          <cell r="I72" t="str">
            <v>610-0343</v>
          </cell>
          <cell r="J72" t="str">
            <v>京田辺市大住大坪４７-１</v>
          </cell>
          <cell r="K72" t="str">
            <v>0774-62-4057</v>
          </cell>
          <cell r="L72" t="str">
            <v>0774-62-5397</v>
          </cell>
          <cell r="M72" t="str">
            <v>京田辺市大住</v>
          </cell>
          <cell r="N72" t="str">
            <v>togaben@iris.eonet.ne.jp</v>
          </cell>
          <cell r="O72">
            <v>3000</v>
          </cell>
          <cell r="P72">
            <v>33</v>
          </cell>
          <cell r="Q72">
            <v>41408</v>
          </cell>
          <cell r="R72">
            <v>23292</v>
          </cell>
          <cell r="S72">
            <v>1</v>
          </cell>
          <cell r="T72" t="str">
            <v>26023292</v>
          </cell>
        </row>
        <row r="73">
          <cell r="B73">
            <v>72</v>
          </cell>
          <cell r="C73">
            <v>3</v>
          </cell>
          <cell r="D73" t="str">
            <v>西部建設（株）京滋営業所</v>
          </cell>
          <cell r="E73" t="str">
            <v>セイブケンセツ</v>
          </cell>
          <cell r="F73" t="str">
            <v>丸岡　秀治</v>
          </cell>
          <cell r="G73" t="str">
            <v>所長</v>
          </cell>
          <cell r="H73" t="str">
            <v>滋賀県大津市</v>
          </cell>
          <cell r="I73" t="str">
            <v>520-0832</v>
          </cell>
          <cell r="J73" t="str">
            <v>滋賀県大津市粟津町4番7号</v>
          </cell>
          <cell r="K73" t="str">
            <v>077-537-1050</v>
          </cell>
          <cell r="L73" t="str">
            <v>077-537-1096</v>
          </cell>
          <cell r="M73" t="str">
            <v>埼玉県所沢市</v>
          </cell>
          <cell r="N73" t="str">
            <v>tk-kansai@seibu-const.co.jp</v>
          </cell>
          <cell r="O73">
            <v>11000000</v>
          </cell>
          <cell r="P73">
            <v>67</v>
          </cell>
          <cell r="Q73">
            <v>60186794</v>
          </cell>
          <cell r="R73">
            <v>2389</v>
          </cell>
          <cell r="S73">
            <v>0</v>
          </cell>
          <cell r="T73" t="str">
            <v>00002389</v>
          </cell>
        </row>
        <row r="74">
          <cell r="B74">
            <v>73</v>
          </cell>
          <cell r="C74">
            <v>1</v>
          </cell>
          <cell r="D74" t="str">
            <v>（株）太平土建</v>
          </cell>
          <cell r="E74" t="str">
            <v>タイヘイドケン</v>
          </cell>
          <cell r="F74" t="str">
            <v>上田　忠男</v>
          </cell>
          <cell r="G74" t="str">
            <v>代表取締役</v>
          </cell>
          <cell r="H74" t="str">
            <v>京田辺市三山木</v>
          </cell>
          <cell r="I74" t="str">
            <v>610-0313</v>
          </cell>
          <cell r="J74" t="str">
            <v>京田辺市三山木南山４４</v>
          </cell>
          <cell r="K74" t="str">
            <v>0774-62-2783</v>
          </cell>
          <cell r="L74" t="str">
            <v>0774-62-2783</v>
          </cell>
          <cell r="M74" t="str">
            <v>京田辺市三山木</v>
          </cell>
          <cell r="O74">
            <v>5000</v>
          </cell>
          <cell r="P74">
            <v>4</v>
          </cell>
          <cell r="Q74">
            <v>33597</v>
          </cell>
          <cell r="R74">
            <v>41922</v>
          </cell>
          <cell r="S74">
            <v>0</v>
          </cell>
          <cell r="T74">
            <v>26041922</v>
          </cell>
        </row>
        <row r="75">
          <cell r="B75">
            <v>74</v>
          </cell>
          <cell r="C75">
            <v>2</v>
          </cell>
          <cell r="D75" t="str">
            <v>（株）南工業</v>
          </cell>
          <cell r="E75" t="str">
            <v>ミナミコウギョウ</v>
          </cell>
          <cell r="F75" t="str">
            <v>南　基紀</v>
          </cell>
          <cell r="G75" t="str">
            <v>代表取締役</v>
          </cell>
          <cell r="H75" t="str">
            <v>宇治市</v>
          </cell>
          <cell r="I75" t="str">
            <v>611-0042</v>
          </cell>
          <cell r="J75" t="str">
            <v>宇治市小倉町南浦１００-６１</v>
          </cell>
          <cell r="K75" t="str">
            <v>0774-23-9211</v>
          </cell>
          <cell r="L75" t="str">
            <v>0774-24-9211</v>
          </cell>
          <cell r="M75" t="str">
            <v>宇治市</v>
          </cell>
          <cell r="N75" t="str">
            <v>kmkgroup@eonet.ne.jp</v>
          </cell>
          <cell r="O75">
            <v>45000</v>
          </cell>
          <cell r="P75">
            <v>50</v>
          </cell>
          <cell r="Q75">
            <v>132775</v>
          </cell>
          <cell r="R75">
            <v>21738</v>
          </cell>
          <cell r="S75">
            <v>1</v>
          </cell>
          <cell r="T75" t="str">
            <v>26021738</v>
          </cell>
        </row>
        <row r="76">
          <cell r="B76">
            <v>75</v>
          </cell>
          <cell r="C76">
            <v>3</v>
          </cell>
          <cell r="D76" t="str">
            <v>タニコー（株）　京都営業所</v>
          </cell>
          <cell r="E76" t="str">
            <v>タニコー　キョウトエイギョウショ</v>
          </cell>
          <cell r="F76" t="str">
            <v>加瀬　友洋</v>
          </cell>
          <cell r="G76" t="str">
            <v>所長</v>
          </cell>
          <cell r="H76" t="str">
            <v>京都市伏見区</v>
          </cell>
          <cell r="I76" t="str">
            <v>612-8429</v>
          </cell>
          <cell r="J76" t="str">
            <v>京都市伏見区竹田西段川原町１０２</v>
          </cell>
          <cell r="K76" t="str">
            <v>075-642-8056</v>
          </cell>
          <cell r="L76" t="str">
            <v>075-642-8057</v>
          </cell>
          <cell r="M76" t="str">
            <v>東京都品川区</v>
          </cell>
          <cell r="O76">
            <v>520000</v>
          </cell>
          <cell r="P76">
            <v>41</v>
          </cell>
          <cell r="Q76">
            <v>17610712</v>
          </cell>
          <cell r="R76">
            <v>13069</v>
          </cell>
          <cell r="S76">
            <v>1</v>
          </cell>
          <cell r="T76" t="str">
            <v>00013069</v>
          </cell>
        </row>
        <row r="77">
          <cell r="B77">
            <v>76</v>
          </cell>
          <cell r="C77">
            <v>2</v>
          </cell>
          <cell r="D77" t="str">
            <v>（株）小島庭園工務所</v>
          </cell>
          <cell r="E77" t="str">
            <v>コジマテイエン</v>
          </cell>
          <cell r="F77" t="str">
            <v>小島　裕史</v>
          </cell>
          <cell r="G77" t="str">
            <v>代表取締役</v>
          </cell>
          <cell r="H77" t="str">
            <v>京都市西京区</v>
          </cell>
          <cell r="I77" t="str">
            <v>615-8282</v>
          </cell>
          <cell r="J77" t="str">
            <v>京都市西京区松尾大利町５４番地</v>
          </cell>
          <cell r="K77" t="str">
            <v>075-381-3101</v>
          </cell>
          <cell r="L77" t="str">
            <v>075-391-1628</v>
          </cell>
          <cell r="M77" t="str">
            <v>京都市西京区</v>
          </cell>
          <cell r="N77" t="str">
            <v>info@kojimateien.co.jp</v>
          </cell>
          <cell r="O77">
            <v>200000</v>
          </cell>
          <cell r="P77">
            <v>72</v>
          </cell>
          <cell r="Q77">
            <v>181948</v>
          </cell>
          <cell r="R77">
            <v>14146</v>
          </cell>
          <cell r="S77">
            <v>0</v>
          </cell>
          <cell r="T77">
            <v>26014146</v>
          </cell>
        </row>
        <row r="78">
          <cell r="B78">
            <v>77</v>
          </cell>
          <cell r="C78">
            <v>3</v>
          </cell>
          <cell r="D78" t="str">
            <v>ジャトー（株）</v>
          </cell>
          <cell r="E78" t="str">
            <v>ジャトー</v>
          </cell>
          <cell r="F78" t="str">
            <v>小野　謙治</v>
          </cell>
          <cell r="G78" t="str">
            <v>代表取締役</v>
          </cell>
          <cell r="H78" t="str">
            <v>大阪市北区</v>
          </cell>
          <cell r="I78" t="str">
            <v>530-0053</v>
          </cell>
          <cell r="J78" t="str">
            <v>大阪市北区末広町1番22号</v>
          </cell>
          <cell r="K78" t="str">
            <v>06-6313-1351</v>
          </cell>
          <cell r="L78" t="str">
            <v>06-6313-4152</v>
          </cell>
          <cell r="M78" t="str">
            <v>大阪市北区</v>
          </cell>
          <cell r="N78" t="str">
            <v>nyusatsu-jato@jato.co.jp</v>
          </cell>
          <cell r="O78">
            <v>80000</v>
          </cell>
          <cell r="P78">
            <v>56</v>
          </cell>
          <cell r="Q78">
            <v>5554317</v>
          </cell>
          <cell r="R78">
            <v>6074</v>
          </cell>
          <cell r="S78">
            <v>0</v>
          </cell>
          <cell r="T78" t="str">
            <v>00006074</v>
          </cell>
        </row>
        <row r="79">
          <cell r="B79">
            <v>78</v>
          </cell>
          <cell r="C79">
            <v>3</v>
          </cell>
          <cell r="D79" t="str">
            <v>（株）スイタ情報システム　大阪本社</v>
          </cell>
          <cell r="E79" t="str">
            <v>スイタジョウホウシステム　オオサカホンシャ</v>
          </cell>
          <cell r="F79" t="str">
            <v>河村　吉則</v>
          </cell>
          <cell r="G79" t="str">
            <v>取締役</v>
          </cell>
          <cell r="H79" t="str">
            <v>大阪市北区</v>
          </cell>
          <cell r="I79" t="str">
            <v>531-0076</v>
          </cell>
          <cell r="J79" t="str">
            <v>大阪市北区大淀中２丁目１-１</v>
          </cell>
          <cell r="K79" t="str">
            <v>06-6453-9431</v>
          </cell>
          <cell r="L79" t="str">
            <v>06-6453-9421</v>
          </cell>
          <cell r="M79" t="str">
            <v>東京都港区</v>
          </cell>
          <cell r="N79" t="str">
            <v>kanri@suita.co.jp</v>
          </cell>
          <cell r="O79">
            <v>78000</v>
          </cell>
          <cell r="P79">
            <v>66</v>
          </cell>
          <cell r="Q79">
            <v>2450174</v>
          </cell>
          <cell r="R79">
            <v>1164</v>
          </cell>
          <cell r="S79">
            <v>1</v>
          </cell>
          <cell r="T79" t="str">
            <v>00001164</v>
          </cell>
        </row>
        <row r="80">
          <cell r="B80">
            <v>79</v>
          </cell>
          <cell r="C80">
            <v>2</v>
          </cell>
          <cell r="D80" t="str">
            <v>豊三管電（有）</v>
          </cell>
          <cell r="E80" t="str">
            <v>トヨサンカンデン</v>
          </cell>
          <cell r="F80" t="str">
            <v>豊田　昌功</v>
          </cell>
          <cell r="G80" t="str">
            <v>代表取締役</v>
          </cell>
          <cell r="H80" t="str">
            <v>八幡市</v>
          </cell>
          <cell r="I80" t="str">
            <v>614-8094</v>
          </cell>
          <cell r="J80" t="str">
            <v>八幡市八幡平田８番地の４２</v>
          </cell>
          <cell r="K80" t="str">
            <v>075-982-4191</v>
          </cell>
          <cell r="L80" t="str">
            <v>075-982-5040</v>
          </cell>
          <cell r="M80" t="str">
            <v>八幡市</v>
          </cell>
          <cell r="N80" t="str">
            <v>kanden@toyosan.jp</v>
          </cell>
          <cell r="O80">
            <v>5000</v>
          </cell>
          <cell r="P80">
            <v>34</v>
          </cell>
          <cell r="Q80">
            <v>65156</v>
          </cell>
          <cell r="R80">
            <v>25039</v>
          </cell>
          <cell r="S80">
            <v>1</v>
          </cell>
          <cell r="T80" t="str">
            <v>26025039</v>
          </cell>
        </row>
        <row r="81">
          <cell r="B81">
            <v>80</v>
          </cell>
          <cell r="C81">
            <v>2</v>
          </cell>
          <cell r="D81" t="str">
            <v>（株）木下建工</v>
          </cell>
          <cell r="E81" t="str">
            <v>キノシタケンコウ</v>
          </cell>
          <cell r="F81" t="str">
            <v>清水　正継</v>
          </cell>
          <cell r="G81" t="str">
            <v>代表取締役</v>
          </cell>
          <cell r="H81" t="str">
            <v>京都市南区</v>
          </cell>
          <cell r="I81" t="str">
            <v>601-8014</v>
          </cell>
          <cell r="J81" t="str">
            <v>京都市南区東九条河西町２１番地１</v>
          </cell>
          <cell r="K81" t="str">
            <v>075-661-5525</v>
          </cell>
          <cell r="L81" t="str">
            <v>075-533-4011</v>
          </cell>
          <cell r="M81" t="str">
            <v>京都市南区</v>
          </cell>
          <cell r="N81" t="str">
            <v>kinoshita-kenkou@vanilla.ocn.ne.jp</v>
          </cell>
          <cell r="O81">
            <v>20000</v>
          </cell>
          <cell r="P81">
            <v>59</v>
          </cell>
          <cell r="Q81">
            <v>318658</v>
          </cell>
          <cell r="R81">
            <v>13114</v>
          </cell>
          <cell r="S81">
            <v>1</v>
          </cell>
          <cell r="T81" t="str">
            <v>26013114</v>
          </cell>
        </row>
        <row r="82">
          <cell r="B82">
            <v>81</v>
          </cell>
          <cell r="C82">
            <v>3</v>
          </cell>
          <cell r="D82" t="str">
            <v>テルウェル西日本（株）　関西支店</v>
          </cell>
          <cell r="E82" t="str">
            <v>テルウェルニシニッポン　カンサイシテン</v>
          </cell>
          <cell r="F82" t="str">
            <v>貝野　宏至</v>
          </cell>
          <cell r="G82" t="str">
            <v>関西支店長</v>
          </cell>
          <cell r="H82" t="str">
            <v>大阪市東成区</v>
          </cell>
          <cell r="I82" t="str">
            <v>537-0025</v>
          </cell>
          <cell r="J82" t="str">
            <v>大阪市東成区中道１-１０-２６　サクラ森ノ宮ビル９階</v>
          </cell>
          <cell r="K82" t="str">
            <v>06-4307-5101</v>
          </cell>
          <cell r="L82" t="str">
            <v>06-4307-5039</v>
          </cell>
          <cell r="M82" t="str">
            <v>大阪市天王寺区</v>
          </cell>
          <cell r="N82" t="str">
            <v>nyuusatsutantou.kansaishiten.tb@telwel-west.co.jp</v>
          </cell>
          <cell r="O82">
            <v>100000</v>
          </cell>
          <cell r="P82">
            <v>20</v>
          </cell>
          <cell r="Q82">
            <v>751667</v>
          </cell>
          <cell r="R82">
            <v>19841</v>
          </cell>
          <cell r="S82">
            <v>1</v>
          </cell>
          <cell r="T82" t="str">
            <v>00019841</v>
          </cell>
        </row>
        <row r="83">
          <cell r="B83">
            <v>82</v>
          </cell>
          <cell r="C83">
            <v>2</v>
          </cell>
          <cell r="D83" t="str">
            <v>（株）藤井</v>
          </cell>
          <cell r="E83" t="str">
            <v>フジイ</v>
          </cell>
          <cell r="F83" t="str">
            <v>藤井　宣之</v>
          </cell>
          <cell r="G83" t="str">
            <v>代表取締役</v>
          </cell>
          <cell r="H83" t="str">
            <v>長岡京市</v>
          </cell>
          <cell r="I83" t="str">
            <v>617-0853</v>
          </cell>
          <cell r="J83" t="str">
            <v>長岡京市奥海印寺火ノ尾３０番地</v>
          </cell>
          <cell r="K83" t="str">
            <v>075-956-7066</v>
          </cell>
          <cell r="L83" t="str">
            <v>075-956-5875</v>
          </cell>
          <cell r="M83" t="str">
            <v>長岡京市</v>
          </cell>
          <cell r="N83" t="str">
            <v>nobuyuki@kk-fujii.com</v>
          </cell>
          <cell r="O83">
            <v>30000</v>
          </cell>
          <cell r="P83">
            <v>29</v>
          </cell>
          <cell r="Q83">
            <v>666778</v>
          </cell>
          <cell r="R83">
            <v>28017</v>
          </cell>
          <cell r="S83">
            <v>1</v>
          </cell>
          <cell r="T83">
            <v>26028017</v>
          </cell>
        </row>
        <row r="84">
          <cell r="B84">
            <v>83</v>
          </cell>
          <cell r="C84">
            <v>3</v>
          </cell>
          <cell r="D84" t="str">
            <v>（株）フソウ　大阪支社</v>
          </cell>
          <cell r="E84" t="str">
            <v>フソウ　オオサカシシャ</v>
          </cell>
          <cell r="F84" t="str">
            <v>養父　孝紀</v>
          </cell>
          <cell r="G84" t="str">
            <v>西日本営業部長</v>
          </cell>
          <cell r="H84" t="str">
            <v>大阪市西区</v>
          </cell>
          <cell r="I84" t="str">
            <v>550-0004</v>
          </cell>
          <cell r="J84" t="str">
            <v>大阪市西区靱本町１丁目４番１２号</v>
          </cell>
          <cell r="K84" t="str">
            <v>06-6479-1671</v>
          </cell>
          <cell r="L84" t="str">
            <v>06-6479-1631</v>
          </cell>
          <cell r="M84" t="str">
            <v>香川県高松市</v>
          </cell>
          <cell r="N84" t="str">
            <v>fuso-kyoto@fuso-inc.co.jp</v>
          </cell>
          <cell r="O84">
            <v>3000000</v>
          </cell>
          <cell r="P84">
            <v>70</v>
          </cell>
          <cell r="Q84">
            <v>18040797</v>
          </cell>
          <cell r="R84">
            <v>3781</v>
          </cell>
          <cell r="S84">
            <v>1</v>
          </cell>
          <cell r="T84" t="str">
            <v>00003781</v>
          </cell>
        </row>
        <row r="85">
          <cell r="B85">
            <v>84</v>
          </cell>
          <cell r="C85">
            <v>2</v>
          </cell>
          <cell r="D85" t="str">
            <v>昌和電気工業（株）</v>
          </cell>
          <cell r="E85" t="str">
            <v>ショウワデンキ</v>
          </cell>
          <cell r="F85" t="str">
            <v>藤井　正</v>
          </cell>
          <cell r="G85" t="str">
            <v>代表取締役</v>
          </cell>
          <cell r="H85" t="str">
            <v>京都市南区</v>
          </cell>
          <cell r="I85" t="str">
            <v>601-8445</v>
          </cell>
          <cell r="J85" t="str">
            <v>京都市南区西九条菅田町3番地１</v>
          </cell>
          <cell r="K85" t="str">
            <v>075-661-7048</v>
          </cell>
          <cell r="L85" t="str">
            <v>075-662-3292</v>
          </cell>
          <cell r="M85" t="str">
            <v>京都市南区</v>
          </cell>
          <cell r="N85" t="str">
            <v>info@sdplanet.co.jp</v>
          </cell>
          <cell r="O85">
            <v>20000</v>
          </cell>
          <cell r="P85">
            <v>51</v>
          </cell>
          <cell r="Q85">
            <v>559039</v>
          </cell>
          <cell r="R85">
            <v>41671</v>
          </cell>
          <cell r="S85">
            <v>0</v>
          </cell>
          <cell r="T85">
            <v>26041671</v>
          </cell>
        </row>
        <row r="86">
          <cell r="B86">
            <v>85</v>
          </cell>
          <cell r="C86">
            <v>1</v>
          </cell>
          <cell r="D86" t="str">
            <v>大和土木（株）</v>
          </cell>
          <cell r="E86" t="str">
            <v>ダイワドボク</v>
          </cell>
          <cell r="F86" t="str">
            <v>木村　雄一</v>
          </cell>
          <cell r="G86" t="str">
            <v>代表取締役</v>
          </cell>
          <cell r="H86" t="str">
            <v>京田辺市薪</v>
          </cell>
          <cell r="I86" t="str">
            <v>610-0341</v>
          </cell>
          <cell r="J86" t="str">
            <v>京田辺市薪小欠１-５７</v>
          </cell>
          <cell r="K86" t="str">
            <v>0774-62-4426</v>
          </cell>
          <cell r="L86" t="str">
            <v>0774-63-6198</v>
          </cell>
          <cell r="M86" t="str">
            <v>京田辺市薪</v>
          </cell>
          <cell r="N86" t="str">
            <v>daiwadoboku.kyoto@gmail.com</v>
          </cell>
          <cell r="O86">
            <v>40000</v>
          </cell>
          <cell r="P86">
            <v>46</v>
          </cell>
          <cell r="Q86">
            <v>277209</v>
          </cell>
          <cell r="R86">
            <v>22154</v>
          </cell>
          <cell r="S86">
            <v>1</v>
          </cell>
          <cell r="T86" t="str">
            <v>26022154</v>
          </cell>
        </row>
        <row r="87">
          <cell r="B87">
            <v>86</v>
          </cell>
          <cell r="C87">
            <v>1</v>
          </cell>
          <cell r="D87" t="str">
            <v>（株）木村工務店</v>
          </cell>
          <cell r="E87" t="str">
            <v>キムラコウムテン</v>
          </cell>
          <cell r="F87" t="str">
            <v>木村　一彦</v>
          </cell>
          <cell r="G87" t="str">
            <v>代表取締役</v>
          </cell>
          <cell r="H87" t="str">
            <v>京田辺市花住坂</v>
          </cell>
          <cell r="I87" t="str">
            <v>610-0352</v>
          </cell>
          <cell r="J87" t="str">
            <v>京田辺花住坂１丁目２６番地１</v>
          </cell>
          <cell r="K87" t="str">
            <v>0774-64-0286</v>
          </cell>
          <cell r="L87" t="str">
            <v>0774-63-6116</v>
          </cell>
          <cell r="M87" t="str">
            <v>京田辺花住坂</v>
          </cell>
          <cell r="N87" t="str">
            <v>khouse@kimura-komuten.com</v>
          </cell>
          <cell r="O87">
            <v>10000</v>
          </cell>
          <cell r="P87">
            <v>28</v>
          </cell>
          <cell r="Q87">
            <v>315392</v>
          </cell>
          <cell r="R87">
            <v>29428</v>
          </cell>
          <cell r="S87">
            <v>1</v>
          </cell>
          <cell r="T87" t="str">
            <v>26029428</v>
          </cell>
        </row>
        <row r="88">
          <cell r="B88">
            <v>87</v>
          </cell>
          <cell r="C88">
            <v>1</v>
          </cell>
          <cell r="D88" t="str">
            <v>谷村電気商会</v>
          </cell>
          <cell r="E88" t="str">
            <v>タニムラデンキショウカイ</v>
          </cell>
          <cell r="F88" t="str">
            <v>谷村　重彦</v>
          </cell>
          <cell r="G88" t="str">
            <v>代表者</v>
          </cell>
          <cell r="H88" t="str">
            <v>京田辺市三山木</v>
          </cell>
          <cell r="I88" t="str">
            <v>610-0313</v>
          </cell>
          <cell r="J88" t="str">
            <v>京田辺市三山木中央九丁目２-３</v>
          </cell>
          <cell r="K88" t="str">
            <v>0774-62-0502</v>
          </cell>
          <cell r="L88" t="str">
            <v>0774-63-5364</v>
          </cell>
          <cell r="M88" t="str">
            <v>京田辺市三山木</v>
          </cell>
          <cell r="N88" t="str">
            <v>t-denki@hera.eonet.ne.jp</v>
          </cell>
          <cell r="O88">
            <v>0</v>
          </cell>
          <cell r="P88">
            <v>50</v>
          </cell>
          <cell r="Q88">
            <v>62015</v>
          </cell>
          <cell r="R88">
            <v>26828</v>
          </cell>
          <cell r="S88">
            <v>1</v>
          </cell>
          <cell r="T88" t="str">
            <v>26026828</v>
          </cell>
        </row>
        <row r="89">
          <cell r="B89">
            <v>88</v>
          </cell>
          <cell r="C89">
            <v>3</v>
          </cell>
          <cell r="D89" t="str">
            <v>栗原工業（株）京都支社</v>
          </cell>
          <cell r="E89" t="str">
            <v>クリハラコウギョウ</v>
          </cell>
          <cell r="F89" t="str">
            <v>下醉尾　聡</v>
          </cell>
          <cell r="G89" t="str">
            <v>支社長</v>
          </cell>
          <cell r="H89" t="str">
            <v>京都市下京区</v>
          </cell>
          <cell r="I89" t="str">
            <v>600-8177</v>
          </cell>
          <cell r="J89" t="str">
            <v>京都市下京区大坂町３９１　第１０長谷ビル</v>
          </cell>
          <cell r="K89" t="str">
            <v>075-341-8105</v>
          </cell>
          <cell r="L89" t="str">
            <v>075-341-8276</v>
          </cell>
          <cell r="M89" t="str">
            <v>大阪市北区</v>
          </cell>
          <cell r="N89" t="str">
            <v>shimoenoo_satoshi@kurihara.co.jp</v>
          </cell>
          <cell r="O89">
            <v>1155000</v>
          </cell>
          <cell r="P89">
            <v>72</v>
          </cell>
          <cell r="Q89">
            <v>86968510</v>
          </cell>
          <cell r="R89">
            <v>3214</v>
          </cell>
          <cell r="S89">
            <v>0</v>
          </cell>
          <cell r="T89" t="str">
            <v>00003214</v>
          </cell>
        </row>
        <row r="90">
          <cell r="B90">
            <v>89</v>
          </cell>
          <cell r="C90">
            <v>1</v>
          </cell>
          <cell r="D90" t="str">
            <v>建匠（株）</v>
          </cell>
          <cell r="E90" t="str">
            <v>ケンショウ</v>
          </cell>
          <cell r="F90" t="str">
            <v>山本　孝幸</v>
          </cell>
          <cell r="G90" t="str">
            <v>代表取締役</v>
          </cell>
          <cell r="H90" t="str">
            <v>京田辺市草内</v>
          </cell>
          <cell r="I90" t="str">
            <v>610-0311</v>
          </cell>
          <cell r="J90" t="str">
            <v>京田辺市草内鐘鉦割４２番地の１・１-２４４号</v>
          </cell>
          <cell r="K90" t="str">
            <v>0774-63-4880</v>
          </cell>
          <cell r="L90" t="str">
            <v>0774-63-0844</v>
          </cell>
          <cell r="M90" t="str">
            <v>京田辺市草内</v>
          </cell>
          <cell r="N90" t="str">
            <v>ken-sho@ares.eonet.ne.jp</v>
          </cell>
          <cell r="O90">
            <v>8880</v>
          </cell>
          <cell r="P90">
            <v>16</v>
          </cell>
          <cell r="Q90">
            <v>97503</v>
          </cell>
          <cell r="R90" t="str">
            <v>036641</v>
          </cell>
          <cell r="S90">
            <v>1</v>
          </cell>
          <cell r="T90" t="str">
            <v>26036641</v>
          </cell>
        </row>
        <row r="91">
          <cell r="B91">
            <v>90</v>
          </cell>
          <cell r="C91">
            <v>1</v>
          </cell>
          <cell r="D91" t="str">
            <v>（有）アークス</v>
          </cell>
          <cell r="E91" t="str">
            <v>アークス</v>
          </cell>
          <cell r="F91" t="str">
            <v>上田　剛士</v>
          </cell>
          <cell r="G91" t="str">
            <v>代表取締役</v>
          </cell>
          <cell r="H91" t="str">
            <v>京田辺市薪</v>
          </cell>
          <cell r="I91" t="str">
            <v>610-0341</v>
          </cell>
          <cell r="J91" t="str">
            <v>京田辺市薪長尾谷４８番地１１</v>
          </cell>
          <cell r="K91" t="str">
            <v>0774-63-3700</v>
          </cell>
          <cell r="L91" t="str">
            <v>0774-68-6151</v>
          </cell>
          <cell r="M91" t="str">
            <v>京田辺市薪</v>
          </cell>
          <cell r="N91" t="str">
            <v>ueda@arcs.cc</v>
          </cell>
          <cell r="O91">
            <v>10000</v>
          </cell>
          <cell r="P91">
            <v>15</v>
          </cell>
          <cell r="Q91">
            <v>532373</v>
          </cell>
          <cell r="R91" t="str">
            <v>037201</v>
          </cell>
          <cell r="S91">
            <v>1</v>
          </cell>
          <cell r="T91" t="str">
            <v>26037201</v>
          </cell>
        </row>
        <row r="92">
          <cell r="B92">
            <v>91</v>
          </cell>
          <cell r="C92">
            <v>2</v>
          </cell>
          <cell r="D92" t="str">
            <v>司建設（株）</v>
          </cell>
          <cell r="E92" t="str">
            <v>ツカサケンセツ</v>
          </cell>
          <cell r="F92" t="str">
            <v>住田　弘平</v>
          </cell>
          <cell r="G92" t="str">
            <v>代表取締役</v>
          </cell>
          <cell r="H92" t="str">
            <v>京都市中京区</v>
          </cell>
          <cell r="I92" t="str">
            <v>604-0867</v>
          </cell>
          <cell r="J92" t="str">
            <v>京都市中京区丸太町通室町東入常真横町１９０番地の２</v>
          </cell>
          <cell r="K92" t="str">
            <v>075-585-5702</v>
          </cell>
          <cell r="L92" t="str">
            <v>075-585-5703</v>
          </cell>
          <cell r="M92" t="str">
            <v>京都市中京区</v>
          </cell>
          <cell r="N92" t="str">
            <v>tsukasa@air.email.ne.jp</v>
          </cell>
          <cell r="O92">
            <v>40000</v>
          </cell>
          <cell r="P92">
            <v>27</v>
          </cell>
          <cell r="Q92">
            <v>259887</v>
          </cell>
          <cell r="R92">
            <v>30408</v>
          </cell>
          <cell r="S92">
            <v>1</v>
          </cell>
          <cell r="T92">
            <v>26030408</v>
          </cell>
        </row>
        <row r="93">
          <cell r="B93">
            <v>92</v>
          </cell>
          <cell r="C93">
            <v>3</v>
          </cell>
          <cell r="D93" t="str">
            <v>共和化工（株）　大阪支店</v>
          </cell>
          <cell r="E93" t="str">
            <v>キョウワカコウ　オオサカシテン</v>
          </cell>
          <cell r="F93" t="str">
            <v>河野　吉治</v>
          </cell>
          <cell r="G93" t="str">
            <v>支店長</v>
          </cell>
          <cell r="H93" t="str">
            <v>大阪市淀川区</v>
          </cell>
          <cell r="I93" t="str">
            <v>532-0003</v>
          </cell>
          <cell r="J93" t="str">
            <v>大阪市淀川区宮原４－３－７</v>
          </cell>
          <cell r="K93" t="str">
            <v>06-6150-2211</v>
          </cell>
          <cell r="L93" t="str">
            <v>06-6150-2215</v>
          </cell>
          <cell r="M93" t="str">
            <v>東京都品川区</v>
          </cell>
          <cell r="N93" t="str">
            <v>osaka@kyowa-kako.co.jp</v>
          </cell>
          <cell r="O93">
            <v>100000</v>
          </cell>
          <cell r="P93">
            <v>59</v>
          </cell>
          <cell r="Q93">
            <v>7300462</v>
          </cell>
          <cell r="R93">
            <v>4794</v>
          </cell>
          <cell r="S93">
            <v>1</v>
          </cell>
          <cell r="T93" t="str">
            <v>00004794</v>
          </cell>
        </row>
        <row r="94">
          <cell r="B94">
            <v>93</v>
          </cell>
          <cell r="C94">
            <v>1</v>
          </cell>
          <cell r="D94" t="str">
            <v>（株）京都井口組</v>
          </cell>
          <cell r="E94" t="str">
            <v>キョウトイグチグミ</v>
          </cell>
          <cell r="F94" t="str">
            <v>井口　雄一</v>
          </cell>
          <cell r="G94" t="str">
            <v>代表取締役</v>
          </cell>
          <cell r="H94" t="str">
            <v>京田辺市草内</v>
          </cell>
          <cell r="I94" t="str">
            <v>610-0311</v>
          </cell>
          <cell r="J94" t="str">
            <v>京田辺市草内大切３６番地３</v>
          </cell>
          <cell r="K94" t="str">
            <v>0774-65-5596</v>
          </cell>
          <cell r="L94" t="str">
            <v>0774-65-5440</v>
          </cell>
          <cell r="M94" t="str">
            <v>京田辺市草内</v>
          </cell>
          <cell r="N94" t="str">
            <v>kyotoiguchi@zeus.eonet.ne.jp</v>
          </cell>
          <cell r="O94">
            <v>10000</v>
          </cell>
          <cell r="P94">
            <v>34</v>
          </cell>
          <cell r="Q94">
            <v>908697</v>
          </cell>
          <cell r="R94">
            <v>27703</v>
          </cell>
          <cell r="S94">
            <v>1</v>
          </cell>
          <cell r="T94" t="str">
            <v>26027703</v>
          </cell>
        </row>
        <row r="95">
          <cell r="B95">
            <v>94</v>
          </cell>
          <cell r="C95">
            <v>2</v>
          </cell>
          <cell r="D95" t="str">
            <v>（株）谷建工業</v>
          </cell>
          <cell r="E95" t="str">
            <v>タニケンコウギョウ</v>
          </cell>
          <cell r="F95" t="str">
            <v>谷　宏</v>
          </cell>
          <cell r="G95" t="str">
            <v>代表取締役</v>
          </cell>
          <cell r="H95" t="str">
            <v>木津川市</v>
          </cell>
          <cell r="I95" t="str">
            <v>619-0201</v>
          </cell>
          <cell r="J95" t="str">
            <v>木津川市山城町綺田外高島４８-１２</v>
          </cell>
          <cell r="K95" t="str">
            <v>0774-86-4345</v>
          </cell>
          <cell r="L95" t="str">
            <v>0774-34-1807</v>
          </cell>
          <cell r="M95" t="str">
            <v>木津川市</v>
          </cell>
          <cell r="N95" t="str">
            <v>tanikenkogyo@tempo.ocn.ne.jp</v>
          </cell>
          <cell r="O95">
            <v>3000</v>
          </cell>
          <cell r="P95">
            <v>14</v>
          </cell>
          <cell r="Q95">
            <v>208417</v>
          </cell>
          <cell r="R95">
            <v>37899</v>
          </cell>
          <cell r="S95">
            <v>1</v>
          </cell>
          <cell r="T95" t="str">
            <v>26037899</v>
          </cell>
        </row>
        <row r="96">
          <cell r="B96">
            <v>95</v>
          </cell>
          <cell r="C96">
            <v>1</v>
          </cell>
          <cell r="D96" t="str">
            <v>（株）嶋岡工務店</v>
          </cell>
          <cell r="E96" t="str">
            <v>シマオカコウムテン</v>
          </cell>
          <cell r="F96" t="str">
            <v>嶋岡　正一</v>
          </cell>
          <cell r="G96" t="str">
            <v>代表取締役</v>
          </cell>
          <cell r="H96" t="str">
            <v>京田辺市興戸</v>
          </cell>
          <cell r="I96" t="str">
            <v>610-0332</v>
          </cell>
          <cell r="J96" t="str">
            <v>京田辺市興戸南鉾立１４９番地１２</v>
          </cell>
          <cell r="K96" t="str">
            <v>0774-65-3100</v>
          </cell>
          <cell r="L96" t="str">
            <v>0774-65-3100</v>
          </cell>
          <cell r="M96" t="str">
            <v>京田辺市興戸</v>
          </cell>
          <cell r="N96" t="str">
            <v>info@shimaoka-koumuten.com</v>
          </cell>
          <cell r="O96">
            <v>5000</v>
          </cell>
          <cell r="P96">
            <v>14</v>
          </cell>
          <cell r="Q96">
            <v>60608</v>
          </cell>
          <cell r="R96">
            <v>37704</v>
          </cell>
          <cell r="S96">
            <v>1</v>
          </cell>
          <cell r="T96" t="str">
            <v>26037704</v>
          </cell>
        </row>
        <row r="97">
          <cell r="B97">
            <v>96</v>
          </cell>
          <cell r="C97">
            <v>1</v>
          </cell>
          <cell r="D97" t="str">
            <v>郷原建設</v>
          </cell>
          <cell r="E97" t="str">
            <v>ゴウハラケンセツ</v>
          </cell>
          <cell r="F97" t="str">
            <v>郷原　一徳</v>
          </cell>
          <cell r="G97" t="str">
            <v>代表者</v>
          </cell>
          <cell r="H97" t="str">
            <v>京田辺市草内</v>
          </cell>
          <cell r="I97" t="str">
            <v>610-0311</v>
          </cell>
          <cell r="J97" t="str">
            <v>京田辺市草内法福寺１３-１６</v>
          </cell>
          <cell r="K97" t="str">
            <v>0774-63-3324</v>
          </cell>
          <cell r="L97" t="str">
            <v>0774-63-3324</v>
          </cell>
          <cell r="M97" t="str">
            <v>京田辺市草内</v>
          </cell>
          <cell r="N97" t="str">
            <v>osamu-takagi@mri.biglobe.ne.jp</v>
          </cell>
          <cell r="O97">
            <v>0</v>
          </cell>
          <cell r="P97">
            <v>41</v>
          </cell>
          <cell r="Q97">
            <v>7804</v>
          </cell>
          <cell r="R97">
            <v>20186</v>
          </cell>
          <cell r="S97">
            <v>1</v>
          </cell>
          <cell r="T97" t="str">
            <v>26020186</v>
          </cell>
        </row>
        <row r="98">
          <cell r="B98">
            <v>97</v>
          </cell>
          <cell r="C98">
            <v>3</v>
          </cell>
          <cell r="D98" t="str">
            <v>（株）クマヒラ　関西支社</v>
          </cell>
          <cell r="E98" t="str">
            <v>クマヒラ　カンサイシシャ</v>
          </cell>
          <cell r="F98" t="str">
            <v>瀧澤　信一郎</v>
          </cell>
          <cell r="G98" t="str">
            <v>支社長</v>
          </cell>
          <cell r="H98" t="str">
            <v>大阪市中央区</v>
          </cell>
          <cell r="I98" t="str">
            <v>541-0056</v>
          </cell>
          <cell r="J98" t="str">
            <v>大阪市中央区久太郎町１丁目９番２３号</v>
          </cell>
          <cell r="K98" t="str">
            <v>06-6262-2221</v>
          </cell>
          <cell r="L98" t="str">
            <v>06-6262-2229</v>
          </cell>
          <cell r="M98" t="str">
            <v>東京都中央区</v>
          </cell>
          <cell r="N98" t="str">
            <v>haruka_honjo_kh@kumahira.co.jp</v>
          </cell>
          <cell r="O98">
            <v>450000</v>
          </cell>
          <cell r="P98">
            <v>58</v>
          </cell>
          <cell r="Q98">
            <v>19774739</v>
          </cell>
          <cell r="R98">
            <v>4737</v>
          </cell>
          <cell r="S98">
            <v>1</v>
          </cell>
          <cell r="T98" t="str">
            <v>00004737</v>
          </cell>
        </row>
        <row r="99">
          <cell r="B99">
            <v>98</v>
          </cell>
          <cell r="C99">
            <v>3</v>
          </cell>
          <cell r="D99" t="str">
            <v>（株）サンダ</v>
          </cell>
          <cell r="E99" t="str">
            <v>サンダ</v>
          </cell>
          <cell r="F99" t="str">
            <v>三田　荒一</v>
          </cell>
          <cell r="G99" t="str">
            <v>代表取締役</v>
          </cell>
          <cell r="H99" t="str">
            <v>大阪府堺市</v>
          </cell>
          <cell r="I99" t="str">
            <v>591-8022</v>
          </cell>
          <cell r="J99" t="str">
            <v>大阪府堺市北区金岡町７０４番地１</v>
          </cell>
          <cell r="K99" t="str">
            <v>072-252-0447</v>
          </cell>
          <cell r="L99" t="str">
            <v>072-252-1110</v>
          </cell>
          <cell r="M99" t="str">
            <v>大阪府堺市</v>
          </cell>
          <cell r="N99" t="str">
            <v>y.tanaka@sanda-g.co.jp</v>
          </cell>
          <cell r="O99">
            <v>48000</v>
          </cell>
          <cell r="P99">
            <v>51</v>
          </cell>
          <cell r="Q99">
            <v>517811</v>
          </cell>
          <cell r="R99">
            <v>22820</v>
          </cell>
          <cell r="S99">
            <v>1</v>
          </cell>
          <cell r="T99" t="str">
            <v>00022820</v>
          </cell>
        </row>
        <row r="100">
          <cell r="B100">
            <v>99</v>
          </cell>
          <cell r="C100">
            <v>3</v>
          </cell>
          <cell r="D100" t="str">
            <v>日本管財（株）</v>
          </cell>
          <cell r="E100" t="str">
            <v>ニホンカンザイ</v>
          </cell>
          <cell r="F100" t="str">
            <v>福田　慎太郎</v>
          </cell>
          <cell r="G100" t="str">
            <v>代表取締役社長</v>
          </cell>
          <cell r="H100" t="str">
            <v>東京都中央区</v>
          </cell>
          <cell r="I100" t="str">
            <v>103-0027</v>
          </cell>
          <cell r="J100" t="str">
            <v>東京都中央区日本橋２丁目１番１０号　柳屋ビルディング５階</v>
          </cell>
          <cell r="K100" t="str">
            <v>03-5299-0850</v>
          </cell>
          <cell r="L100" t="str">
            <v>03-5255-0239</v>
          </cell>
          <cell r="M100" t="str">
            <v>東京都中央区</v>
          </cell>
          <cell r="N100" t="str">
            <v>nyusatsu_osaka@nkanzai.co.jp</v>
          </cell>
          <cell r="O100">
            <v>3000000</v>
          </cell>
          <cell r="P100">
            <v>45</v>
          </cell>
          <cell r="Q100">
            <v>8791722</v>
          </cell>
          <cell r="R100">
            <v>15134</v>
          </cell>
          <cell r="S100">
            <v>1</v>
          </cell>
          <cell r="T100" t="str">
            <v>00015134</v>
          </cell>
        </row>
        <row r="101">
          <cell r="B101">
            <v>100</v>
          </cell>
          <cell r="C101">
            <v>3</v>
          </cell>
          <cell r="D101" t="str">
            <v>都築テクノサービス</v>
          </cell>
          <cell r="E101" t="str">
            <v>ツヅキテクノサービス</v>
          </cell>
          <cell r="F101" t="str">
            <v>有田　未生</v>
          </cell>
          <cell r="G101" t="str">
            <v>部長</v>
          </cell>
          <cell r="H101" t="str">
            <v>京都市中京区</v>
          </cell>
          <cell r="I101" t="str">
            <v>604-8804</v>
          </cell>
          <cell r="J101" t="str">
            <v>京都市中京区壬生坊城町２４－１</v>
          </cell>
          <cell r="K101" t="str">
            <v>075-812-4012</v>
          </cell>
          <cell r="L101" t="str">
            <v>075-812-4013</v>
          </cell>
          <cell r="M101" t="str">
            <v>東京都港区</v>
          </cell>
          <cell r="N101" t="str">
            <v>bid-kyoto@tsuzuki-techno.com</v>
          </cell>
          <cell r="O101">
            <v>209287</v>
          </cell>
          <cell r="P101">
            <v>22</v>
          </cell>
          <cell r="Q101">
            <v>613553</v>
          </cell>
          <cell r="R101">
            <v>19050</v>
          </cell>
          <cell r="S101">
            <v>0</v>
          </cell>
          <cell r="T101" t="str">
            <v>00019050</v>
          </cell>
        </row>
        <row r="102">
          <cell r="B102">
            <v>101</v>
          </cell>
          <cell r="C102">
            <v>3</v>
          </cell>
          <cell r="D102" t="str">
            <v>（株）ウイズ</v>
          </cell>
          <cell r="E102" t="str">
            <v>ウイズ</v>
          </cell>
          <cell r="F102" t="str">
            <v>岡本　雅次</v>
          </cell>
          <cell r="G102" t="str">
            <v>代表取締役</v>
          </cell>
          <cell r="H102" t="str">
            <v>大阪市城東区</v>
          </cell>
          <cell r="I102" t="str">
            <v>536-0007</v>
          </cell>
          <cell r="J102" t="str">
            <v>大阪市城東区成育1丁目3番27号</v>
          </cell>
          <cell r="K102" t="str">
            <v>06-6935-1551</v>
          </cell>
          <cell r="L102" t="str">
            <v>06-6935-1560</v>
          </cell>
          <cell r="M102" t="str">
            <v>大阪市城東区</v>
          </cell>
          <cell r="N102" t="str">
            <v>with.suimon@m4.dion.ne.jp</v>
          </cell>
          <cell r="O102">
            <v>42000</v>
          </cell>
          <cell r="P102">
            <v>29</v>
          </cell>
          <cell r="Q102">
            <v>178245</v>
          </cell>
          <cell r="R102">
            <v>90275</v>
          </cell>
          <cell r="S102">
            <v>0</v>
          </cell>
          <cell r="T102">
            <v>27090275</v>
          </cell>
        </row>
        <row r="103">
          <cell r="B103">
            <v>102</v>
          </cell>
          <cell r="C103">
            <v>2</v>
          </cell>
          <cell r="D103" t="str">
            <v>京都土木（株）</v>
          </cell>
          <cell r="E103" t="str">
            <v>キョウトドボク</v>
          </cell>
          <cell r="F103" t="str">
            <v>徳山　正夫</v>
          </cell>
          <cell r="G103" t="str">
            <v>代表取締役</v>
          </cell>
          <cell r="H103" t="str">
            <v>京都市西京区</v>
          </cell>
          <cell r="I103" t="str">
            <v>610-1127</v>
          </cell>
          <cell r="J103" t="str">
            <v>京都市西京区大原野上里鳥見町８番地１８</v>
          </cell>
          <cell r="K103" t="str">
            <v>075-331-2200</v>
          </cell>
          <cell r="L103" t="str">
            <v>075-331-5100</v>
          </cell>
          <cell r="M103" t="str">
            <v>京都市西京区</v>
          </cell>
          <cell r="N103" t="str">
            <v>k.doboku@chive.ocn.ne.jp</v>
          </cell>
          <cell r="O103">
            <v>96000</v>
          </cell>
          <cell r="P103">
            <v>43</v>
          </cell>
          <cell r="Q103">
            <v>4711287</v>
          </cell>
          <cell r="R103">
            <v>32324</v>
          </cell>
          <cell r="S103">
            <v>1</v>
          </cell>
          <cell r="T103" t="str">
            <v>26032324</v>
          </cell>
        </row>
        <row r="104">
          <cell r="B104">
            <v>103</v>
          </cell>
          <cell r="C104">
            <v>3</v>
          </cell>
          <cell r="D104" t="str">
            <v>ＮＥＣフィールディング（株）</v>
          </cell>
          <cell r="E104" t="str">
            <v>エヌイーシーフィールディング</v>
          </cell>
          <cell r="F104" t="str">
            <v>川本　清</v>
          </cell>
          <cell r="G104" t="str">
            <v>京都支店長</v>
          </cell>
          <cell r="H104" t="str">
            <v>京都市中京区</v>
          </cell>
          <cell r="I104" t="str">
            <v>604-8804</v>
          </cell>
          <cell r="J104" t="str">
            <v>京都市中京区壬生坊城町２４番地の１</v>
          </cell>
          <cell r="K104" t="str">
            <v>050-3151-1832</v>
          </cell>
          <cell r="L104" t="str">
            <v>075-811-7141</v>
          </cell>
          <cell r="M104" t="str">
            <v>東京都港区</v>
          </cell>
          <cell r="O104">
            <v>9670100</v>
          </cell>
          <cell r="P104">
            <v>41</v>
          </cell>
          <cell r="Q104">
            <v>8916465</v>
          </cell>
          <cell r="R104">
            <v>15755</v>
          </cell>
          <cell r="S104">
            <v>0</v>
          </cell>
          <cell r="T104" t="str">
            <v>00015755</v>
          </cell>
        </row>
        <row r="105">
          <cell r="B105">
            <v>104</v>
          </cell>
          <cell r="C105">
            <v>3</v>
          </cell>
          <cell r="D105" t="str">
            <v>（株）かんでんエンジニアリング　京都支店</v>
          </cell>
          <cell r="E105" t="str">
            <v>カンデンエンジニアリング　キョウトシテン</v>
          </cell>
          <cell r="F105" t="str">
            <v>稲垣　浩一郎</v>
          </cell>
          <cell r="G105" t="str">
            <v>支店長</v>
          </cell>
          <cell r="H105" t="str">
            <v>京都市南区</v>
          </cell>
          <cell r="I105" t="str">
            <v>601-8115</v>
          </cell>
          <cell r="J105" t="str">
            <v>京都市南区上鳥羽尻切町５番地２号</v>
          </cell>
          <cell r="K105" t="str">
            <v>075-671-2171</v>
          </cell>
          <cell r="L105" t="str">
            <v>075-681-0589</v>
          </cell>
          <cell r="M105" t="str">
            <v>大阪市北区</v>
          </cell>
          <cell r="N105" t="str">
            <v>k-amadutsumi@kanden-eng.co.jp</v>
          </cell>
          <cell r="O105">
            <v>786000</v>
          </cell>
          <cell r="P105">
            <v>72</v>
          </cell>
          <cell r="Q105">
            <v>59789186</v>
          </cell>
          <cell r="R105">
            <v>1468</v>
          </cell>
          <cell r="S105">
            <v>1</v>
          </cell>
          <cell r="T105" t="str">
            <v>00001468</v>
          </cell>
        </row>
        <row r="106">
          <cell r="B106">
            <v>105</v>
          </cell>
          <cell r="C106">
            <v>1</v>
          </cell>
          <cell r="D106" t="str">
            <v>（有）びわこクリーンセンター</v>
          </cell>
          <cell r="E106" t="str">
            <v>ビワコクリーンセンター</v>
          </cell>
          <cell r="F106" t="str">
            <v>森川　哲也</v>
          </cell>
          <cell r="G106" t="str">
            <v>代表取締役</v>
          </cell>
          <cell r="H106" t="str">
            <v>京田辺市大住</v>
          </cell>
          <cell r="I106" t="str">
            <v>610-0343</v>
          </cell>
          <cell r="J106" t="str">
            <v>京田辺市大住藤ノ木１２番地３</v>
          </cell>
          <cell r="K106" t="str">
            <v>0774-65-4117</v>
          </cell>
          <cell r="L106" t="str">
            <v>0774-65-4165</v>
          </cell>
          <cell r="M106" t="str">
            <v>京田辺市大住</v>
          </cell>
          <cell r="N106" t="str">
            <v>biwako-bcc@citrus.ocn.ne.jp</v>
          </cell>
          <cell r="O106">
            <v>10000</v>
          </cell>
          <cell r="P106">
            <v>14</v>
          </cell>
          <cell r="Q106">
            <v>2485</v>
          </cell>
          <cell r="R106">
            <v>37935</v>
          </cell>
          <cell r="S106">
            <v>1</v>
          </cell>
          <cell r="T106">
            <v>26037935</v>
          </cell>
        </row>
        <row r="107">
          <cell r="B107">
            <v>106</v>
          </cell>
          <cell r="C107">
            <v>1</v>
          </cell>
          <cell r="D107" t="str">
            <v>鎌田工業（株）</v>
          </cell>
          <cell r="E107" t="str">
            <v>カマダコウギョウ</v>
          </cell>
          <cell r="F107" t="str">
            <v>鎌田　義成</v>
          </cell>
          <cell r="G107" t="str">
            <v>代表取締役</v>
          </cell>
          <cell r="H107" t="str">
            <v>京田辺市山手東</v>
          </cell>
          <cell r="I107" t="str">
            <v>610-0357</v>
          </cell>
          <cell r="J107" t="str">
            <v>京田辺市山手東１丁目２５番地３</v>
          </cell>
          <cell r="K107" t="str">
            <v>0774-26-9468</v>
          </cell>
          <cell r="L107" t="str">
            <v>0774-26-9468</v>
          </cell>
          <cell r="M107" t="str">
            <v>京田辺市山手東</v>
          </cell>
          <cell r="N107" t="str">
            <v>kamadakougyou1226@nike.eonet.ne.jp</v>
          </cell>
          <cell r="O107">
            <v>20000</v>
          </cell>
          <cell r="P107">
            <v>37</v>
          </cell>
          <cell r="Q107">
            <v>288568</v>
          </cell>
          <cell r="R107">
            <v>24035</v>
          </cell>
          <cell r="S107">
            <v>1</v>
          </cell>
          <cell r="T107" t="str">
            <v>26024035</v>
          </cell>
        </row>
        <row r="108">
          <cell r="B108">
            <v>107</v>
          </cell>
          <cell r="C108">
            <v>3</v>
          </cell>
          <cell r="D108" t="str">
            <v>鹿島道路（株）　関西北営業所</v>
          </cell>
          <cell r="E108" t="str">
            <v>カジマドウロ　カンサイキタエイギョウショ</v>
          </cell>
          <cell r="F108" t="str">
            <v>西村　慎一郎</v>
          </cell>
          <cell r="G108" t="str">
            <v>所長</v>
          </cell>
          <cell r="H108" t="str">
            <v>乙訓郡大山崎町</v>
          </cell>
          <cell r="I108" t="str">
            <v>618-0081</v>
          </cell>
          <cell r="J108" t="str">
            <v>乙訓郡大山崎町字下植野小字山王前１７番地</v>
          </cell>
          <cell r="K108" t="str">
            <v>075-957-9194</v>
          </cell>
          <cell r="L108" t="str">
            <v>075-957-1018</v>
          </cell>
          <cell r="M108" t="str">
            <v>東京都文京区</v>
          </cell>
          <cell r="N108" t="str">
            <v>bid05@kajimaroad.co.jp</v>
          </cell>
          <cell r="O108">
            <v>4000000</v>
          </cell>
          <cell r="P108">
            <v>65</v>
          </cell>
          <cell r="Q108">
            <v>108248224</v>
          </cell>
          <cell r="R108">
            <v>2400</v>
          </cell>
          <cell r="S108">
            <v>1</v>
          </cell>
          <cell r="T108" t="str">
            <v>00002400</v>
          </cell>
        </row>
        <row r="109">
          <cell r="B109">
            <v>108</v>
          </cell>
          <cell r="C109">
            <v>1</v>
          </cell>
          <cell r="D109" t="str">
            <v>中原建材（株）</v>
          </cell>
          <cell r="E109" t="str">
            <v>ナカハラケンザイ</v>
          </cell>
          <cell r="F109" t="str">
            <v>中原　康隆</v>
          </cell>
          <cell r="G109" t="str">
            <v>代表取締役</v>
          </cell>
          <cell r="H109" t="str">
            <v>京田辺市松井</v>
          </cell>
          <cell r="I109" t="str">
            <v>610-0342</v>
          </cell>
          <cell r="J109" t="str">
            <v>京田辺市松井柏原４番地</v>
          </cell>
          <cell r="K109" t="str">
            <v>0774-62-0842</v>
          </cell>
          <cell r="L109" t="str">
            <v>0774-63-4601</v>
          </cell>
          <cell r="M109" t="str">
            <v>京田辺市松井</v>
          </cell>
          <cell r="N109" t="str">
            <v>akiyama@rc-nakahara.com</v>
          </cell>
          <cell r="O109">
            <v>15000</v>
          </cell>
          <cell r="P109">
            <v>35</v>
          </cell>
          <cell r="Q109">
            <v>26014</v>
          </cell>
          <cell r="R109">
            <v>24110</v>
          </cell>
          <cell r="S109">
            <v>1</v>
          </cell>
          <cell r="T109" t="str">
            <v>26024110</v>
          </cell>
        </row>
        <row r="110">
          <cell r="B110">
            <v>109</v>
          </cell>
          <cell r="C110">
            <v>3</v>
          </cell>
          <cell r="D110" t="str">
            <v>アズビル（株） アドバンスオートメ-ションカンパニー関西支社</v>
          </cell>
          <cell r="E110" t="str">
            <v>アズビル　アドバンスオートメ-ションカンパニーカンサイシシャ</v>
          </cell>
          <cell r="F110" t="str">
            <v>大森　泰志</v>
          </cell>
          <cell r="G110" t="str">
            <v>支社長</v>
          </cell>
          <cell r="H110" t="str">
            <v>大阪市北区</v>
          </cell>
          <cell r="I110" t="str">
            <v>530-6021</v>
          </cell>
          <cell r="J110" t="str">
            <v>大阪市北区天満橋１-８-３０</v>
          </cell>
          <cell r="K110" t="str">
            <v>06-6881-3331</v>
          </cell>
          <cell r="L110" t="str">
            <v>06-6881-3398</v>
          </cell>
          <cell r="M110" t="str">
            <v>東京都千代田区</v>
          </cell>
          <cell r="N110" t="str">
            <v>y.aoyama.xj@azbil.com</v>
          </cell>
          <cell r="O110">
            <v>10522716</v>
          </cell>
          <cell r="P110">
            <v>65</v>
          </cell>
          <cell r="Q110">
            <v>64327945</v>
          </cell>
          <cell r="R110">
            <v>5422</v>
          </cell>
          <cell r="S110">
            <v>1</v>
          </cell>
          <cell r="T110" t="str">
            <v>00005422</v>
          </cell>
        </row>
        <row r="111">
          <cell r="B111">
            <v>110</v>
          </cell>
          <cell r="C111">
            <v>3</v>
          </cell>
          <cell r="D111" t="str">
            <v>（株）フジヤ</v>
          </cell>
          <cell r="E111" t="str">
            <v>フジヤ</v>
          </cell>
          <cell r="F111" t="str">
            <v>永田　智之</v>
          </cell>
          <cell r="G111" t="str">
            <v>代表取締役</v>
          </cell>
          <cell r="H111" t="str">
            <v>東京都江東区</v>
          </cell>
          <cell r="I111" t="str">
            <v>135-0061</v>
          </cell>
          <cell r="J111" t="str">
            <v>東京都江東区豊洲５丁目６番３６号</v>
          </cell>
          <cell r="K111" t="str">
            <v>03-5548-2811</v>
          </cell>
          <cell r="L111" t="str">
            <v>03-5548-2821</v>
          </cell>
          <cell r="M111" t="str">
            <v>東京都江東区</v>
          </cell>
          <cell r="N111" t="str">
            <v>kanrihonbu@fujiya-net.co.jp</v>
          </cell>
          <cell r="O111">
            <v>95000</v>
          </cell>
          <cell r="P111">
            <v>53</v>
          </cell>
          <cell r="Q111">
            <v>2737995</v>
          </cell>
          <cell r="R111">
            <v>2232</v>
          </cell>
          <cell r="S111">
            <v>1</v>
          </cell>
          <cell r="T111" t="str">
            <v>00002232</v>
          </cell>
        </row>
        <row r="112">
          <cell r="B112">
            <v>111</v>
          </cell>
          <cell r="C112">
            <v>3</v>
          </cell>
          <cell r="D112" t="str">
            <v>フジテック（株）　京滋支店</v>
          </cell>
          <cell r="E112" t="str">
            <v>フジテック　ケイジシテン</v>
          </cell>
          <cell r="F112" t="str">
            <v>児玉　健二</v>
          </cell>
          <cell r="G112" t="str">
            <v>支店長</v>
          </cell>
          <cell r="H112" t="str">
            <v>京都市下京区</v>
          </cell>
          <cell r="I112" t="str">
            <v>600-8091</v>
          </cell>
          <cell r="J112" t="str">
            <v>京都市下京区東洞院通四条下ル元悪王子町５１番地　東京建物四条烏丸ビルＥＡＳＴ</v>
          </cell>
          <cell r="K112" t="str">
            <v>075-320-5300</v>
          </cell>
          <cell r="L112" t="str">
            <v>075-320-5310</v>
          </cell>
          <cell r="M112" t="str">
            <v>東京都港区</v>
          </cell>
          <cell r="N112" t="str">
            <v>idb5591@jp.fujitec.com</v>
          </cell>
          <cell r="O112">
            <v>12533933</v>
          </cell>
          <cell r="P112">
            <v>69</v>
          </cell>
          <cell r="Q112">
            <v>37739303</v>
          </cell>
          <cell r="R112">
            <v>4643</v>
          </cell>
          <cell r="S112">
            <v>1</v>
          </cell>
          <cell r="T112" t="str">
            <v>00004643</v>
          </cell>
        </row>
        <row r="113">
          <cell r="B113">
            <v>112</v>
          </cell>
          <cell r="C113">
            <v>3</v>
          </cell>
          <cell r="D113" t="str">
            <v>奥村組土木興業（株）　京都支店</v>
          </cell>
          <cell r="E113" t="str">
            <v>オクムラグミドボクコウギョウ　キョウトシテン</v>
          </cell>
          <cell r="F113" t="str">
            <v>河原　博</v>
          </cell>
          <cell r="G113" t="str">
            <v>支店長</v>
          </cell>
          <cell r="H113" t="str">
            <v>京都市南区</v>
          </cell>
          <cell r="I113" t="str">
            <v>601-8381</v>
          </cell>
          <cell r="J113" t="str">
            <v>京都市南区吉祥院西ノ茶屋町７０番地</v>
          </cell>
          <cell r="K113" t="str">
            <v>075-681-8057</v>
          </cell>
          <cell r="L113" t="str">
            <v>075-681-6551</v>
          </cell>
          <cell r="M113" t="str">
            <v>大阪市港区</v>
          </cell>
          <cell r="N113" t="str">
            <v>eigyo.db@okumuradbk.co.jp</v>
          </cell>
          <cell r="O113">
            <v>1000000</v>
          </cell>
          <cell r="P113">
            <v>73</v>
          </cell>
          <cell r="Q113">
            <v>49027079</v>
          </cell>
          <cell r="R113">
            <v>3671</v>
          </cell>
          <cell r="S113">
            <v>1</v>
          </cell>
          <cell r="T113" t="str">
            <v>00003671</v>
          </cell>
        </row>
        <row r="114">
          <cell r="B114">
            <v>113</v>
          </cell>
          <cell r="C114">
            <v>2</v>
          </cell>
          <cell r="D114" t="str">
            <v>（株）エンコーポレーション</v>
          </cell>
          <cell r="E114" t="str">
            <v>エンコーポレーション</v>
          </cell>
          <cell r="F114" t="str">
            <v>出口　浩</v>
          </cell>
          <cell r="G114" t="str">
            <v>代表取締役</v>
          </cell>
          <cell r="H114" t="str">
            <v>宇治市</v>
          </cell>
          <cell r="I114" t="str">
            <v>611-0041</v>
          </cell>
          <cell r="J114" t="str">
            <v>宇治市槙島町一町田47番地６</v>
          </cell>
          <cell r="K114" t="str">
            <v>0774-21-6127</v>
          </cell>
          <cell r="L114" t="str">
            <v>0774-21-3897</v>
          </cell>
          <cell r="M114" t="str">
            <v>宇治市</v>
          </cell>
          <cell r="N114" t="str">
            <v>encp01@minos.ocn.ne.jp</v>
          </cell>
          <cell r="O114">
            <v>20000</v>
          </cell>
          <cell r="P114">
            <v>24</v>
          </cell>
          <cell r="Q114">
            <v>283705</v>
          </cell>
          <cell r="R114">
            <v>31814</v>
          </cell>
          <cell r="S114">
            <v>0</v>
          </cell>
          <cell r="T114">
            <v>26031814</v>
          </cell>
        </row>
        <row r="115">
          <cell r="B115">
            <v>114</v>
          </cell>
          <cell r="C115">
            <v>3</v>
          </cell>
          <cell r="D115" t="str">
            <v>（株）東和エンジニアリング　関西支社</v>
          </cell>
          <cell r="E115" t="str">
            <v>トウワエンジニアリング　カンサイシシャ</v>
          </cell>
          <cell r="F115" t="str">
            <v>澤谷　千</v>
          </cell>
          <cell r="G115" t="str">
            <v>支社長</v>
          </cell>
          <cell r="H115" t="str">
            <v>大阪市北区</v>
          </cell>
          <cell r="I115" t="str">
            <v>530-0015</v>
          </cell>
          <cell r="J115" t="str">
            <v>大阪市北区中崎西４丁目２番２７号</v>
          </cell>
          <cell r="K115" t="str">
            <v>06-6292-8555</v>
          </cell>
          <cell r="L115" t="str">
            <v>06-6292-8567</v>
          </cell>
          <cell r="M115" t="str">
            <v>東京都千代田区</v>
          </cell>
          <cell r="N115" t="str">
            <v>osa-keiri@towaeng.co.jp</v>
          </cell>
          <cell r="O115">
            <v>633846</v>
          </cell>
          <cell r="P115">
            <v>54</v>
          </cell>
          <cell r="Q115">
            <v>3641879</v>
          </cell>
          <cell r="R115" t="str">
            <v>005592</v>
          </cell>
          <cell r="S115">
            <v>1</v>
          </cell>
          <cell r="T115" t="str">
            <v>00005592</v>
          </cell>
        </row>
        <row r="116">
          <cell r="B116" t="str">
            <v>電1</v>
          </cell>
          <cell r="C116">
            <v>3</v>
          </cell>
          <cell r="D116" t="str">
            <v>柳生設備（株）　京都支店</v>
          </cell>
          <cell r="E116" t="str">
            <v>ヤギュウセツビ　キョウトシテン</v>
          </cell>
          <cell r="F116" t="str">
            <v>清水　明</v>
          </cell>
          <cell r="G116" t="str">
            <v>支店長</v>
          </cell>
          <cell r="H116" t="str">
            <v>京都市左京区</v>
          </cell>
          <cell r="I116" t="str">
            <v>606-8392</v>
          </cell>
          <cell r="J116" t="str">
            <v>京都市左京区聖護院山王町１６番地</v>
          </cell>
          <cell r="K116" t="str">
            <v>075-813-7535</v>
          </cell>
          <cell r="L116" t="str">
            <v>075-813-7538</v>
          </cell>
          <cell r="M116" t="str">
            <v>大阪市北区</v>
          </cell>
          <cell r="N116" t="str">
            <v>info@yagyu-setsubi.co.jp</v>
          </cell>
          <cell r="O116">
            <v>20000</v>
          </cell>
          <cell r="P116">
            <v>43</v>
          </cell>
          <cell r="Q116">
            <v>4275146</v>
          </cell>
          <cell r="R116">
            <v>20256</v>
          </cell>
          <cell r="S116">
            <v>1</v>
          </cell>
          <cell r="T116" t="str">
            <v>00020256</v>
          </cell>
        </row>
        <row r="117">
          <cell r="B117" t="str">
            <v>電2</v>
          </cell>
          <cell r="C117">
            <v>3</v>
          </cell>
          <cell r="D117" t="str">
            <v>須賀工業（株）　京都支店</v>
          </cell>
          <cell r="E117" t="str">
            <v>スガコウギョウ　キョウトシテン</v>
          </cell>
          <cell r="F117" t="str">
            <v>森　伸二</v>
          </cell>
          <cell r="G117" t="str">
            <v>支店長</v>
          </cell>
          <cell r="H117" t="str">
            <v>京都市下京区</v>
          </cell>
          <cell r="I117" t="str">
            <v>600-8006</v>
          </cell>
          <cell r="J117" t="str">
            <v>京都市下京区四条通柳馬場西入立売中之町９９番地　四条ＳＥＴビル４階</v>
          </cell>
          <cell r="K117" t="str">
            <v>075-221-9001</v>
          </cell>
          <cell r="L117" t="str">
            <v>075-221-9021</v>
          </cell>
          <cell r="M117" t="str">
            <v>東京都江東区</v>
          </cell>
          <cell r="N117" t="str">
            <v>eigyo-kt@suga-kogyo.co.jp</v>
          </cell>
          <cell r="O117">
            <v>1950000</v>
          </cell>
          <cell r="P117">
            <v>72</v>
          </cell>
          <cell r="Q117">
            <v>34552586</v>
          </cell>
          <cell r="R117">
            <v>1993</v>
          </cell>
          <cell r="S117">
            <v>1</v>
          </cell>
          <cell r="T117" t="str">
            <v>00001993</v>
          </cell>
        </row>
        <row r="118">
          <cell r="B118" t="str">
            <v>電3</v>
          </cell>
          <cell r="C118">
            <v>3</v>
          </cell>
          <cell r="D118" t="str">
            <v>（株）中央ポンプ製作所</v>
          </cell>
          <cell r="E118" t="str">
            <v>チュウオウポンプセイサクショ</v>
          </cell>
          <cell r="F118" t="str">
            <v>竹中　慎一</v>
          </cell>
          <cell r="G118" t="str">
            <v>代表取締役</v>
          </cell>
          <cell r="H118" t="str">
            <v>大阪府守口市</v>
          </cell>
          <cell r="I118" t="str">
            <v>570-0005</v>
          </cell>
          <cell r="J118" t="str">
            <v>大阪府守口市八雲中町３丁目１３番７１号</v>
          </cell>
          <cell r="K118" t="str">
            <v>06-6909-2351</v>
          </cell>
          <cell r="L118" t="str">
            <v>06-6909-2370</v>
          </cell>
          <cell r="M118" t="str">
            <v>大阪府守口市</v>
          </cell>
          <cell r="N118" t="str">
            <v>cyuohpump@gmail.com</v>
          </cell>
          <cell r="O118">
            <v>30000</v>
          </cell>
          <cell r="P118">
            <v>57</v>
          </cell>
          <cell r="Q118">
            <v>105755</v>
          </cell>
          <cell r="R118">
            <v>8410</v>
          </cell>
          <cell r="S118">
            <v>1</v>
          </cell>
          <cell r="T118" t="str">
            <v>00008410</v>
          </cell>
        </row>
        <row r="119">
          <cell r="B119" t="str">
            <v>電4</v>
          </cell>
          <cell r="C119">
            <v>3</v>
          </cell>
          <cell r="D119" t="str">
            <v>協和テクノロジィズ（株）　京都営業所</v>
          </cell>
          <cell r="E119" t="str">
            <v>キョウワテクノロジィズ　キョウトエイギョウショ</v>
          </cell>
          <cell r="F119" t="str">
            <v>松本　克嗣</v>
          </cell>
          <cell r="G119" t="str">
            <v>所長</v>
          </cell>
          <cell r="H119" t="str">
            <v>京都市中京区</v>
          </cell>
          <cell r="I119" t="str">
            <v>600-8006</v>
          </cell>
          <cell r="J119" t="str">
            <v>京都市中京区下丸屋町４０３番地</v>
          </cell>
          <cell r="K119" t="str">
            <v>075-777-1232</v>
          </cell>
          <cell r="L119" t="str">
            <v>075-777-1255</v>
          </cell>
          <cell r="M119" t="str">
            <v>大阪市北区</v>
          </cell>
          <cell r="N119" t="str">
            <v>kyoto_nyusatsu@star.kyotec.co.jp</v>
          </cell>
          <cell r="O119">
            <v>98600</v>
          </cell>
          <cell r="P119">
            <v>72</v>
          </cell>
          <cell r="Q119">
            <v>8225510</v>
          </cell>
          <cell r="R119">
            <v>1986</v>
          </cell>
          <cell r="S119">
            <v>1</v>
          </cell>
          <cell r="T119" t="str">
            <v>00001986</v>
          </cell>
        </row>
        <row r="120">
          <cell r="B120" t="str">
            <v>電5</v>
          </cell>
          <cell r="C120">
            <v>3</v>
          </cell>
          <cell r="D120" t="str">
            <v>石黒体育施設（株）　神戸支店</v>
          </cell>
          <cell r="E120" t="str">
            <v>イシグロタイイクシセツ　コウベシテン</v>
          </cell>
          <cell r="F120" t="str">
            <v>永留　正行</v>
          </cell>
          <cell r="G120" t="str">
            <v>支店長</v>
          </cell>
          <cell r="H120" t="str">
            <v>兵庫県神戸市</v>
          </cell>
          <cell r="I120" t="str">
            <v>657-0066</v>
          </cell>
          <cell r="J120" t="str">
            <v>兵庫県神戸市灘区篠原中町３丁目４番４号</v>
          </cell>
          <cell r="K120" t="str">
            <v>078-882-2032</v>
          </cell>
          <cell r="L120" t="str">
            <v>078-882-2492</v>
          </cell>
          <cell r="M120" t="str">
            <v>愛知県名古屋市</v>
          </cell>
          <cell r="N120" t="str">
            <v>kobe@isiguro.co.jp</v>
          </cell>
          <cell r="O120">
            <v>30000</v>
          </cell>
          <cell r="P120">
            <v>72</v>
          </cell>
          <cell r="Q120">
            <v>228114</v>
          </cell>
          <cell r="R120">
            <v>8180</v>
          </cell>
          <cell r="S120">
            <v>1</v>
          </cell>
          <cell r="T120" t="str">
            <v>00008180</v>
          </cell>
        </row>
        <row r="121">
          <cell r="B121" t="str">
            <v>電6</v>
          </cell>
          <cell r="C121">
            <v>3</v>
          </cell>
          <cell r="D121" t="str">
            <v>海南エンジニアリング（株）</v>
          </cell>
          <cell r="E121" t="str">
            <v>カイナンエンジニアリング</v>
          </cell>
          <cell r="F121" t="str">
            <v>大島　卓郎</v>
          </cell>
          <cell r="G121" t="str">
            <v>代表取締役</v>
          </cell>
          <cell r="H121" t="str">
            <v>愛知県愛西市</v>
          </cell>
          <cell r="I121" t="str">
            <v>496-0915</v>
          </cell>
          <cell r="J121" t="str">
            <v>愛知県愛西市本部田町鴨田８３番地の６</v>
          </cell>
          <cell r="K121" t="str">
            <v>0567-31-1701</v>
          </cell>
          <cell r="L121" t="str">
            <v>0567-31-1773</v>
          </cell>
          <cell r="M121" t="str">
            <v>愛知県愛西市</v>
          </cell>
          <cell r="N121" t="str">
            <v>soumu@kainaneng.com</v>
          </cell>
          <cell r="O121">
            <v>30000</v>
          </cell>
          <cell r="P121">
            <v>37</v>
          </cell>
          <cell r="Q121">
            <v>777068</v>
          </cell>
          <cell r="R121">
            <v>42163</v>
          </cell>
          <cell r="S121">
            <v>1</v>
          </cell>
          <cell r="T121" t="str">
            <v>23042163</v>
          </cell>
        </row>
        <row r="122">
          <cell r="B122" t="str">
            <v>電7</v>
          </cell>
          <cell r="C122">
            <v>1</v>
          </cell>
          <cell r="D122" t="str">
            <v>吉田工業（株）</v>
          </cell>
          <cell r="E122" t="str">
            <v>ヨシダコウギョウ</v>
          </cell>
          <cell r="F122" t="str">
            <v>吉田　管雄</v>
          </cell>
          <cell r="G122" t="str">
            <v>代表取締役</v>
          </cell>
          <cell r="H122" t="str">
            <v>京田辺市山手東</v>
          </cell>
          <cell r="I122" t="str">
            <v>610-0357</v>
          </cell>
          <cell r="J122" t="str">
            <v>京田辺市山手東一丁目６番地２</v>
          </cell>
          <cell r="K122" t="str">
            <v>0774-63-6316</v>
          </cell>
          <cell r="L122" t="str">
            <v>0774-62-7212</v>
          </cell>
          <cell r="M122" t="str">
            <v>京田辺市山手東</v>
          </cell>
          <cell r="N122" t="str">
            <v>ako@yoshida-k.com</v>
          </cell>
          <cell r="O122">
            <v>98000</v>
          </cell>
          <cell r="P122">
            <v>56</v>
          </cell>
          <cell r="Q122">
            <v>775124</v>
          </cell>
          <cell r="R122">
            <v>3855</v>
          </cell>
          <cell r="S122">
            <v>1</v>
          </cell>
          <cell r="T122" t="str">
            <v>26003855</v>
          </cell>
        </row>
        <row r="123">
          <cell r="B123" t="str">
            <v>電8</v>
          </cell>
          <cell r="C123">
            <v>3</v>
          </cell>
          <cell r="D123" t="str">
            <v>新日本管検工業　(有)</v>
          </cell>
          <cell r="E123" t="str">
            <v>シンニホンカンケンコウギョウ</v>
          </cell>
          <cell r="F123" t="str">
            <v>渡海　優</v>
          </cell>
          <cell r="G123" t="str">
            <v>取締役</v>
          </cell>
          <cell r="H123" t="str">
            <v>兵庫県伊丹市</v>
          </cell>
          <cell r="I123" t="str">
            <v>664-0852</v>
          </cell>
          <cell r="J123" t="str">
            <v>兵庫県伊丹市南本町７丁目１-１-６０６</v>
          </cell>
          <cell r="K123" t="str">
            <v>072-772-1959</v>
          </cell>
          <cell r="L123" t="str">
            <v>072-772-1959</v>
          </cell>
          <cell r="M123" t="str">
            <v>兵庫県伊丹市</v>
          </cell>
          <cell r="N123" t="str">
            <v>shinnihonkanken@gmail.com</v>
          </cell>
          <cell r="O123">
            <v>3000</v>
          </cell>
          <cell r="P123">
            <v>12</v>
          </cell>
          <cell r="Q123">
            <v>2581</v>
          </cell>
          <cell r="R123">
            <v>302998</v>
          </cell>
          <cell r="S123">
            <v>1</v>
          </cell>
          <cell r="T123" t="str">
            <v>28302998</v>
          </cell>
        </row>
        <row r="124">
          <cell r="B124" t="str">
            <v>電9</v>
          </cell>
          <cell r="C124">
            <v>2</v>
          </cell>
          <cell r="D124" t="str">
            <v>藤原建設（株）</v>
          </cell>
          <cell r="E124" t="str">
            <v>フジワラケンセツ</v>
          </cell>
          <cell r="F124" t="str">
            <v>藤原　正秀</v>
          </cell>
          <cell r="G124" t="str">
            <v>代表取締役</v>
          </cell>
          <cell r="H124" t="str">
            <v>木津川市</v>
          </cell>
          <cell r="I124" t="str">
            <v>619-0214</v>
          </cell>
          <cell r="J124" t="str">
            <v>木津川市木津池田３０番地１</v>
          </cell>
          <cell r="K124" t="str">
            <v>0774-72-4414</v>
          </cell>
          <cell r="L124" t="str">
            <v>0774-72-7447</v>
          </cell>
          <cell r="M124" t="str">
            <v>木津川市</v>
          </cell>
          <cell r="N124" t="str">
            <v>matsumura@f-design-j.com</v>
          </cell>
          <cell r="O124">
            <v>30000</v>
          </cell>
          <cell r="P124">
            <v>53</v>
          </cell>
          <cell r="Q124">
            <v>552224</v>
          </cell>
          <cell r="R124">
            <v>35903</v>
          </cell>
          <cell r="S124">
            <v>1</v>
          </cell>
          <cell r="T124" t="str">
            <v>26035903</v>
          </cell>
        </row>
        <row r="125">
          <cell r="B125" t="str">
            <v>電10</v>
          </cell>
          <cell r="C125">
            <v>2</v>
          </cell>
          <cell r="D125" t="str">
            <v>東和スポーツ施設（株）</v>
          </cell>
          <cell r="E125" t="str">
            <v>トウワスポーツシセツ</v>
          </cell>
          <cell r="F125" t="str">
            <v>川谷　真輝</v>
          </cell>
          <cell r="G125" t="str">
            <v>代表取締役</v>
          </cell>
          <cell r="H125" t="str">
            <v>京都市左京区</v>
          </cell>
          <cell r="I125" t="str">
            <v>606-8284</v>
          </cell>
          <cell r="J125" t="str">
            <v>京都市左京区北白川下池田町７９-１</v>
          </cell>
          <cell r="K125" t="str">
            <v>075-702-1177</v>
          </cell>
          <cell r="L125" t="str">
            <v>075-702-1235</v>
          </cell>
          <cell r="M125" t="str">
            <v>京都市左京区</v>
          </cell>
          <cell r="N125" t="str">
            <v>info@towa-sports.co.jp</v>
          </cell>
          <cell r="O125">
            <v>50000</v>
          </cell>
          <cell r="P125">
            <v>38</v>
          </cell>
          <cell r="Q125">
            <v>634658</v>
          </cell>
          <cell r="R125">
            <v>18193</v>
          </cell>
          <cell r="S125">
            <v>1</v>
          </cell>
          <cell r="T125" t="str">
            <v>00018193</v>
          </cell>
        </row>
        <row r="126">
          <cell r="B126" t="str">
            <v>電11</v>
          </cell>
          <cell r="C126">
            <v>3</v>
          </cell>
          <cell r="D126" t="str">
            <v>新明和工業（株）</v>
          </cell>
          <cell r="E126" t="str">
            <v>シンメイワコウギョウ</v>
          </cell>
          <cell r="F126" t="str">
            <v>五十川　龍之</v>
          </cell>
          <cell r="G126" t="str">
            <v>代表取締役</v>
          </cell>
          <cell r="H126" t="str">
            <v>兵庫県宝塚市</v>
          </cell>
          <cell r="I126" t="str">
            <v>665-8550</v>
          </cell>
          <cell r="J126" t="str">
            <v>兵庫県宝塚市新明和町1番1号</v>
          </cell>
          <cell r="K126" t="str">
            <v>0798-56-5000</v>
          </cell>
          <cell r="L126" t="str">
            <v>0798-56-5001</v>
          </cell>
          <cell r="M126" t="str">
            <v>兵庫県宝塚市</v>
          </cell>
          <cell r="N126" t="str">
            <v>kansai.shiten@shinmaywa.co.jp</v>
          </cell>
          <cell r="O126">
            <v>15981967</v>
          </cell>
          <cell r="P126">
            <v>53</v>
          </cell>
          <cell r="Q126">
            <v>21324984</v>
          </cell>
          <cell r="R126">
            <v>4305</v>
          </cell>
          <cell r="S126">
            <v>0</v>
          </cell>
          <cell r="T126" t="str">
            <v>00004305</v>
          </cell>
        </row>
        <row r="127">
          <cell r="B127" t="str">
            <v>電12</v>
          </cell>
          <cell r="C127">
            <v>3</v>
          </cell>
          <cell r="D127" t="str">
            <v>（株）岩城　大阪営業所</v>
          </cell>
          <cell r="E127" t="str">
            <v>イワキ　オオサカエイギョウショ</v>
          </cell>
          <cell r="F127" t="str">
            <v>笹本　和史</v>
          </cell>
          <cell r="G127" t="str">
            <v>大阪営業所長</v>
          </cell>
          <cell r="H127" t="str">
            <v>大阪市東淀川区</v>
          </cell>
          <cell r="I127" t="str">
            <v>533-0033</v>
          </cell>
          <cell r="J127" t="str">
            <v>大阪市東淀川区東中島１丁目６番１４号</v>
          </cell>
          <cell r="K127" t="str">
            <v>06-6326-8228</v>
          </cell>
          <cell r="L127" t="str">
            <v>06-6326-8050</v>
          </cell>
          <cell r="M127" t="str">
            <v>岐阜県可児市</v>
          </cell>
          <cell r="N127" t="str">
            <v>info-01@iwaki-spc.co.jp</v>
          </cell>
          <cell r="O127">
            <v>20000</v>
          </cell>
          <cell r="P127">
            <v>39</v>
          </cell>
          <cell r="Q127">
            <v>1342671</v>
          </cell>
          <cell r="R127">
            <v>21985</v>
          </cell>
          <cell r="S127">
            <v>1</v>
          </cell>
          <cell r="T127" t="str">
            <v>00021985</v>
          </cell>
        </row>
        <row r="128">
          <cell r="B128" t="str">
            <v>電13</v>
          </cell>
          <cell r="C128">
            <v>2</v>
          </cell>
          <cell r="D128" t="str">
            <v>（株）デリブ</v>
          </cell>
          <cell r="E128" t="str">
            <v>デリブ</v>
          </cell>
          <cell r="F128" t="str">
            <v xml:space="preserve">林　真志 </v>
          </cell>
          <cell r="G128" t="str">
            <v>代表取締役</v>
          </cell>
          <cell r="H128" t="str">
            <v>京都市中京区</v>
          </cell>
          <cell r="I128" t="str">
            <v>604-8437</v>
          </cell>
          <cell r="J128" t="str">
            <v>京都市中京区西ノ京東中合町８１番地</v>
          </cell>
          <cell r="K128" t="str">
            <v>075-811-7181</v>
          </cell>
          <cell r="L128" t="str">
            <v>075-811-4705</v>
          </cell>
          <cell r="M128" t="str">
            <v>京都市中京区</v>
          </cell>
          <cell r="N128" t="str">
            <v>eigyou@delive.jp</v>
          </cell>
          <cell r="O128">
            <v>22000</v>
          </cell>
          <cell r="P128">
            <v>65</v>
          </cell>
          <cell r="Q128">
            <v>843113</v>
          </cell>
          <cell r="R128">
            <v>4907</v>
          </cell>
          <cell r="S128">
            <v>1</v>
          </cell>
          <cell r="T128" t="str">
            <v>26004907</v>
          </cell>
        </row>
        <row r="129">
          <cell r="B129" t="str">
            <v>電14</v>
          </cell>
          <cell r="C129">
            <v>3</v>
          </cell>
          <cell r="D129" t="str">
            <v>横河ソリューションサービス（株）　関西支社</v>
          </cell>
          <cell r="E129" t="str">
            <v>ヨコガワソリューションサービス　カンサイシシャ</v>
          </cell>
          <cell r="F129" t="str">
            <v>浦浪　朋弘</v>
          </cell>
          <cell r="G129" t="str">
            <v>副支社長</v>
          </cell>
          <cell r="H129" t="str">
            <v>大阪市北区</v>
          </cell>
          <cell r="I129" t="str">
            <v>530-0001</v>
          </cell>
          <cell r="J129" t="str">
            <v>大阪市北区梅田二丁目４番９号</v>
          </cell>
          <cell r="K129" t="str">
            <v>06-6341-1440</v>
          </cell>
          <cell r="L129" t="str">
            <v>06-6341-1448</v>
          </cell>
          <cell r="M129" t="str">
            <v>東京都武蔵野市</v>
          </cell>
          <cell r="N129" t="str">
            <v>kyoto-yhq@ml.jp.yokogawa.com</v>
          </cell>
          <cell r="O129">
            <v>3000000</v>
          </cell>
          <cell r="P129">
            <v>22</v>
          </cell>
          <cell r="Q129">
            <v>29933202</v>
          </cell>
          <cell r="R129">
            <v>18747</v>
          </cell>
          <cell r="S129">
            <v>1</v>
          </cell>
          <cell r="T129" t="str">
            <v>00018747</v>
          </cell>
        </row>
        <row r="130">
          <cell r="B130" t="str">
            <v>電15</v>
          </cell>
          <cell r="C130">
            <v>2</v>
          </cell>
          <cell r="D130" t="str">
            <v>（株）アクトフリー</v>
          </cell>
          <cell r="E130" t="str">
            <v>アクトフリー</v>
          </cell>
          <cell r="F130" t="str">
            <v>石崎　栄治</v>
          </cell>
          <cell r="G130" t="str">
            <v>代表取締役</v>
          </cell>
          <cell r="H130" t="str">
            <v>京都市右京区</v>
          </cell>
          <cell r="I130" t="str">
            <v>601-0542</v>
          </cell>
          <cell r="J130" t="str">
            <v>京都市右京区京北田貫町鳥谷２４番地１３</v>
          </cell>
          <cell r="K130" t="str">
            <v>075-366-6643</v>
          </cell>
          <cell r="L130" t="str">
            <v>075-366-6651</v>
          </cell>
          <cell r="M130" t="str">
            <v>京都市右京区</v>
          </cell>
          <cell r="N130" t="str">
            <v>info@actfree.jp</v>
          </cell>
          <cell r="O130">
            <v>5000</v>
          </cell>
          <cell r="P130">
            <v>4</v>
          </cell>
          <cell r="Q130">
            <v>25546</v>
          </cell>
          <cell r="R130">
            <v>41620</v>
          </cell>
          <cell r="S130">
            <v>1</v>
          </cell>
          <cell r="T130">
            <v>26041620</v>
          </cell>
        </row>
        <row r="131">
          <cell r="B131" t="str">
            <v>電16</v>
          </cell>
          <cell r="C131">
            <v>3</v>
          </cell>
          <cell r="D131" t="str">
            <v>奥アンツーカ（株）　近畿支店</v>
          </cell>
          <cell r="E131" t="str">
            <v>オクアンツーカ　キンキシテン</v>
          </cell>
          <cell r="F131" t="str">
            <v>松井　欣也</v>
          </cell>
          <cell r="G131" t="str">
            <v>支店長</v>
          </cell>
          <cell r="H131" t="str">
            <v>大阪府東大阪市</v>
          </cell>
          <cell r="I131" t="str">
            <v>577-0012</v>
          </cell>
          <cell r="J131" t="str">
            <v>大阪府東大阪市長田東三丁目２番７号</v>
          </cell>
          <cell r="K131" t="str">
            <v>06-6743-3366</v>
          </cell>
          <cell r="L131" t="str">
            <v>06-6743-3360</v>
          </cell>
          <cell r="M131" t="str">
            <v>大阪府東大阪市</v>
          </cell>
          <cell r="N131" t="str">
            <v>kinkisiten@oku.co.jp</v>
          </cell>
          <cell r="O131">
            <v>55000</v>
          </cell>
          <cell r="P131">
            <v>72</v>
          </cell>
          <cell r="Q131">
            <v>4215432</v>
          </cell>
          <cell r="R131">
            <v>2545</v>
          </cell>
          <cell r="S131">
            <v>1</v>
          </cell>
          <cell r="T131" t="str">
            <v>00002545</v>
          </cell>
        </row>
        <row r="132">
          <cell r="B132" t="str">
            <v>電17</v>
          </cell>
          <cell r="C132">
            <v>2</v>
          </cell>
          <cell r="D132" t="str">
            <v>（株）武テック</v>
          </cell>
          <cell r="E132" t="str">
            <v>タケテック</v>
          </cell>
          <cell r="F132" t="str">
            <v>佐藤　友哉</v>
          </cell>
          <cell r="G132" t="str">
            <v>代表取締役</v>
          </cell>
          <cell r="H132" t="str">
            <v>城陽市</v>
          </cell>
          <cell r="I132" t="str">
            <v>610-0116</v>
          </cell>
          <cell r="J132" t="str">
            <v>城陽市奈島フケ７１－１</v>
          </cell>
          <cell r="K132" t="str">
            <v>0774-66-1400</v>
          </cell>
          <cell r="L132" t="str">
            <v>0774-66-1410</v>
          </cell>
          <cell r="M132" t="str">
            <v>城陽市</v>
          </cell>
          <cell r="N132" t="str">
            <v>info@arc-gyosei.com</v>
          </cell>
          <cell r="O132">
            <v>20000</v>
          </cell>
          <cell r="P132">
            <v>9</v>
          </cell>
          <cell r="Q132">
            <v>191943</v>
          </cell>
          <cell r="R132">
            <v>39759</v>
          </cell>
          <cell r="S132">
            <v>0</v>
          </cell>
          <cell r="T132" t="str">
            <v>00039759</v>
          </cell>
        </row>
        <row r="133">
          <cell r="B133" t="str">
            <v>電18</v>
          </cell>
          <cell r="C133">
            <v>3</v>
          </cell>
          <cell r="D133" t="str">
            <v>（株）明電エンジニアリング　関西支社</v>
          </cell>
          <cell r="E133" t="str">
            <v>メイデンエンジニアリング　カンサイシシャ</v>
          </cell>
          <cell r="F133" t="str">
            <v>原　正紀</v>
          </cell>
          <cell r="G133" t="str">
            <v>取締役支社長</v>
          </cell>
          <cell r="H133" t="str">
            <v>兵庫県尼崎市</v>
          </cell>
          <cell r="I133" t="str">
            <v>660-0805</v>
          </cell>
          <cell r="J133" t="str">
            <v>兵庫県尼崎市西長洲町１丁目１番１号</v>
          </cell>
          <cell r="K133" t="str">
            <v>06-6487-4953</v>
          </cell>
          <cell r="L133" t="str">
            <v>06-6487-4957</v>
          </cell>
          <cell r="M133" t="str">
            <v>東京都品川区</v>
          </cell>
          <cell r="N133" t="str">
            <v>ekytpf-kskj@meiden-eng.co.jp</v>
          </cell>
          <cell r="O133">
            <v>400000</v>
          </cell>
          <cell r="P133">
            <v>73</v>
          </cell>
          <cell r="Q133">
            <v>6452395</v>
          </cell>
          <cell r="R133">
            <v>25111</v>
          </cell>
          <cell r="S133">
            <v>1</v>
          </cell>
          <cell r="T133" t="str">
            <v>00025111</v>
          </cell>
        </row>
        <row r="134">
          <cell r="B134" t="str">
            <v>電19</v>
          </cell>
          <cell r="C134">
            <v>3</v>
          </cell>
          <cell r="D134" t="str">
            <v>（株）ミズハ</v>
          </cell>
          <cell r="E134" t="str">
            <v>ミズハ</v>
          </cell>
          <cell r="F134" t="str">
            <v>原田　芳朗</v>
          </cell>
          <cell r="G134" t="str">
            <v>代表取締役</v>
          </cell>
          <cell r="H134" t="str">
            <v>奈良県大和郡山市</v>
          </cell>
          <cell r="I134" t="str">
            <v>639-1123</v>
          </cell>
          <cell r="J134" t="str">
            <v>奈良県大和郡山市筒井町９３３-１</v>
          </cell>
          <cell r="K134" t="str">
            <v>0743-56-8880</v>
          </cell>
          <cell r="L134" t="str">
            <v>0743-56-8877</v>
          </cell>
          <cell r="M134" t="str">
            <v>奈良県大和郡山市</v>
          </cell>
          <cell r="N134" t="str">
            <v>info@sakusei.co.jp</v>
          </cell>
          <cell r="O134">
            <v>40000</v>
          </cell>
          <cell r="P134">
            <v>64</v>
          </cell>
          <cell r="Q134">
            <v>801285</v>
          </cell>
          <cell r="R134">
            <v>23574</v>
          </cell>
          <cell r="S134">
            <v>1</v>
          </cell>
          <cell r="T134" t="str">
            <v>00023574</v>
          </cell>
        </row>
        <row r="135">
          <cell r="B135" t="str">
            <v>電20</v>
          </cell>
          <cell r="C135">
            <v>3</v>
          </cell>
          <cell r="D135" t="str">
            <v>（株）久本組　</v>
          </cell>
          <cell r="E135" t="str">
            <v>ヒサモトグミ</v>
          </cell>
          <cell r="F135" t="str">
            <v>川口　直昭</v>
          </cell>
          <cell r="G135" t="str">
            <v>代表取締役</v>
          </cell>
          <cell r="H135" t="str">
            <v>大阪市住吉区</v>
          </cell>
          <cell r="I135" t="str">
            <v>558-0014</v>
          </cell>
          <cell r="J135" t="str">
            <v>大阪市住吉区我孫子５丁目５番２５号</v>
          </cell>
          <cell r="K135" t="str">
            <v>06-6692-0461</v>
          </cell>
          <cell r="L135" t="str">
            <v>06-6692-0478</v>
          </cell>
          <cell r="M135" t="str">
            <v>大阪市住吉区</v>
          </cell>
          <cell r="N135" t="str">
            <v>s.ishiyama@hisamotogumi.co.jp</v>
          </cell>
          <cell r="O135">
            <v>470400</v>
          </cell>
          <cell r="P135">
            <v>61</v>
          </cell>
          <cell r="Q135">
            <v>8291738</v>
          </cell>
          <cell r="R135">
            <v>4658</v>
          </cell>
          <cell r="S135">
            <v>1</v>
          </cell>
          <cell r="T135" t="str">
            <v>00004658</v>
          </cell>
        </row>
        <row r="136">
          <cell r="B136" t="str">
            <v>電21</v>
          </cell>
          <cell r="C136">
            <v>3</v>
          </cell>
          <cell r="D136" t="str">
            <v>立建設（株）　大阪支店</v>
          </cell>
          <cell r="E136" t="str">
            <v>リュウケンセツ　オオサカシテン</v>
          </cell>
          <cell r="F136" t="str">
            <v>柏野　昌弘</v>
          </cell>
          <cell r="G136" t="str">
            <v>取締役支店長</v>
          </cell>
          <cell r="H136" t="str">
            <v>大阪市北区</v>
          </cell>
          <cell r="I136" t="str">
            <v>530-0026</v>
          </cell>
          <cell r="J136" t="str">
            <v>大阪市北区神山町８番１号　梅田辰巳ビル</v>
          </cell>
          <cell r="K136" t="str">
            <v>06-6315-7800</v>
          </cell>
          <cell r="L136" t="str">
            <v>06-6316-0065</v>
          </cell>
          <cell r="M136" t="str">
            <v>兵庫県姫路市</v>
          </cell>
          <cell r="N136" t="str">
            <v>osaka-shiten@ryukensetsu.co.jp</v>
          </cell>
          <cell r="O136">
            <v>459296</v>
          </cell>
          <cell r="P136">
            <v>67</v>
          </cell>
          <cell r="Q136">
            <v>6847837</v>
          </cell>
          <cell r="R136">
            <v>4315</v>
          </cell>
          <cell r="S136">
            <v>1</v>
          </cell>
          <cell r="T136" t="str">
            <v>00004315</v>
          </cell>
        </row>
        <row r="137">
          <cell r="B137" t="str">
            <v>電22</v>
          </cell>
          <cell r="C137">
            <v>3</v>
          </cell>
          <cell r="D137" t="str">
            <v>東亜エンヂニアリング（株）</v>
          </cell>
          <cell r="E137" t="str">
            <v>トウアエンヂニアリング</v>
          </cell>
          <cell r="F137" t="str">
            <v>久本　哲司</v>
          </cell>
          <cell r="G137" t="str">
            <v>代表取締役</v>
          </cell>
          <cell r="H137" t="str">
            <v>大阪市住吉区</v>
          </cell>
          <cell r="I137" t="str">
            <v>558-0014</v>
          </cell>
          <cell r="J137" t="str">
            <v>大阪市住吉区我孫子５丁目４番８号</v>
          </cell>
          <cell r="K137" t="str">
            <v>06-6691-8611</v>
          </cell>
          <cell r="L137" t="str">
            <v>06-6691-8633</v>
          </cell>
          <cell r="M137" t="str">
            <v>大阪市住吉区</v>
          </cell>
          <cell r="N137" t="str">
            <v>toa8611@pearl.ocn.ne.jp</v>
          </cell>
          <cell r="O137">
            <v>72000</v>
          </cell>
          <cell r="P137">
            <v>43</v>
          </cell>
          <cell r="Q137">
            <v>638764</v>
          </cell>
          <cell r="R137">
            <v>14048</v>
          </cell>
          <cell r="S137">
            <v>1</v>
          </cell>
          <cell r="T137" t="str">
            <v>00014048</v>
          </cell>
        </row>
        <row r="138">
          <cell r="B138" t="str">
            <v>電23</v>
          </cell>
          <cell r="C138">
            <v>3</v>
          </cell>
          <cell r="D138" t="str">
            <v>（有）山本設備工業</v>
          </cell>
          <cell r="E138" t="str">
            <v>ヤマモトセツビコウギョウ</v>
          </cell>
          <cell r="F138" t="str">
            <v>山本　秀志</v>
          </cell>
          <cell r="G138" t="str">
            <v>代表取締役</v>
          </cell>
          <cell r="H138" t="str">
            <v>大阪府高槻市</v>
          </cell>
          <cell r="I138" t="str">
            <v>569-0855</v>
          </cell>
          <cell r="J138" t="str">
            <v>大阪府高槻市牧田町１９-７</v>
          </cell>
          <cell r="K138" t="str">
            <v>072-695-0129</v>
          </cell>
          <cell r="L138" t="str">
            <v>072-695-0127</v>
          </cell>
          <cell r="M138" t="str">
            <v>大阪府高槻市</v>
          </cell>
          <cell r="N138" t="str">
            <v>yamamotosetsubi@yamamoto-sk.co.jp</v>
          </cell>
          <cell r="O138">
            <v>5000</v>
          </cell>
          <cell r="P138">
            <v>33</v>
          </cell>
          <cell r="Q138">
            <v>301218</v>
          </cell>
          <cell r="R138">
            <v>78632</v>
          </cell>
          <cell r="S138">
            <v>1</v>
          </cell>
          <cell r="T138">
            <v>27078632</v>
          </cell>
        </row>
        <row r="139">
          <cell r="B139" t="str">
            <v>電24</v>
          </cell>
          <cell r="C139">
            <v>2</v>
          </cell>
          <cell r="D139" t="str">
            <v>東洋建材（株）</v>
          </cell>
          <cell r="E139" t="str">
            <v>トウヨウケンザイ</v>
          </cell>
          <cell r="F139" t="str">
            <v>東山　彰夫</v>
          </cell>
          <cell r="G139" t="str">
            <v>代表取締役</v>
          </cell>
          <cell r="H139" t="str">
            <v>京都市南区</v>
          </cell>
          <cell r="I139" t="str">
            <v>601-8367</v>
          </cell>
          <cell r="J139" t="str">
            <v>京都市南区吉祥院石原町１４-１</v>
          </cell>
          <cell r="K139" t="str">
            <v>075-672-5351</v>
          </cell>
          <cell r="L139" t="str">
            <v>075-672-5355</v>
          </cell>
          <cell r="M139" t="str">
            <v>京都市南区</v>
          </cell>
          <cell r="N139" t="str">
            <v>toyokenzai@mub.biglobe.ne.jp</v>
          </cell>
          <cell r="O139">
            <v>10000</v>
          </cell>
          <cell r="P139">
            <v>62</v>
          </cell>
          <cell r="Q139">
            <v>307291</v>
          </cell>
          <cell r="R139">
            <v>8615</v>
          </cell>
          <cell r="S139">
            <v>1</v>
          </cell>
          <cell r="T139" t="str">
            <v>26008615</v>
          </cell>
        </row>
        <row r="140">
          <cell r="B140" t="str">
            <v>電25</v>
          </cell>
          <cell r="C140">
            <v>3</v>
          </cell>
          <cell r="D140" t="str">
            <v>（株）ジャクエツ</v>
          </cell>
          <cell r="E140" t="str">
            <v>ジャクエツ</v>
          </cell>
          <cell r="F140" t="str">
            <v>徳本　達郞</v>
          </cell>
          <cell r="G140" t="str">
            <v>代表取締役</v>
          </cell>
          <cell r="H140" t="str">
            <v>福井県敦賀市</v>
          </cell>
          <cell r="I140" t="str">
            <v>914-0125</v>
          </cell>
          <cell r="J140" t="str">
            <v>福井県敦賀市若葉町２丁目１７７０</v>
          </cell>
          <cell r="K140" t="str">
            <v>0770-25-2200</v>
          </cell>
          <cell r="L140" t="str">
            <v>0770-21-2200</v>
          </cell>
          <cell r="M140" t="str">
            <v>福井県敦賀市</v>
          </cell>
          <cell r="N140" t="str">
            <v>environ@jakuetsu.com</v>
          </cell>
          <cell r="O140">
            <v>90000</v>
          </cell>
          <cell r="P140">
            <v>35</v>
          </cell>
          <cell r="Q140">
            <v>3510916</v>
          </cell>
          <cell r="R140">
            <v>12187</v>
          </cell>
          <cell r="S140">
            <v>1</v>
          </cell>
          <cell r="T140" t="str">
            <v>00012187</v>
          </cell>
        </row>
        <row r="141">
          <cell r="B141" t="str">
            <v>電26</v>
          </cell>
          <cell r="C141">
            <v>2</v>
          </cell>
          <cell r="D141" t="str">
            <v>（株）伊藤電気</v>
          </cell>
          <cell r="E141" t="str">
            <v>イトウデンキ</v>
          </cell>
          <cell r="F141" t="str">
            <v>伊藤　茂成</v>
          </cell>
          <cell r="G141" t="str">
            <v>代表取締役</v>
          </cell>
          <cell r="H141" t="str">
            <v>宇治市</v>
          </cell>
          <cell r="I141" t="str">
            <v>611-0013</v>
          </cell>
          <cell r="J141" t="str">
            <v>宇治市莵道車田５番地の５</v>
          </cell>
          <cell r="K141" t="str">
            <v>0774-23-2023</v>
          </cell>
          <cell r="L141" t="str">
            <v>0774-22-0708</v>
          </cell>
          <cell r="M141" t="str">
            <v>宇治市</v>
          </cell>
          <cell r="N141" t="str">
            <v>tsuneyoshi@d-ito.co.jp</v>
          </cell>
          <cell r="O141">
            <v>48000</v>
          </cell>
          <cell r="P141">
            <v>52</v>
          </cell>
          <cell r="Q141">
            <v>262481</v>
          </cell>
          <cell r="R141">
            <v>8440</v>
          </cell>
          <cell r="S141">
            <v>1</v>
          </cell>
          <cell r="T141" t="str">
            <v>26008440</v>
          </cell>
        </row>
        <row r="142">
          <cell r="B142" t="str">
            <v>電27</v>
          </cell>
          <cell r="C142">
            <v>2</v>
          </cell>
          <cell r="D142" t="str">
            <v>（株）林造園建設工業</v>
          </cell>
          <cell r="E142" t="str">
            <v>ハヤシゾウエンケンセツ</v>
          </cell>
          <cell r="F142" t="str">
            <v>林　宏樹</v>
          </cell>
          <cell r="G142" t="str">
            <v>代表取締役</v>
          </cell>
          <cell r="H142" t="str">
            <v>京都市西京区</v>
          </cell>
          <cell r="I142" t="str">
            <v>610-1133</v>
          </cell>
          <cell r="J142" t="str">
            <v>京都市西京区大原野小塩町２０３番地</v>
          </cell>
          <cell r="K142" t="str">
            <v>075-331-0354</v>
          </cell>
          <cell r="L142" t="str">
            <v>075-332-4366</v>
          </cell>
          <cell r="M142" t="str">
            <v>京都市西京区</v>
          </cell>
          <cell r="N142" t="str">
            <v>green@hayashizouen.co.jp</v>
          </cell>
          <cell r="O142">
            <v>40000</v>
          </cell>
          <cell r="P142">
            <v>48</v>
          </cell>
          <cell r="Q142">
            <v>288582</v>
          </cell>
          <cell r="R142">
            <v>8628</v>
          </cell>
          <cell r="S142">
            <v>0</v>
          </cell>
          <cell r="T142">
            <v>26008628</v>
          </cell>
        </row>
        <row r="143">
          <cell r="B143" t="str">
            <v>電28</v>
          </cell>
          <cell r="C143">
            <v>3</v>
          </cell>
          <cell r="D143" t="str">
            <v>（株）サンケン・エンジニアリング　大阪支店</v>
          </cell>
          <cell r="E143" t="str">
            <v>サンケンエンジニアリング　オオサカシテン</v>
          </cell>
          <cell r="F143" t="str">
            <v>榎本　広樹</v>
          </cell>
          <cell r="G143" t="str">
            <v>支店長</v>
          </cell>
          <cell r="H143" t="str">
            <v>大阪府吹田市</v>
          </cell>
          <cell r="I143" t="str">
            <v>564-0054</v>
          </cell>
          <cell r="J143" t="str">
            <v>大阪府吹田市芳野町２番８号</v>
          </cell>
          <cell r="K143" t="str">
            <v>06-6338-8052</v>
          </cell>
          <cell r="L143" t="str">
            <v>06-6338-8053</v>
          </cell>
          <cell r="M143" t="str">
            <v>福岡県福岡市</v>
          </cell>
          <cell r="N143" t="str">
            <v>bidders_o@sanken-eng.com</v>
          </cell>
          <cell r="O143">
            <v>90000</v>
          </cell>
          <cell r="P143">
            <v>54</v>
          </cell>
          <cell r="Q143">
            <v>2244695</v>
          </cell>
          <cell r="R143">
            <v>10328</v>
          </cell>
          <cell r="S143">
            <v>1</v>
          </cell>
          <cell r="T143" t="str">
            <v>00010328</v>
          </cell>
        </row>
        <row r="144">
          <cell r="B144" t="str">
            <v>電29</v>
          </cell>
          <cell r="C144">
            <v>2</v>
          </cell>
          <cell r="D144" t="str">
            <v>西田工業（株）</v>
          </cell>
          <cell r="E144" t="str">
            <v>ニシダコウギョウ</v>
          </cell>
          <cell r="F144" t="str">
            <v>西田　吉宏</v>
          </cell>
          <cell r="G144" t="str">
            <v>代表取締役</v>
          </cell>
          <cell r="H144" t="str">
            <v>福知山市</v>
          </cell>
          <cell r="I144" t="str">
            <v>620-0046</v>
          </cell>
          <cell r="J144" t="str">
            <v>福知山市字天田小字犬丸１３１-１</v>
          </cell>
          <cell r="K144" t="str">
            <v>0773-22-1001</v>
          </cell>
          <cell r="L144" t="str">
            <v>0773-23-7373</v>
          </cell>
          <cell r="M144" t="str">
            <v>福知山市</v>
          </cell>
          <cell r="N144" t="str">
            <v>osk-eigyou@nishidakougyou.co.jp</v>
          </cell>
          <cell r="O144">
            <v>100000</v>
          </cell>
          <cell r="P144">
            <v>73</v>
          </cell>
          <cell r="Q144">
            <v>3905506</v>
          </cell>
          <cell r="R144">
            <v>1518</v>
          </cell>
          <cell r="S144">
            <v>1</v>
          </cell>
          <cell r="T144" t="str">
            <v>00001518</v>
          </cell>
        </row>
        <row r="145">
          <cell r="B145" t="str">
            <v>電30</v>
          </cell>
          <cell r="C145">
            <v>2</v>
          </cell>
          <cell r="D145" t="str">
            <v>白山道路建設（株）</v>
          </cell>
          <cell r="E145" t="str">
            <v>シロヤマドウロケンセツ</v>
          </cell>
          <cell r="F145" t="str">
            <v>白山　裕晃</v>
          </cell>
          <cell r="G145" t="str">
            <v>代表取締役</v>
          </cell>
          <cell r="H145" t="str">
            <v>京都市左京区</v>
          </cell>
          <cell r="I145" t="str">
            <v>606-8254</v>
          </cell>
          <cell r="J145" t="str">
            <v>京都市左京区北白川東瀬ノ内町３５</v>
          </cell>
          <cell r="K145" t="str">
            <v>075-722-4167</v>
          </cell>
          <cell r="L145" t="str">
            <v>075-712-5311</v>
          </cell>
          <cell r="M145" t="str">
            <v>京都市左京区</v>
          </cell>
          <cell r="N145" t="str">
            <v>siroyama@cameo.plala.or.jp</v>
          </cell>
          <cell r="O145">
            <v>50000</v>
          </cell>
          <cell r="P145">
            <v>58</v>
          </cell>
          <cell r="Q145">
            <v>1512201</v>
          </cell>
          <cell r="R145">
            <v>35838</v>
          </cell>
          <cell r="S145">
            <v>1</v>
          </cell>
          <cell r="T145" t="str">
            <v>26035838</v>
          </cell>
        </row>
        <row r="146">
          <cell r="B146" t="str">
            <v>電31</v>
          </cell>
          <cell r="C146">
            <v>3</v>
          </cell>
          <cell r="D146" t="str">
            <v>Ｄｙｎａｂｏｏｋ（株）　西日本支社</v>
          </cell>
          <cell r="E146" t="str">
            <v>ダイナブック　ニシニホンシシャ</v>
          </cell>
          <cell r="F146" t="str">
            <v>植林　冬樹</v>
          </cell>
          <cell r="G146" t="str">
            <v>支社長</v>
          </cell>
          <cell r="H146" t="str">
            <v>兵庫県尼崎市</v>
          </cell>
          <cell r="I146" t="str">
            <v>661-0981</v>
          </cell>
          <cell r="J146" t="str">
            <v>兵庫県尼崎市猪名寺３丁目２番１０号</v>
          </cell>
          <cell r="K146" t="str">
            <v>06-6426-6700</v>
          </cell>
          <cell r="L146" t="str">
            <v>06-6426-6710</v>
          </cell>
          <cell r="M146" t="str">
            <v>東京都江東区</v>
          </cell>
          <cell r="N146" t="str">
            <v>gorenraku@dynabook.com</v>
          </cell>
          <cell r="O146">
            <v>8550000</v>
          </cell>
          <cell r="P146">
            <v>25</v>
          </cell>
          <cell r="Q146">
            <v>66354</v>
          </cell>
          <cell r="R146">
            <v>16671</v>
          </cell>
          <cell r="S146">
            <v>1</v>
          </cell>
          <cell r="T146" t="str">
            <v>00016671</v>
          </cell>
        </row>
        <row r="147">
          <cell r="B147" t="str">
            <v>電32</v>
          </cell>
          <cell r="C147">
            <v>3</v>
          </cell>
          <cell r="D147" t="str">
            <v>吉田体機工業（株）</v>
          </cell>
          <cell r="E147" t="str">
            <v>ヨシダタイキコウギョウ</v>
          </cell>
          <cell r="F147" t="str">
            <v>吉田　正樹</v>
          </cell>
          <cell r="G147" t="str">
            <v>代表取締役</v>
          </cell>
          <cell r="H147" t="str">
            <v>大阪市阿倍野区</v>
          </cell>
          <cell r="I147" t="str">
            <v>545-0043</v>
          </cell>
          <cell r="J147" t="str">
            <v>大阪市阿倍野区松虫通３丁目８番４号</v>
          </cell>
          <cell r="K147" t="str">
            <v>06-6661-0900</v>
          </cell>
          <cell r="L147" t="str">
            <v>06-6661-0901</v>
          </cell>
          <cell r="M147" t="str">
            <v>大阪市阿倍野区</v>
          </cell>
          <cell r="N147" t="str">
            <v>info@yoshida-taiki.co.jp</v>
          </cell>
          <cell r="O147">
            <v>10000</v>
          </cell>
          <cell r="P147">
            <v>42</v>
          </cell>
          <cell r="Q147">
            <v>465949</v>
          </cell>
          <cell r="R147">
            <v>28535</v>
          </cell>
          <cell r="S147">
            <v>1</v>
          </cell>
          <cell r="T147" t="str">
            <v>00028535</v>
          </cell>
        </row>
        <row r="148">
          <cell r="B148" t="str">
            <v>電33</v>
          </cell>
          <cell r="C148">
            <v>3</v>
          </cell>
          <cell r="D148" t="str">
            <v>（株）丸島アクアシステム</v>
          </cell>
          <cell r="E148" t="str">
            <v>マルシマアクアシステム</v>
          </cell>
          <cell r="F148" t="str">
            <v>島岡　秀和</v>
          </cell>
          <cell r="G148" t="str">
            <v>取締役社長</v>
          </cell>
          <cell r="H148" t="str">
            <v>大阪市中央区</v>
          </cell>
          <cell r="I148" t="str">
            <v>540-8577</v>
          </cell>
          <cell r="J148" t="str">
            <v>大阪市中央区谷町５-３-１７</v>
          </cell>
          <cell r="K148" t="str">
            <v>06-6766-3300</v>
          </cell>
          <cell r="L148" t="str">
            <v>06-6766-3311</v>
          </cell>
          <cell r="M148" t="str">
            <v>大阪市中央区</v>
          </cell>
          <cell r="N148" t="str">
            <v>marsima@clock.ocn.ne.jp</v>
          </cell>
          <cell r="O148">
            <v>100000</v>
          </cell>
          <cell r="P148">
            <v>70</v>
          </cell>
          <cell r="Q148">
            <v>12077651</v>
          </cell>
          <cell r="R148">
            <v>3597</v>
          </cell>
          <cell r="S148">
            <v>1</v>
          </cell>
          <cell r="T148" t="str">
            <v>00003597</v>
          </cell>
        </row>
        <row r="149">
          <cell r="B149" t="str">
            <v>電34</v>
          </cell>
          <cell r="C149">
            <v>3</v>
          </cell>
          <cell r="D149" t="str">
            <v>三菱重工冷熱（株）近畿支社</v>
          </cell>
          <cell r="E149" t="str">
            <v>ミツビシジュウコウレイネツ</v>
          </cell>
          <cell r="F149" t="str">
            <v>藤木　誠</v>
          </cell>
          <cell r="G149" t="str">
            <v>近畿支社長</v>
          </cell>
          <cell r="H149" t="str">
            <v>大阪市淀川区</v>
          </cell>
          <cell r="I149" t="str">
            <v>532-0034</v>
          </cell>
          <cell r="J149" t="str">
            <v>大阪市淀川区野中北一丁目５番２１号</v>
          </cell>
          <cell r="K149" t="str">
            <v>06-6391-7476</v>
          </cell>
          <cell r="L149" t="str">
            <v>06-6391-7495</v>
          </cell>
          <cell r="M149" t="str">
            <v>東京都港区</v>
          </cell>
          <cell r="N149" t="str">
            <v>yumi.nakamura.d3@mhi.com</v>
          </cell>
          <cell r="O149">
            <v>400000</v>
          </cell>
          <cell r="P149">
            <v>28</v>
          </cell>
          <cell r="Q149">
            <v>14691404</v>
          </cell>
          <cell r="R149">
            <v>20699</v>
          </cell>
          <cell r="S149">
            <v>0</v>
          </cell>
          <cell r="T149" t="str">
            <v>00020699</v>
          </cell>
        </row>
        <row r="150">
          <cell r="B150" t="str">
            <v>電35</v>
          </cell>
          <cell r="C150">
            <v>3</v>
          </cell>
          <cell r="D150" t="str">
            <v>（株）前田産業　大阪支店</v>
          </cell>
          <cell r="E150" t="str">
            <v>マエダサンギョウ　オオサカシテン</v>
          </cell>
          <cell r="F150" t="str">
            <v>川畑　一彦</v>
          </cell>
          <cell r="G150" t="str">
            <v>大阪支店長</v>
          </cell>
          <cell r="H150" t="str">
            <v>大阪市淀川区</v>
          </cell>
          <cell r="I150" t="str">
            <v>532-0003</v>
          </cell>
          <cell r="J150" t="str">
            <v>大阪市淀川区宮原４丁目１-４５　新大阪八千代ビル５階Ｊ号室</v>
          </cell>
          <cell r="K150" t="str">
            <v>06-6210-6030</v>
          </cell>
          <cell r="L150" t="str">
            <v>06-6210-6031</v>
          </cell>
          <cell r="M150" t="str">
            <v>熊本県熊本市</v>
          </cell>
          <cell r="N150" t="str">
            <v>denshi@maedasangyo.co.jp</v>
          </cell>
          <cell r="O150">
            <v>29000</v>
          </cell>
          <cell r="P150">
            <v>44</v>
          </cell>
          <cell r="Q150">
            <v>7974768</v>
          </cell>
          <cell r="R150">
            <v>20834</v>
          </cell>
          <cell r="S150">
            <v>1</v>
          </cell>
          <cell r="T150" t="str">
            <v>00020834</v>
          </cell>
        </row>
        <row r="151">
          <cell r="B151" t="str">
            <v>電36</v>
          </cell>
          <cell r="C151">
            <v>3</v>
          </cell>
          <cell r="D151" t="str">
            <v>北菱電興（株）</v>
          </cell>
          <cell r="E151" t="str">
            <v>ホクリョウデンコウ</v>
          </cell>
          <cell r="F151" t="str">
            <v>小倉　一郎</v>
          </cell>
          <cell r="G151" t="str">
            <v>代表取締役</v>
          </cell>
          <cell r="H151" t="str">
            <v>石川県金沢市</v>
          </cell>
          <cell r="I151" t="str">
            <v>920-0362</v>
          </cell>
          <cell r="J151" t="str">
            <v>石川県金沢市古府３丁目１２番地</v>
          </cell>
          <cell r="K151" t="str">
            <v>076-269-8500</v>
          </cell>
          <cell r="L151" t="str">
            <v>076-269-8502</v>
          </cell>
          <cell r="M151" t="str">
            <v>石川県金沢市</v>
          </cell>
          <cell r="N151" t="str">
            <v>h-murata@hokuryodenko.co.jp</v>
          </cell>
          <cell r="O151">
            <v>100000</v>
          </cell>
          <cell r="P151">
            <v>71</v>
          </cell>
          <cell r="Q151">
            <v>2980464</v>
          </cell>
          <cell r="R151">
            <v>597</v>
          </cell>
          <cell r="S151">
            <v>1</v>
          </cell>
          <cell r="T151" t="str">
            <v>00000597</v>
          </cell>
        </row>
        <row r="152">
          <cell r="B152" t="str">
            <v>電37</v>
          </cell>
          <cell r="C152">
            <v>3</v>
          </cell>
          <cell r="D152" t="str">
            <v>（株）トキト</v>
          </cell>
          <cell r="E152" t="str">
            <v>トキト</v>
          </cell>
          <cell r="F152" t="str">
            <v>時任　隼成</v>
          </cell>
          <cell r="G152" t="str">
            <v>代表取締役</v>
          </cell>
          <cell r="H152" t="str">
            <v>大阪府堺市</v>
          </cell>
          <cell r="I152" t="str">
            <v>599-8238</v>
          </cell>
          <cell r="J152" t="str">
            <v>大阪府堺市中区土師町四丁５番１７号</v>
          </cell>
          <cell r="K152" t="str">
            <v>072-270-6462</v>
          </cell>
          <cell r="L152" t="str">
            <v>072-270-6464</v>
          </cell>
          <cell r="M152" t="str">
            <v>大阪府堺市</v>
          </cell>
          <cell r="N152" t="str">
            <v>tokito@mvj.biglobe.ne.jp</v>
          </cell>
          <cell r="O152">
            <v>30000</v>
          </cell>
          <cell r="P152">
            <v>30</v>
          </cell>
          <cell r="Q152">
            <v>799468</v>
          </cell>
          <cell r="R152">
            <v>23843</v>
          </cell>
          <cell r="S152">
            <v>1</v>
          </cell>
          <cell r="T152" t="str">
            <v>00023843</v>
          </cell>
        </row>
        <row r="153">
          <cell r="B153" t="str">
            <v>電38</v>
          </cell>
          <cell r="C153">
            <v>3</v>
          </cell>
          <cell r="D153" t="str">
            <v>東海リ－ス（株）　大阪支店</v>
          </cell>
          <cell r="E153" t="str">
            <v>トウカイリ－ス　オオサカシテン</v>
          </cell>
          <cell r="F153" t="str">
            <v>藤田　泰樹</v>
          </cell>
          <cell r="G153" t="str">
            <v>支店長</v>
          </cell>
          <cell r="H153" t="str">
            <v>大阪市北区</v>
          </cell>
          <cell r="I153" t="str">
            <v>530-0041</v>
          </cell>
          <cell r="J153" t="str">
            <v>大阪市北区天神橋二丁目北２番６号</v>
          </cell>
          <cell r="K153" t="str">
            <v>06-6352-0011</v>
          </cell>
          <cell r="L153" t="str">
            <v>06-6351-3363</v>
          </cell>
          <cell r="M153" t="str">
            <v>大阪市北区</v>
          </cell>
          <cell r="N153" t="str">
            <v>kc@tokai-lease.co.jp</v>
          </cell>
          <cell r="O153">
            <v>8032668</v>
          </cell>
          <cell r="P153">
            <v>47</v>
          </cell>
          <cell r="Q153">
            <v>6582653</v>
          </cell>
          <cell r="R153">
            <v>6806</v>
          </cell>
          <cell r="S153">
            <v>1</v>
          </cell>
          <cell r="T153" t="str">
            <v>00006806</v>
          </cell>
        </row>
        <row r="154">
          <cell r="B154" t="str">
            <v>電39</v>
          </cell>
          <cell r="C154">
            <v>3</v>
          </cell>
          <cell r="D154" t="str">
            <v>機電エンジニアリング（株）</v>
          </cell>
          <cell r="E154" t="str">
            <v>キデンエンジニアリング</v>
          </cell>
          <cell r="F154" t="str">
            <v>二階　祥行</v>
          </cell>
          <cell r="G154" t="str">
            <v>代表取締役</v>
          </cell>
          <cell r="H154" t="str">
            <v>大阪府茨木市</v>
          </cell>
          <cell r="I154" t="str">
            <v>567-0023</v>
          </cell>
          <cell r="J154" t="str">
            <v>大阪府茨木市西河原１－１－６</v>
          </cell>
          <cell r="K154" t="str">
            <v>072-625-8105</v>
          </cell>
          <cell r="L154" t="str">
            <v>072-622-9330</v>
          </cell>
          <cell r="M154" t="str">
            <v>大阪府茨木市</v>
          </cell>
          <cell r="N154" t="str">
            <v>kiden-engi-osaka@ebony.plala.or.jp</v>
          </cell>
          <cell r="O154">
            <v>20000</v>
          </cell>
          <cell r="P154">
            <v>38</v>
          </cell>
          <cell r="Q154">
            <v>88699</v>
          </cell>
          <cell r="R154">
            <v>67263</v>
          </cell>
          <cell r="S154">
            <v>0</v>
          </cell>
          <cell r="T154">
            <v>270670263</v>
          </cell>
        </row>
        <row r="155">
          <cell r="B155" t="str">
            <v>電40</v>
          </cell>
          <cell r="C155">
            <v>2</v>
          </cell>
          <cell r="D155" t="str">
            <v>（株）豊原電気土木</v>
          </cell>
          <cell r="E155" t="str">
            <v>トヨハラデンキドボク</v>
          </cell>
          <cell r="F155" t="str">
            <v>豊原　博詩</v>
          </cell>
          <cell r="G155" t="str">
            <v>代表取締役</v>
          </cell>
          <cell r="H155" t="str">
            <v>京都市南区</v>
          </cell>
          <cell r="I155" t="str">
            <v>601-8014</v>
          </cell>
          <cell r="J155" t="str">
            <v>京都市南区東九条河西町１５番地</v>
          </cell>
          <cell r="K155" t="str">
            <v>075-662-5555</v>
          </cell>
          <cell r="L155" t="str">
            <v>075-691-9953</v>
          </cell>
          <cell r="M155" t="str">
            <v>京都市南区</v>
          </cell>
          <cell r="N155" t="str">
            <v>info@toyohara.co.jp</v>
          </cell>
          <cell r="O155">
            <v>20000</v>
          </cell>
          <cell r="P155">
            <v>40</v>
          </cell>
          <cell r="Q155">
            <v>1681190</v>
          </cell>
          <cell r="R155">
            <v>26513</v>
          </cell>
          <cell r="S155">
            <v>0</v>
          </cell>
          <cell r="T155">
            <v>26026513</v>
          </cell>
        </row>
        <row r="156">
          <cell r="B156" t="str">
            <v>電41</v>
          </cell>
          <cell r="C156">
            <v>2</v>
          </cell>
          <cell r="D156" t="str">
            <v>（株）弘元建設</v>
          </cell>
          <cell r="E156" t="str">
            <v>コウゲンケンセツ</v>
          </cell>
          <cell r="F156" t="str">
            <v>道原　良太</v>
          </cell>
          <cell r="G156" t="str">
            <v>代表取締役</v>
          </cell>
          <cell r="H156" t="str">
            <v>京都市</v>
          </cell>
          <cell r="I156" t="str">
            <v>612-0004</v>
          </cell>
          <cell r="J156" t="str">
            <v>京都市伏見区深草相深町１６番地１７</v>
          </cell>
          <cell r="K156" t="str">
            <v>075-741-6767</v>
          </cell>
          <cell r="L156" t="str">
            <v>075-741-6768</v>
          </cell>
          <cell r="M156" t="str">
            <v>京都市</v>
          </cell>
          <cell r="N156" t="str">
            <v>kogen@deluxe.ocn.ne.jp</v>
          </cell>
          <cell r="O156">
            <v>40000</v>
          </cell>
          <cell r="P156">
            <v>23</v>
          </cell>
          <cell r="Q156">
            <v>1217200</v>
          </cell>
          <cell r="R156">
            <v>32618</v>
          </cell>
          <cell r="S156">
            <v>1</v>
          </cell>
          <cell r="T156" t="str">
            <v>26032618</v>
          </cell>
        </row>
        <row r="157">
          <cell r="B157" t="str">
            <v>電42</v>
          </cell>
          <cell r="C157">
            <v>2</v>
          </cell>
          <cell r="D157" t="str">
            <v>春日設備工業（株）</v>
          </cell>
          <cell r="E157" t="str">
            <v>カスガセツビコウギョウ</v>
          </cell>
          <cell r="F157" t="str">
            <v>八木　啓之</v>
          </cell>
          <cell r="G157" t="str">
            <v>代表取締役</v>
          </cell>
          <cell r="H157" t="str">
            <v>京都市南区</v>
          </cell>
          <cell r="I157" t="str">
            <v>601-8414</v>
          </cell>
          <cell r="J157" t="str">
            <v>京都市南区西九条蔵王町３８番地</v>
          </cell>
          <cell r="K157" t="str">
            <v>075-671-5377</v>
          </cell>
          <cell r="L157" t="str">
            <v>075-671-5584</v>
          </cell>
          <cell r="M157" t="str">
            <v>京都市南区</v>
          </cell>
          <cell r="N157" t="str">
            <v>eigyou@kyo-kasuga.co.jp</v>
          </cell>
          <cell r="O157">
            <v>30000</v>
          </cell>
          <cell r="P157">
            <v>47</v>
          </cell>
          <cell r="Q157">
            <v>868505</v>
          </cell>
          <cell r="R157">
            <v>10508</v>
          </cell>
          <cell r="S157">
            <v>1</v>
          </cell>
          <cell r="T157" t="str">
            <v>26010508</v>
          </cell>
        </row>
        <row r="158">
          <cell r="B158" t="str">
            <v>電43</v>
          </cell>
          <cell r="C158">
            <v>3</v>
          </cell>
          <cell r="D158" t="str">
            <v>大東産業（株）　大阪支店</v>
          </cell>
          <cell r="E158" t="str">
            <v>ダイトウサンギョウ　オオサカシテン</v>
          </cell>
          <cell r="F158" t="str">
            <v>森　幹彦</v>
          </cell>
          <cell r="G158" t="str">
            <v>支店長</v>
          </cell>
          <cell r="H158" t="str">
            <v>大阪府東大阪市</v>
          </cell>
          <cell r="I158" t="str">
            <v>578-0904</v>
          </cell>
          <cell r="J158" t="str">
            <v>大阪府東大阪市吉原１-７-１７</v>
          </cell>
          <cell r="K158" t="str">
            <v>072-963-2970</v>
          </cell>
          <cell r="L158" t="str">
            <v>072-965-1207</v>
          </cell>
          <cell r="M158" t="str">
            <v>香川県高松市</v>
          </cell>
          <cell r="N158" t="str">
            <v>daito.osk@m8.dion.ne.jp</v>
          </cell>
          <cell r="O158">
            <v>48000</v>
          </cell>
          <cell r="P158">
            <v>56</v>
          </cell>
          <cell r="Q158">
            <v>679065</v>
          </cell>
          <cell r="R158">
            <v>3788</v>
          </cell>
          <cell r="S158">
            <v>1</v>
          </cell>
          <cell r="T158" t="str">
            <v>00003788</v>
          </cell>
        </row>
        <row r="159">
          <cell r="B159" t="str">
            <v>電44</v>
          </cell>
          <cell r="C159">
            <v>3</v>
          </cell>
          <cell r="D159" t="str">
            <v>（株）ツバサ建業</v>
          </cell>
          <cell r="E159" t="str">
            <v>ツバサケンギョウ</v>
          </cell>
          <cell r="F159" t="str">
            <v>松下　龍翼</v>
          </cell>
          <cell r="G159" t="str">
            <v>代表取締役</v>
          </cell>
          <cell r="H159" t="str">
            <v>大阪市西淀川区</v>
          </cell>
          <cell r="I159" t="str">
            <v>555-0031</v>
          </cell>
          <cell r="J159" t="str">
            <v>大阪市西淀川区出来島３-１-１８</v>
          </cell>
          <cell r="K159" t="str">
            <v>06-6474-5867</v>
          </cell>
          <cell r="L159" t="str">
            <v>06-6474-5893</v>
          </cell>
          <cell r="M159" t="str">
            <v>大阪市西淀川区</v>
          </cell>
          <cell r="N159" t="str">
            <v>daihyou.283@tsubasa-kengyou.com</v>
          </cell>
          <cell r="O159">
            <v>30000</v>
          </cell>
          <cell r="P159">
            <v>24</v>
          </cell>
          <cell r="Q159">
            <v>2193814</v>
          </cell>
          <cell r="R159">
            <v>26842</v>
          </cell>
          <cell r="S159">
            <v>1</v>
          </cell>
          <cell r="T159" t="str">
            <v>00026842</v>
          </cell>
        </row>
        <row r="160">
          <cell r="B160" t="str">
            <v>電45</v>
          </cell>
          <cell r="C160">
            <v>3</v>
          </cell>
          <cell r="D160" t="str">
            <v>（株）大本組　大阪支店</v>
          </cell>
          <cell r="E160" t="str">
            <v>オオモトグミ　オオサカシテン</v>
          </cell>
          <cell r="F160" t="str">
            <v>信朝　順治</v>
          </cell>
          <cell r="G160" t="str">
            <v>執行役員支店長</v>
          </cell>
          <cell r="H160" t="str">
            <v>大阪市北区</v>
          </cell>
          <cell r="I160" t="str">
            <v>530-0054</v>
          </cell>
          <cell r="J160" t="str">
            <v>大阪市北区南森町二丁目４番４号</v>
          </cell>
          <cell r="K160" t="str">
            <v>06-6312-8011</v>
          </cell>
          <cell r="L160" t="str">
            <v>06-6312-8111</v>
          </cell>
          <cell r="M160" t="str">
            <v>岡山県岡山市</v>
          </cell>
          <cell r="N160" t="str">
            <v>osakaec01@gw.ohmoto.co.jp</v>
          </cell>
          <cell r="O160">
            <v>5296100</v>
          </cell>
          <cell r="P160">
            <v>73</v>
          </cell>
          <cell r="Q160">
            <v>79062776</v>
          </cell>
          <cell r="R160">
            <v>2646</v>
          </cell>
          <cell r="S160">
            <v>1</v>
          </cell>
          <cell r="T160" t="str">
            <v>00002646</v>
          </cell>
        </row>
        <row r="161">
          <cell r="B161" t="str">
            <v>電46</v>
          </cell>
          <cell r="C161">
            <v>2</v>
          </cell>
          <cell r="D161" t="str">
            <v>（株）大興電気</v>
          </cell>
          <cell r="E161" t="str">
            <v>タイコウデンキ</v>
          </cell>
          <cell r="F161" t="str">
            <v>木下　博之</v>
          </cell>
          <cell r="G161" t="str">
            <v>代表取締役</v>
          </cell>
          <cell r="H161" t="str">
            <v>京都市伏見区</v>
          </cell>
          <cell r="I161" t="str">
            <v>601-1346</v>
          </cell>
          <cell r="J161" t="str">
            <v>京都市伏見区醍醐東合場町３９番地</v>
          </cell>
          <cell r="K161" t="str">
            <v>075-571-7733</v>
          </cell>
          <cell r="L161" t="str">
            <v>075-572-3107</v>
          </cell>
          <cell r="M161" t="str">
            <v>京都市伏見区</v>
          </cell>
          <cell r="N161" t="str">
            <v>taiko@kktaiko.com</v>
          </cell>
          <cell r="O161">
            <v>70000</v>
          </cell>
          <cell r="P161">
            <v>57</v>
          </cell>
          <cell r="Q161">
            <v>523452</v>
          </cell>
          <cell r="R161">
            <v>3299</v>
          </cell>
          <cell r="S161">
            <v>0</v>
          </cell>
          <cell r="T161">
            <v>26003299</v>
          </cell>
        </row>
        <row r="162">
          <cell r="B162" t="str">
            <v>電47</v>
          </cell>
          <cell r="C162">
            <v>3</v>
          </cell>
          <cell r="D162" t="str">
            <v>（株）ウォーターエージェンシー　大阪北オペレーションセンター　</v>
          </cell>
          <cell r="E162" t="str">
            <v>ウォーターエージェンシー　オオサカキタオペレーションセンター</v>
          </cell>
          <cell r="F162" t="str">
            <v>足立　勇也</v>
          </cell>
          <cell r="G162" t="str">
            <v>センター長</v>
          </cell>
          <cell r="H162" t="str">
            <v>大阪府吹田市</v>
          </cell>
          <cell r="I162" t="str">
            <v>564-0052</v>
          </cell>
          <cell r="J162" t="str">
            <v>大阪府吹田市広芝町１０番２８号</v>
          </cell>
          <cell r="K162" t="str">
            <v>06-6386-9701</v>
          </cell>
          <cell r="L162" t="str">
            <v>06-6386-9703</v>
          </cell>
          <cell r="M162" t="str">
            <v>東京都新宿区</v>
          </cell>
          <cell r="N162" t="str">
            <v>osaka@water-agency.com</v>
          </cell>
          <cell r="O162">
            <v>200000</v>
          </cell>
          <cell r="P162">
            <v>49</v>
          </cell>
          <cell r="Q162">
            <v>530710</v>
          </cell>
          <cell r="R162">
            <v>1334</v>
          </cell>
          <cell r="S162">
            <v>1</v>
          </cell>
          <cell r="T162" t="str">
            <v>00001334</v>
          </cell>
        </row>
        <row r="163">
          <cell r="B163" t="str">
            <v>電48</v>
          </cell>
          <cell r="C163">
            <v>3</v>
          </cell>
          <cell r="D163" t="str">
            <v>（株）タケミ・コーポレーション</v>
          </cell>
          <cell r="E163" t="str">
            <v>タケミコーポレーション</v>
          </cell>
          <cell r="F163" t="str">
            <v>廣瀬　丈巳</v>
          </cell>
          <cell r="G163" t="str">
            <v>代表取締役</v>
          </cell>
          <cell r="H163" t="str">
            <v>大阪府堺市</v>
          </cell>
          <cell r="I163" t="str">
            <v>593-8316</v>
          </cell>
          <cell r="J163" t="str">
            <v>大阪府堺市西区山田二丁１９１番地１</v>
          </cell>
          <cell r="K163" t="str">
            <v>072-294-9801</v>
          </cell>
          <cell r="L163" t="str">
            <v>072-294-9802</v>
          </cell>
          <cell r="M163" t="str">
            <v>大阪府堺市</v>
          </cell>
          <cell r="N163" t="str">
            <v>info@eco-roka.jp</v>
          </cell>
          <cell r="O163">
            <v>20000</v>
          </cell>
          <cell r="P163">
            <v>13</v>
          </cell>
          <cell r="Q163">
            <v>405459</v>
          </cell>
          <cell r="R163">
            <v>132869</v>
          </cell>
          <cell r="S163">
            <v>1</v>
          </cell>
          <cell r="T163" t="str">
            <v>27132869</v>
          </cell>
        </row>
        <row r="164">
          <cell r="B164" t="str">
            <v>電49</v>
          </cell>
          <cell r="C164">
            <v>3</v>
          </cell>
          <cell r="D164" t="str">
            <v>（株）ＵＤＩ</v>
          </cell>
          <cell r="E164" t="str">
            <v>ユーディーアイ</v>
          </cell>
          <cell r="F164" t="str">
            <v>中野　榮子</v>
          </cell>
          <cell r="G164" t="str">
            <v>代表取締役</v>
          </cell>
          <cell r="H164" t="str">
            <v>大阪府枚方市</v>
          </cell>
          <cell r="I164" t="str">
            <v>573-1144</v>
          </cell>
          <cell r="J164" t="str">
            <v>大阪府枚方市牧野本町一丁目３８番１３号</v>
          </cell>
          <cell r="K164" t="str">
            <v>072-851-7766</v>
          </cell>
          <cell r="L164" t="str">
            <v>072-850-3018</v>
          </cell>
          <cell r="M164" t="str">
            <v>大阪府枚方市</v>
          </cell>
          <cell r="N164" t="str">
            <v>rookie@vanilla.ocn.ne.jp</v>
          </cell>
          <cell r="O164">
            <v>45000</v>
          </cell>
          <cell r="P164">
            <v>24</v>
          </cell>
          <cell r="Q164">
            <v>317898</v>
          </cell>
          <cell r="R164">
            <v>146694</v>
          </cell>
          <cell r="S164">
            <v>1</v>
          </cell>
          <cell r="T164" t="str">
            <v>27146694</v>
          </cell>
        </row>
        <row r="165">
          <cell r="B165" t="str">
            <v>電50</v>
          </cell>
          <cell r="C165">
            <v>3</v>
          </cell>
          <cell r="D165" t="str">
            <v>（株）アキエンタープライズ</v>
          </cell>
          <cell r="E165" t="str">
            <v>アキエンタープライズ</v>
          </cell>
          <cell r="F165" t="str">
            <v>中野　彰　</v>
          </cell>
          <cell r="G165" t="str">
            <v>代表取締役</v>
          </cell>
          <cell r="H165" t="str">
            <v>大阪府枚方市</v>
          </cell>
          <cell r="I165" t="str">
            <v>573-1144</v>
          </cell>
          <cell r="J165" t="str">
            <v>大阪府枚方市牧野本町一丁目1番６０号</v>
          </cell>
          <cell r="K165" t="str">
            <v>072-857-8900</v>
          </cell>
          <cell r="L165" t="str">
            <v>072-856-7600</v>
          </cell>
          <cell r="M165" t="str">
            <v>大阪府枚方市</v>
          </cell>
          <cell r="N165" t="str">
            <v>breezezoon@vanilla.ocn.ne.jp</v>
          </cell>
          <cell r="O165">
            <v>50000</v>
          </cell>
          <cell r="P165">
            <v>19</v>
          </cell>
          <cell r="Q165">
            <v>471179</v>
          </cell>
          <cell r="R165">
            <v>121880</v>
          </cell>
          <cell r="S165">
            <v>1</v>
          </cell>
          <cell r="T165" t="str">
            <v>27121880</v>
          </cell>
        </row>
        <row r="166">
          <cell r="B166" t="str">
            <v>電51</v>
          </cell>
          <cell r="C166">
            <v>3</v>
          </cell>
          <cell r="D166" t="str">
            <v>（一財）大阪府管更生技術機構</v>
          </cell>
          <cell r="E166" t="str">
            <v>オオサカフカンコウセイギジュツキコウ</v>
          </cell>
          <cell r="F166" t="str">
            <v>中野　勲</v>
          </cell>
          <cell r="G166" t="str">
            <v>代表理事</v>
          </cell>
          <cell r="H166" t="str">
            <v>大阪府枚方市</v>
          </cell>
          <cell r="I166" t="str">
            <v>573-1144</v>
          </cell>
          <cell r="J166" t="str">
            <v>大阪府枚方市牧野本町一丁目１番５９号</v>
          </cell>
          <cell r="K166" t="str">
            <v>072-855-8777</v>
          </cell>
          <cell r="L166" t="str">
            <v>072-855-8898</v>
          </cell>
          <cell r="M166" t="str">
            <v>大阪府枚方市</v>
          </cell>
          <cell r="N166" t="str">
            <v>opr@ever.ocn.ne.jp</v>
          </cell>
          <cell r="O166">
            <v>3000</v>
          </cell>
          <cell r="P166">
            <v>13</v>
          </cell>
          <cell r="Q166">
            <v>90342</v>
          </cell>
          <cell r="R166">
            <v>132749</v>
          </cell>
          <cell r="S166">
            <v>1</v>
          </cell>
          <cell r="T166" t="str">
            <v>27132749</v>
          </cell>
        </row>
        <row r="167">
          <cell r="B167" t="str">
            <v>電52</v>
          </cell>
          <cell r="C167">
            <v>2</v>
          </cell>
          <cell r="D167" t="str">
            <v>酒井工業（株）</v>
          </cell>
          <cell r="E167" t="str">
            <v>サカイコウギョウ</v>
          </cell>
          <cell r="F167" t="str">
            <v>仲辻　浩一</v>
          </cell>
          <cell r="G167" t="str">
            <v>代表取締役</v>
          </cell>
          <cell r="H167" t="str">
            <v>京都市南区</v>
          </cell>
          <cell r="I167" t="str">
            <v>601-8027</v>
          </cell>
          <cell r="J167" t="str">
            <v>京都市南区東九条中御霊町５３-４</v>
          </cell>
          <cell r="K167" t="str">
            <v>075-634-7033</v>
          </cell>
          <cell r="L167" t="str">
            <v>075-634-7034</v>
          </cell>
          <cell r="M167" t="str">
            <v>京都市南区</v>
          </cell>
          <cell r="N167" t="str">
            <v>info@sakai-kougyou.co.jp</v>
          </cell>
          <cell r="O167">
            <v>80000</v>
          </cell>
          <cell r="P167">
            <v>73</v>
          </cell>
          <cell r="Q167">
            <v>2836620</v>
          </cell>
          <cell r="R167">
            <v>19777</v>
          </cell>
          <cell r="S167">
            <v>1</v>
          </cell>
          <cell r="T167" t="str">
            <v>00019777</v>
          </cell>
        </row>
        <row r="168">
          <cell r="B168" t="str">
            <v>電53</v>
          </cell>
          <cell r="C168">
            <v>2</v>
          </cell>
          <cell r="D168" t="str">
            <v>太陽工業（株）</v>
          </cell>
          <cell r="E168" t="str">
            <v>タイヨウコウギョウ</v>
          </cell>
          <cell r="F168" t="str">
            <v>田中　幹人</v>
          </cell>
          <cell r="G168" t="str">
            <v>代表取締役</v>
          </cell>
          <cell r="H168" t="str">
            <v>京都市伏見区</v>
          </cell>
          <cell r="I168" t="str">
            <v>612-0829</v>
          </cell>
          <cell r="J168" t="str">
            <v>京都市伏見区深草谷口町４９番地I－３０３</v>
          </cell>
          <cell r="K168" t="str">
            <v>075-585-3414</v>
          </cell>
          <cell r="L168" t="str">
            <v>075-585-3415</v>
          </cell>
          <cell r="M168" t="str">
            <v>京都市伏見区</v>
          </cell>
          <cell r="N168" t="str">
            <v>ghosho@sasabe.daa.jp</v>
          </cell>
          <cell r="O168">
            <v>10000</v>
          </cell>
          <cell r="P168">
            <v>32</v>
          </cell>
          <cell r="Q168">
            <v>85536</v>
          </cell>
          <cell r="R168">
            <v>25996</v>
          </cell>
          <cell r="S168">
            <v>0</v>
          </cell>
          <cell r="T168">
            <v>26025996</v>
          </cell>
        </row>
        <row r="169">
          <cell r="B169" t="str">
            <v>電54</v>
          </cell>
          <cell r="C169">
            <v>2</v>
          </cell>
          <cell r="D169" t="str">
            <v>井上（株）</v>
          </cell>
          <cell r="E169" t="str">
            <v>イノウエ</v>
          </cell>
          <cell r="F169" t="str">
            <v>井上　大輔</v>
          </cell>
          <cell r="G169" t="str">
            <v>代表取締役</v>
          </cell>
          <cell r="H169" t="str">
            <v>福知山市</v>
          </cell>
          <cell r="I169" t="str">
            <v>620-0055</v>
          </cell>
          <cell r="J169" t="str">
            <v>京都府福知山市篠尾新町３丁目３番地</v>
          </cell>
          <cell r="K169" t="str">
            <v>0773-22-5171</v>
          </cell>
          <cell r="L169" t="str">
            <v>0773-23-3208</v>
          </cell>
          <cell r="M169" t="str">
            <v>福知山市</v>
          </cell>
          <cell r="N169" t="str">
            <v>ghosho@sasabe.daa.jp</v>
          </cell>
          <cell r="O169">
            <v>40000</v>
          </cell>
          <cell r="P169">
            <v>45</v>
          </cell>
          <cell r="Q169">
            <v>1227759</v>
          </cell>
          <cell r="R169">
            <v>22852</v>
          </cell>
          <cell r="S169">
            <v>0</v>
          </cell>
          <cell r="T169" t="str">
            <v>00022852</v>
          </cell>
        </row>
        <row r="170">
          <cell r="B170" t="str">
            <v>電55</v>
          </cell>
          <cell r="C170">
            <v>2</v>
          </cell>
          <cell r="D170" t="str">
            <v>扶桑管工業（株）</v>
          </cell>
          <cell r="E170" t="str">
            <v>フソウカンコウギョウ</v>
          </cell>
          <cell r="F170" t="str">
            <v>川瀬　貴也</v>
          </cell>
          <cell r="G170" t="str">
            <v>代表取締役</v>
          </cell>
          <cell r="H170" t="str">
            <v>京都市右京区</v>
          </cell>
          <cell r="I170" t="str">
            <v>616-8101</v>
          </cell>
          <cell r="J170" t="str">
            <v>京都市右京区太秦和泉式部町１２</v>
          </cell>
          <cell r="K170" t="str">
            <v>075-861-1157</v>
          </cell>
          <cell r="L170" t="str">
            <v>075-881-4060</v>
          </cell>
          <cell r="M170" t="str">
            <v>京都市右京区</v>
          </cell>
          <cell r="N170" t="str">
            <v>fsk-eigyou@pop06.odn.ne.jp</v>
          </cell>
          <cell r="O170">
            <v>50000</v>
          </cell>
          <cell r="P170">
            <v>72</v>
          </cell>
          <cell r="Q170">
            <v>805360</v>
          </cell>
          <cell r="R170">
            <v>4017</v>
          </cell>
          <cell r="S170">
            <v>1</v>
          </cell>
          <cell r="T170" t="str">
            <v>00004017</v>
          </cell>
        </row>
        <row r="171">
          <cell r="B171" t="str">
            <v>電56</v>
          </cell>
          <cell r="C171">
            <v>3</v>
          </cell>
          <cell r="D171" t="str">
            <v>安西工業（株）</v>
          </cell>
          <cell r="E171" t="str">
            <v>アンザイコウギョウ</v>
          </cell>
          <cell r="F171" t="str">
            <v>清水　章弘</v>
          </cell>
          <cell r="G171" t="str">
            <v>代表取締役</v>
          </cell>
          <cell r="H171" t="str">
            <v>兵庫県神戸市</v>
          </cell>
          <cell r="I171" t="str">
            <v>651-2411</v>
          </cell>
          <cell r="J171" t="str">
            <v>兵庫県神戸市西区上新地三丁目３番１号</v>
          </cell>
          <cell r="K171" t="str">
            <v>078-967-5530</v>
          </cell>
          <cell r="L171" t="str">
            <v>078-967-5536</v>
          </cell>
          <cell r="M171" t="str">
            <v>兵庫県神戸市</v>
          </cell>
          <cell r="N171" t="str">
            <v>eigyo@anzaikogyo.com</v>
          </cell>
          <cell r="O171">
            <v>90000</v>
          </cell>
          <cell r="P171">
            <v>42</v>
          </cell>
          <cell r="Q171">
            <v>2125624</v>
          </cell>
          <cell r="R171">
            <v>13373</v>
          </cell>
          <cell r="S171">
            <v>1</v>
          </cell>
          <cell r="T171" t="str">
            <v>00013373</v>
          </cell>
        </row>
        <row r="172">
          <cell r="B172" t="str">
            <v>電57</v>
          </cell>
          <cell r="C172">
            <v>2</v>
          </cell>
          <cell r="D172" t="str">
            <v>（株）熊倉工務店</v>
          </cell>
          <cell r="E172" t="str">
            <v>クマクラコウムテン</v>
          </cell>
          <cell r="F172" t="str">
            <v>熊倉　淳</v>
          </cell>
          <cell r="G172" t="str">
            <v>代表取締役</v>
          </cell>
          <cell r="H172" t="str">
            <v>京都市東山区</v>
          </cell>
          <cell r="I172" t="str">
            <v>605-0846</v>
          </cell>
          <cell r="J172" t="str">
            <v>京都市東山区五条橋東五丁目４７６</v>
          </cell>
          <cell r="K172" t="str">
            <v>075-551-1141</v>
          </cell>
          <cell r="L172" t="str">
            <v>075-551-4357</v>
          </cell>
          <cell r="M172" t="str">
            <v>京都市東山区</v>
          </cell>
          <cell r="N172" t="str">
            <v>main.office@kumakurakoumuten.co.jp</v>
          </cell>
          <cell r="O172">
            <v>20000</v>
          </cell>
          <cell r="P172">
            <v>72</v>
          </cell>
          <cell r="Q172">
            <v>491011</v>
          </cell>
          <cell r="R172">
            <v>99</v>
          </cell>
          <cell r="S172">
            <v>1</v>
          </cell>
          <cell r="T172" t="str">
            <v>26000099</v>
          </cell>
        </row>
        <row r="173">
          <cell r="B173" t="str">
            <v>電58</v>
          </cell>
          <cell r="C173">
            <v>1</v>
          </cell>
          <cell r="D173" t="str">
            <v>（株）西堀水道商会</v>
          </cell>
          <cell r="E173" t="str">
            <v>ニシボリスイドウショウカイ</v>
          </cell>
          <cell r="F173" t="str">
            <v>西堀　政信</v>
          </cell>
          <cell r="G173" t="str">
            <v>代表取締役</v>
          </cell>
          <cell r="H173" t="str">
            <v>京田辺市花住坂</v>
          </cell>
          <cell r="I173" t="str">
            <v>610-0352</v>
          </cell>
          <cell r="J173" t="str">
            <v>京田辺市花住坂１-６５-１</v>
          </cell>
          <cell r="K173" t="str">
            <v>0774-62-4840</v>
          </cell>
          <cell r="L173" t="str">
            <v>0774-62-6574</v>
          </cell>
          <cell r="M173" t="str">
            <v>京田辺市花住坂</v>
          </cell>
          <cell r="N173" t="str">
            <v>nishibori_suido@ares.eonet.ne.jp</v>
          </cell>
          <cell r="O173">
            <v>10000</v>
          </cell>
          <cell r="P173">
            <v>56</v>
          </cell>
          <cell r="Q173">
            <v>183851</v>
          </cell>
          <cell r="R173">
            <v>24281</v>
          </cell>
          <cell r="S173">
            <v>1</v>
          </cell>
          <cell r="T173" t="str">
            <v>26024281</v>
          </cell>
        </row>
        <row r="174">
          <cell r="B174" t="str">
            <v>電59</v>
          </cell>
          <cell r="C174">
            <v>2</v>
          </cell>
          <cell r="D174" t="str">
            <v>（株）岡野組</v>
          </cell>
          <cell r="E174" t="str">
            <v>オカノグミ</v>
          </cell>
          <cell r="F174" t="str">
            <v>岡野　真之</v>
          </cell>
          <cell r="G174" t="str">
            <v>代表取締役</v>
          </cell>
          <cell r="H174" t="str">
            <v>京都市左京区</v>
          </cell>
          <cell r="I174" t="str">
            <v>606-8344</v>
          </cell>
          <cell r="J174" t="str">
            <v>京都市左京区岡崎円勝寺町８５番地の４</v>
          </cell>
          <cell r="K174" t="str">
            <v>075-761-3401</v>
          </cell>
          <cell r="L174" t="str">
            <v>075-751-1741</v>
          </cell>
          <cell r="M174" t="str">
            <v>京都市左京区</v>
          </cell>
          <cell r="N174" t="str">
            <v>info@okanogumi.co.jp</v>
          </cell>
          <cell r="O174">
            <v>49500</v>
          </cell>
          <cell r="P174">
            <v>73</v>
          </cell>
          <cell r="Q174">
            <v>5809303</v>
          </cell>
          <cell r="R174">
            <v>7231</v>
          </cell>
          <cell r="S174">
            <v>1</v>
          </cell>
          <cell r="T174" t="str">
            <v>00007231</v>
          </cell>
        </row>
        <row r="175">
          <cell r="B175" t="str">
            <v>電60</v>
          </cell>
          <cell r="C175">
            <v>3</v>
          </cell>
          <cell r="D175" t="str">
            <v>芦森エンジニアリング（株）</v>
          </cell>
          <cell r="E175" t="str">
            <v>アシモリエンジニアリング</v>
          </cell>
          <cell r="F175" t="str">
            <v>大鋸　伸博</v>
          </cell>
          <cell r="G175" t="str">
            <v>西日本営業部長</v>
          </cell>
          <cell r="H175" t="str">
            <v>大阪市西区</v>
          </cell>
          <cell r="I175" t="str">
            <v>550-0001</v>
          </cell>
          <cell r="J175" t="str">
            <v>大阪市西区土佐堀１-４-８</v>
          </cell>
          <cell r="K175" t="str">
            <v>06-6459-6063</v>
          </cell>
          <cell r="L175" t="str">
            <v>06-6459-6111</v>
          </cell>
          <cell r="M175" t="str">
            <v>大阪市西区</v>
          </cell>
          <cell r="N175" t="str">
            <v>akito_ymemoto@ashimori.co.jp</v>
          </cell>
          <cell r="O175">
            <v>50000</v>
          </cell>
          <cell r="P175">
            <v>42</v>
          </cell>
          <cell r="Q175">
            <v>8392551</v>
          </cell>
          <cell r="R175">
            <v>12045</v>
          </cell>
          <cell r="S175">
            <v>1</v>
          </cell>
          <cell r="T175" t="str">
            <v>00012045</v>
          </cell>
        </row>
        <row r="176">
          <cell r="B176" t="str">
            <v>電61</v>
          </cell>
          <cell r="C176">
            <v>3</v>
          </cell>
          <cell r="D176" t="str">
            <v>（株）正興電機製作所　大阪営業所</v>
          </cell>
          <cell r="E176" t="str">
            <v>セイコウデンキセイサクショ　オオサカエイギョウショ</v>
          </cell>
          <cell r="F176" t="str">
            <v>原　清介</v>
          </cell>
          <cell r="G176" t="str">
            <v>所長</v>
          </cell>
          <cell r="H176" t="str">
            <v>大阪市西区</v>
          </cell>
          <cell r="I176" t="str">
            <v>550-0005</v>
          </cell>
          <cell r="J176" t="str">
            <v>大阪市西区西本町１-６-６</v>
          </cell>
          <cell r="K176" t="str">
            <v>06-6534-4749</v>
          </cell>
          <cell r="L176" t="str">
            <v>06-6534-4734</v>
          </cell>
          <cell r="M176" t="str">
            <v>福岡県福岡市</v>
          </cell>
          <cell r="N176" t="str">
            <v>seisuke-hara@seiko-denki.co.jp</v>
          </cell>
          <cell r="O176">
            <v>2607217</v>
          </cell>
          <cell r="P176">
            <v>53</v>
          </cell>
          <cell r="Q176">
            <v>9582000</v>
          </cell>
          <cell r="R176">
            <v>15794</v>
          </cell>
          <cell r="S176">
            <v>1</v>
          </cell>
          <cell r="T176" t="str">
            <v>00015794</v>
          </cell>
        </row>
        <row r="177">
          <cell r="B177" t="str">
            <v>電62</v>
          </cell>
          <cell r="C177">
            <v>2</v>
          </cell>
          <cell r="D177" t="str">
            <v>（有）アイエス工業</v>
          </cell>
          <cell r="E177" t="str">
            <v>アイエスコウギョウ</v>
          </cell>
          <cell r="F177" t="str">
            <v>伊藤　孝仁</v>
          </cell>
          <cell r="G177" t="str">
            <v>代表取締役</v>
          </cell>
          <cell r="H177" t="str">
            <v>京都市伏見区</v>
          </cell>
          <cell r="I177" t="str">
            <v>613-0916</v>
          </cell>
          <cell r="J177" t="str">
            <v>京都市伏見区淀美豆町３９２番地</v>
          </cell>
          <cell r="K177" t="str">
            <v>075-631-9738</v>
          </cell>
          <cell r="L177" t="str">
            <v>075-631-9758</v>
          </cell>
          <cell r="M177" t="str">
            <v>京都市伏見区</v>
          </cell>
          <cell r="N177" t="str">
            <v>is-kougyou@coral.ocn.ne.jp</v>
          </cell>
          <cell r="O177">
            <v>3000</v>
          </cell>
          <cell r="P177">
            <v>35</v>
          </cell>
          <cell r="Q177">
            <v>69074</v>
          </cell>
          <cell r="R177">
            <v>24166</v>
          </cell>
          <cell r="S177">
            <v>1</v>
          </cell>
          <cell r="T177" t="str">
            <v>26024166</v>
          </cell>
        </row>
        <row r="178">
          <cell r="B178" t="str">
            <v>電63</v>
          </cell>
          <cell r="C178">
            <v>1</v>
          </cell>
          <cell r="D178" t="str">
            <v>（有）丸谷組</v>
          </cell>
          <cell r="E178" t="str">
            <v>マルタニグミ</v>
          </cell>
          <cell r="F178" t="str">
            <v>丸谷　光弘</v>
          </cell>
          <cell r="G178" t="str">
            <v>代表取締役</v>
          </cell>
          <cell r="H178" t="str">
            <v>京田辺市三山木</v>
          </cell>
          <cell r="I178" t="str">
            <v>610-0313</v>
          </cell>
          <cell r="J178" t="str">
            <v>京田辺市三山木上切山５番地４</v>
          </cell>
          <cell r="K178" t="str">
            <v>0774-63-2893</v>
          </cell>
          <cell r="L178" t="str">
            <v>0774-63-2991</v>
          </cell>
          <cell r="M178" t="str">
            <v>京田辺市三山木</v>
          </cell>
          <cell r="N178" t="str">
            <v>marutanigumi.m@iris.eonet.ne.jp</v>
          </cell>
          <cell r="O178">
            <v>5000</v>
          </cell>
          <cell r="P178">
            <v>48</v>
          </cell>
          <cell r="Q178">
            <v>100100</v>
          </cell>
          <cell r="R178">
            <v>30815</v>
          </cell>
          <cell r="S178">
            <v>1</v>
          </cell>
          <cell r="T178" t="str">
            <v>26030815</v>
          </cell>
        </row>
        <row r="179">
          <cell r="B179" t="str">
            <v>電64</v>
          </cell>
          <cell r="C179">
            <v>3</v>
          </cell>
          <cell r="D179" t="str">
            <v>川田工業（株）　大阪支社</v>
          </cell>
          <cell r="E179" t="str">
            <v>カワダコウギョウ　オオサカシシャ</v>
          </cell>
          <cell r="F179" t="str">
            <v>岩崎　謙介</v>
          </cell>
          <cell r="G179" t="str">
            <v>大阪支社長</v>
          </cell>
          <cell r="H179" t="str">
            <v>大阪市西区</v>
          </cell>
          <cell r="I179" t="str">
            <v>550-0013</v>
          </cell>
          <cell r="J179" t="str">
            <v>大阪市西区新町２丁目４番２号</v>
          </cell>
          <cell r="K179" t="str">
            <v>06-6532-4891</v>
          </cell>
          <cell r="L179" t="str">
            <v>06-6532-7507</v>
          </cell>
          <cell r="M179" t="str">
            <v>富山県南砺市</v>
          </cell>
          <cell r="N179" t="str">
            <v>kinki@kawada.co.jp</v>
          </cell>
          <cell r="O179">
            <v>9601025</v>
          </cell>
          <cell r="P179">
            <v>73</v>
          </cell>
          <cell r="Q179">
            <v>52601933</v>
          </cell>
          <cell r="R179">
            <v>2915</v>
          </cell>
          <cell r="S179">
            <v>1</v>
          </cell>
          <cell r="T179" t="str">
            <v>00002915</v>
          </cell>
        </row>
        <row r="180">
          <cell r="B180" t="str">
            <v>電65</v>
          </cell>
          <cell r="C180">
            <v>3</v>
          </cell>
          <cell r="D180" t="str">
            <v>三菱電機（株）　京滋支店</v>
          </cell>
          <cell r="E180" t="str">
            <v>ミツビシデンキ　ケイジシテン</v>
          </cell>
          <cell r="F180" t="str">
            <v>公文　龍男</v>
          </cell>
          <cell r="G180" t="str">
            <v>支店長</v>
          </cell>
          <cell r="H180" t="str">
            <v>京都市下京区</v>
          </cell>
          <cell r="I180" t="str">
            <v>600-8216</v>
          </cell>
          <cell r="J180" t="str">
            <v>京都市下京区東塩小路町６０８－９</v>
          </cell>
          <cell r="K180" t="str">
            <v>075-361-2198</v>
          </cell>
          <cell r="L180" t="str">
            <v>075-361-2158</v>
          </cell>
          <cell r="M180" t="str">
            <v>東京都千代田区</v>
          </cell>
          <cell r="N180" t="str">
            <v>keiji-shasi-saib@pb.MitsubishiElectric.co.jp</v>
          </cell>
          <cell r="O180">
            <v>175820770</v>
          </cell>
          <cell r="P180">
            <v>61</v>
          </cell>
          <cell r="Q180">
            <v>179324032</v>
          </cell>
          <cell r="R180">
            <v>3180</v>
          </cell>
          <cell r="S180">
            <v>1</v>
          </cell>
          <cell r="T180" t="str">
            <v>00003180</v>
          </cell>
        </row>
        <row r="181">
          <cell r="B181" t="str">
            <v>電66</v>
          </cell>
          <cell r="C181">
            <v>3</v>
          </cell>
          <cell r="D181" t="str">
            <v>北川ヒューテック（株）　関西支店</v>
          </cell>
          <cell r="E181" t="str">
            <v>キタガワヒューテック　カンサイシテン</v>
          </cell>
          <cell r="F181" t="str">
            <v>濱村　浩司</v>
          </cell>
          <cell r="G181" t="str">
            <v>取締役支店長</v>
          </cell>
          <cell r="H181" t="str">
            <v>大阪府門真市</v>
          </cell>
          <cell r="I181" t="str">
            <v>571-0042</v>
          </cell>
          <cell r="J181" t="str">
            <v>大阪府門真市深田町２２番６号</v>
          </cell>
          <cell r="K181" t="str">
            <v>06-6909-2951</v>
          </cell>
          <cell r="L181" t="str">
            <v>06-6909-2267</v>
          </cell>
          <cell r="M181" t="str">
            <v>石川県金沢市</v>
          </cell>
          <cell r="N181" t="str">
            <v>k12-eigyou@k-hutec.co.jp</v>
          </cell>
          <cell r="O181">
            <v>300000</v>
          </cell>
          <cell r="P181">
            <v>72</v>
          </cell>
          <cell r="Q181">
            <v>11571546</v>
          </cell>
          <cell r="R181">
            <v>1139</v>
          </cell>
          <cell r="S181">
            <v>1</v>
          </cell>
          <cell r="T181" t="str">
            <v>00001139</v>
          </cell>
        </row>
        <row r="182">
          <cell r="B182" t="str">
            <v>電67</v>
          </cell>
          <cell r="C182">
            <v>2</v>
          </cell>
          <cell r="D182" t="str">
            <v>エスロード　（株）</v>
          </cell>
          <cell r="E182" t="str">
            <v>エスロード</v>
          </cell>
          <cell r="F182" t="str">
            <v>佐々木　健策</v>
          </cell>
          <cell r="G182" t="str">
            <v>代表取締役</v>
          </cell>
          <cell r="H182" t="str">
            <v>京都市伏見区</v>
          </cell>
          <cell r="I182" t="str">
            <v>612-8495</v>
          </cell>
          <cell r="J182" t="str">
            <v>京都市伏見区久我森の宮町１０番地３９</v>
          </cell>
          <cell r="K182" t="str">
            <v>075-932-7448</v>
          </cell>
          <cell r="L182" t="str">
            <v>075-757-4351</v>
          </cell>
          <cell r="M182" t="str">
            <v>京都市伏見区</v>
          </cell>
          <cell r="N182" t="str">
            <v>s-road.info@ab.auone-net.jp</v>
          </cell>
          <cell r="O182">
            <v>5000</v>
          </cell>
          <cell r="P182">
            <v>5</v>
          </cell>
          <cell r="Q182">
            <v>65024</v>
          </cell>
          <cell r="R182">
            <v>41186</v>
          </cell>
          <cell r="S182">
            <v>1</v>
          </cell>
          <cell r="T182">
            <v>26041186</v>
          </cell>
        </row>
        <row r="183">
          <cell r="B183" t="str">
            <v>電68</v>
          </cell>
          <cell r="C183">
            <v>3</v>
          </cell>
          <cell r="D183" t="str">
            <v>松田電機工業（株）</v>
          </cell>
          <cell r="E183" t="str">
            <v>マツダデンキコウギョウ</v>
          </cell>
          <cell r="F183" t="str">
            <v>奥村　雅英</v>
          </cell>
          <cell r="G183" t="str">
            <v>代表取締役</v>
          </cell>
          <cell r="H183" t="str">
            <v>奈良県大和高田市</v>
          </cell>
          <cell r="I183" t="str">
            <v>635-0064</v>
          </cell>
          <cell r="J183" t="str">
            <v>奈良県大和高田市栄町4番３３号</v>
          </cell>
          <cell r="K183" t="str">
            <v>0745-52-1115</v>
          </cell>
          <cell r="L183" t="str">
            <v>0745-23-7720</v>
          </cell>
          <cell r="M183" t="str">
            <v>奈良県大和高田市</v>
          </cell>
          <cell r="N183" t="str">
            <v>nomination@matuda-dnk.co.jp</v>
          </cell>
          <cell r="O183">
            <v>30000</v>
          </cell>
          <cell r="P183">
            <v>59</v>
          </cell>
          <cell r="Q183">
            <v>2691567</v>
          </cell>
          <cell r="R183">
            <v>2281</v>
          </cell>
          <cell r="S183">
            <v>1</v>
          </cell>
          <cell r="T183" t="str">
            <v>00002281</v>
          </cell>
        </row>
        <row r="184">
          <cell r="B184" t="str">
            <v>電69</v>
          </cell>
          <cell r="C184">
            <v>3</v>
          </cell>
          <cell r="D184" t="str">
            <v>（株）奥村組　京滋営業所</v>
          </cell>
          <cell r="E184" t="str">
            <v>オクムラグミ　ケイジエイギョウショ</v>
          </cell>
          <cell r="F184" t="str">
            <v>土屋　勝弘</v>
          </cell>
          <cell r="G184" t="str">
            <v>所長</v>
          </cell>
          <cell r="H184" t="str">
            <v>京都市中京区</v>
          </cell>
          <cell r="I184" t="str">
            <v>604-0847</v>
          </cell>
          <cell r="J184" t="str">
            <v>京都市中京区烏丸通二条下る秋野々町５１３番地</v>
          </cell>
          <cell r="K184" t="str">
            <v>075-231-8654</v>
          </cell>
          <cell r="L184" t="str">
            <v>075-231-8664</v>
          </cell>
          <cell r="M184" t="str">
            <v>大阪市阿倍野区</v>
          </cell>
          <cell r="N184" t="str">
            <v>masahiro.tsuchiya@okumuragumi.jp</v>
          </cell>
          <cell r="O184">
            <v>19838913</v>
          </cell>
          <cell r="P184">
            <v>73</v>
          </cell>
          <cell r="Q184">
            <v>218624261</v>
          </cell>
          <cell r="R184">
            <v>2200</v>
          </cell>
          <cell r="S184">
            <v>1</v>
          </cell>
          <cell r="T184" t="str">
            <v>00002200</v>
          </cell>
        </row>
        <row r="185">
          <cell r="B185" t="str">
            <v>電70</v>
          </cell>
          <cell r="C185">
            <v>3</v>
          </cell>
          <cell r="D185" t="str">
            <v>都築電気（株）大阪オフィス</v>
          </cell>
          <cell r="E185" t="str">
            <v>ツヅキデンキオオサカオフィス</v>
          </cell>
          <cell r="F185" t="str">
            <v>布施　雅英</v>
          </cell>
          <cell r="G185" t="str">
            <v>ソリューションビジネス本部第八ソリューション営業統括部長</v>
          </cell>
          <cell r="H185" t="str">
            <v>大阪市北区</v>
          </cell>
          <cell r="I185" t="str">
            <v>530-0005</v>
          </cell>
          <cell r="J185" t="str">
            <v>大阪市北区中之島二丁目２番２号</v>
          </cell>
          <cell r="K185" t="str">
            <v>06-6204-7000</v>
          </cell>
          <cell r="L185" t="str">
            <v>06-6204-7019</v>
          </cell>
          <cell r="M185" t="str">
            <v>東京都港区</v>
          </cell>
          <cell r="N185" t="str">
            <v>tsuzuki-ka4@tsuzuki.co.jp</v>
          </cell>
          <cell r="O185">
            <v>9812930</v>
          </cell>
          <cell r="P185">
            <v>73</v>
          </cell>
          <cell r="Q185">
            <v>14382000</v>
          </cell>
          <cell r="R185">
            <v>4226</v>
          </cell>
          <cell r="S185">
            <v>0</v>
          </cell>
          <cell r="T185" t="str">
            <v>00004226</v>
          </cell>
        </row>
        <row r="186">
          <cell r="B186" t="str">
            <v>電71</v>
          </cell>
          <cell r="C186">
            <v>3</v>
          </cell>
          <cell r="D186" t="str">
            <v>鳳工業（株）</v>
          </cell>
          <cell r="E186" t="str">
            <v>オオトリコウギョウ</v>
          </cell>
          <cell r="F186" t="str">
            <v>齊藤　伸一</v>
          </cell>
          <cell r="G186" t="str">
            <v>代表取締役社長</v>
          </cell>
          <cell r="H186" t="str">
            <v>大阪市此花区</v>
          </cell>
          <cell r="I186" t="str">
            <v>554-0002</v>
          </cell>
          <cell r="J186" t="str">
            <v>大阪市此花区伝法４丁目３番５９号</v>
          </cell>
          <cell r="K186" t="str">
            <v>06-6464-6822</v>
          </cell>
          <cell r="L186" t="str">
            <v>06-6464-6812</v>
          </cell>
          <cell r="M186" t="str">
            <v>大阪市此花区</v>
          </cell>
          <cell r="N186" t="str">
            <v>eigyo@ohtorikogyo.co.jp</v>
          </cell>
          <cell r="O186">
            <v>100000</v>
          </cell>
          <cell r="P186">
            <v>61</v>
          </cell>
          <cell r="Q186">
            <v>10100094</v>
          </cell>
          <cell r="R186">
            <v>10688</v>
          </cell>
          <cell r="S186">
            <v>1</v>
          </cell>
          <cell r="T186" t="str">
            <v>00010688</v>
          </cell>
        </row>
        <row r="187">
          <cell r="B187" t="str">
            <v>電72</v>
          </cell>
          <cell r="C187">
            <v>3</v>
          </cell>
          <cell r="D187" t="str">
            <v>ＫＳＳ（株）</v>
          </cell>
          <cell r="E187" t="str">
            <v>ケイエスエス</v>
          </cell>
          <cell r="F187" t="str">
            <v>深澤　重幸</v>
          </cell>
          <cell r="G187" t="str">
            <v>代表取締役</v>
          </cell>
          <cell r="H187" t="str">
            <v>東京都武蔵村山市</v>
          </cell>
          <cell r="I187" t="str">
            <v>208-0023</v>
          </cell>
          <cell r="J187" t="str">
            <v>東京都武蔵村山市伊奈平一丁目７０番２号</v>
          </cell>
          <cell r="K187" t="str">
            <v>042-560-2042</v>
          </cell>
          <cell r="L187" t="str">
            <v>042-560-2273</v>
          </cell>
          <cell r="M187" t="str">
            <v>東京都武蔵村山市</v>
          </cell>
          <cell r="N187" t="str">
            <v>s-kss@kotobuki.co.jp</v>
          </cell>
          <cell r="O187">
            <v>10000</v>
          </cell>
          <cell r="P187">
            <v>13</v>
          </cell>
          <cell r="Q187">
            <v>868243</v>
          </cell>
          <cell r="R187">
            <v>28539</v>
          </cell>
          <cell r="S187">
            <v>1</v>
          </cell>
          <cell r="T187" t="str">
            <v>00028539</v>
          </cell>
        </row>
        <row r="188">
          <cell r="B188" t="str">
            <v>電73</v>
          </cell>
          <cell r="C188">
            <v>3</v>
          </cell>
          <cell r="D188" t="str">
            <v>（株）鶴見製作所</v>
          </cell>
          <cell r="E188" t="str">
            <v>ツルミセイサクショ</v>
          </cell>
          <cell r="F188" t="str">
            <v>辻本　治</v>
          </cell>
          <cell r="G188" t="str">
            <v>代表取締役</v>
          </cell>
          <cell r="H188" t="str">
            <v>大阪市鶴見区</v>
          </cell>
          <cell r="I188" t="str">
            <v>538-8585</v>
          </cell>
          <cell r="J188" t="str">
            <v>大阪市鶴見区鶴見４丁目１６番４０号</v>
          </cell>
          <cell r="K188" t="str">
            <v>06-6911-3210</v>
          </cell>
          <cell r="L188" t="str">
            <v>06-6911-3090</v>
          </cell>
          <cell r="M188" t="str">
            <v>大阪市鶴見区</v>
          </cell>
          <cell r="N188" t="str">
            <v>nyusatsu_tsurumi_osaka@m9.dion.ne.jp</v>
          </cell>
          <cell r="O188">
            <v>5188507</v>
          </cell>
          <cell r="P188">
            <v>50</v>
          </cell>
          <cell r="Q188">
            <v>7616717</v>
          </cell>
          <cell r="R188">
            <v>8880</v>
          </cell>
          <cell r="S188">
            <v>1</v>
          </cell>
          <cell r="T188" t="str">
            <v>00008880</v>
          </cell>
        </row>
        <row r="189">
          <cell r="B189" t="str">
            <v>電74</v>
          </cell>
          <cell r="C189">
            <v>3</v>
          </cell>
          <cell r="D189" t="str">
            <v>大日本土木（株）　西日本支店</v>
          </cell>
          <cell r="E189" t="str">
            <v>ダイニッポンドボク　ニシ二ホンシテン</v>
          </cell>
          <cell r="F189" t="str">
            <v>細野　俊英</v>
          </cell>
          <cell r="G189" t="str">
            <v>執行役員支店長</v>
          </cell>
          <cell r="H189" t="str">
            <v>大阪市浪速区</v>
          </cell>
          <cell r="I189" t="str">
            <v>556-0017</v>
          </cell>
          <cell r="J189" t="str">
            <v>大阪市浪速区湊町１-４-３８</v>
          </cell>
          <cell r="K189" t="str">
            <v>06-6632-7015</v>
          </cell>
          <cell r="L189" t="str">
            <v>06-6632-7014</v>
          </cell>
          <cell r="M189" t="str">
            <v>岐阜県岐阜市</v>
          </cell>
          <cell r="N189" t="str">
            <v>eigyo_osaka@dnc.co.jp</v>
          </cell>
          <cell r="O189">
            <v>2000000</v>
          </cell>
          <cell r="P189">
            <v>73</v>
          </cell>
          <cell r="Q189">
            <v>82845196</v>
          </cell>
          <cell r="R189" t="str">
            <v>001700</v>
          </cell>
          <cell r="S189">
            <v>1</v>
          </cell>
          <cell r="T189" t="str">
            <v>00001700</v>
          </cell>
        </row>
        <row r="190">
          <cell r="B190" t="str">
            <v>電75</v>
          </cell>
          <cell r="C190">
            <v>2</v>
          </cell>
          <cell r="D190" t="str">
            <v>（株）関西電業社</v>
          </cell>
          <cell r="E190" t="str">
            <v>カンサイデンギョウシャ</v>
          </cell>
          <cell r="F190" t="str">
            <v>赤畠　貞宏</v>
          </cell>
          <cell r="G190" t="str">
            <v>代表取締役</v>
          </cell>
          <cell r="H190" t="str">
            <v>京都市中京区</v>
          </cell>
          <cell r="I190" t="str">
            <v>604-8435</v>
          </cell>
          <cell r="J190" t="str">
            <v>京都市中京区三条通西大路西入三条坊町１３番地</v>
          </cell>
          <cell r="K190" t="str">
            <v>075-802-7321</v>
          </cell>
          <cell r="L190" t="str">
            <v>075-812-3156</v>
          </cell>
          <cell r="M190" t="str">
            <v>京都市中京区</v>
          </cell>
          <cell r="N190" t="str">
            <v>kansai@k-dengyosha.co.jp</v>
          </cell>
          <cell r="O190">
            <v>30000</v>
          </cell>
          <cell r="P190">
            <v>64</v>
          </cell>
          <cell r="Q190">
            <v>827598</v>
          </cell>
          <cell r="R190">
            <v>4577</v>
          </cell>
          <cell r="S190">
            <v>1</v>
          </cell>
          <cell r="T190" t="str">
            <v>00004577</v>
          </cell>
        </row>
        <row r="191">
          <cell r="B191" t="str">
            <v>電76</v>
          </cell>
          <cell r="C191">
            <v>3</v>
          </cell>
          <cell r="D191" t="str">
            <v>住友重機械エンバイロメント（株）　大阪支店</v>
          </cell>
          <cell r="E191" t="str">
            <v>スミトモジュウキカイエンバイロメント　オオサカシテン</v>
          </cell>
          <cell r="F191" t="str">
            <v>大谷　吉幸</v>
          </cell>
          <cell r="G191" t="str">
            <v>支店長</v>
          </cell>
          <cell r="H191" t="str">
            <v>大阪市北区</v>
          </cell>
          <cell r="I191" t="str">
            <v>530-0005</v>
          </cell>
          <cell r="J191" t="str">
            <v>大阪市北区中之島２丁目３番３３号</v>
          </cell>
          <cell r="K191" t="str">
            <v>06-7635-3681</v>
          </cell>
          <cell r="L191" t="str">
            <v>06-7711-5107</v>
          </cell>
          <cell r="M191" t="str">
            <v>東京都品川区</v>
          </cell>
          <cell r="N191" t="str">
            <v>shiev.zmz@shi.co.jp</v>
          </cell>
          <cell r="O191">
            <v>480000</v>
          </cell>
          <cell r="P191">
            <v>56</v>
          </cell>
          <cell r="Q191">
            <v>16970910</v>
          </cell>
          <cell r="R191" t="str">
            <v>021910</v>
          </cell>
          <cell r="S191">
            <v>1</v>
          </cell>
          <cell r="T191" t="str">
            <v>00021910</v>
          </cell>
        </row>
        <row r="192">
          <cell r="B192" t="str">
            <v>電77</v>
          </cell>
          <cell r="C192">
            <v>2</v>
          </cell>
          <cell r="D192" t="str">
            <v>オリエントハウス（株）</v>
          </cell>
          <cell r="E192" t="str">
            <v>オリエントハウス</v>
          </cell>
          <cell r="F192" t="str">
            <v>川畑　善広</v>
          </cell>
          <cell r="G192" t="str">
            <v>代表取締役</v>
          </cell>
          <cell r="H192" t="str">
            <v>京都市中京区</v>
          </cell>
          <cell r="I192" t="str">
            <v>604-8437</v>
          </cell>
          <cell r="J192" t="str">
            <v>京都市中京区西ノ京東中合町４２番地</v>
          </cell>
          <cell r="K192" t="str">
            <v>075-821-1014</v>
          </cell>
          <cell r="L192" t="str">
            <v>075-821-0567</v>
          </cell>
          <cell r="M192" t="str">
            <v>京都市中京区</v>
          </cell>
          <cell r="N192" t="str">
            <v>kyoto@orient-house.com</v>
          </cell>
          <cell r="O192">
            <v>40000</v>
          </cell>
          <cell r="P192">
            <v>48</v>
          </cell>
          <cell r="Q192">
            <v>1773946</v>
          </cell>
          <cell r="R192">
            <v>11839</v>
          </cell>
          <cell r="S192">
            <v>1</v>
          </cell>
          <cell r="T192" t="str">
            <v>00011839</v>
          </cell>
        </row>
        <row r="193">
          <cell r="B193" t="str">
            <v>電78</v>
          </cell>
          <cell r="C193">
            <v>2</v>
          </cell>
          <cell r="D193" t="str">
            <v>（有）真勝</v>
          </cell>
          <cell r="E193" t="str">
            <v>シンショウ</v>
          </cell>
          <cell r="F193" t="str">
            <v>矢島　真司</v>
          </cell>
          <cell r="G193" t="str">
            <v>代表取締役</v>
          </cell>
          <cell r="H193" t="str">
            <v>宇治市</v>
          </cell>
          <cell r="I193" t="str">
            <v>611-0041</v>
          </cell>
          <cell r="J193" t="str">
            <v>宇治市槇島町十一１２６-５３</v>
          </cell>
          <cell r="K193" t="str">
            <v>0774-28-5515</v>
          </cell>
          <cell r="L193" t="str">
            <v>0774-28-5516</v>
          </cell>
          <cell r="M193" t="str">
            <v>宇治市</v>
          </cell>
          <cell r="N193" t="str">
            <v>info@shinsyo.co.jp</v>
          </cell>
          <cell r="O193">
            <v>25000</v>
          </cell>
          <cell r="P193">
            <v>16</v>
          </cell>
          <cell r="Q193">
            <v>515284</v>
          </cell>
          <cell r="R193">
            <v>36142</v>
          </cell>
          <cell r="S193">
            <v>1</v>
          </cell>
          <cell r="T193" t="str">
            <v>26036142</v>
          </cell>
        </row>
        <row r="194">
          <cell r="B194" t="str">
            <v>電79</v>
          </cell>
          <cell r="C194">
            <v>3</v>
          </cell>
          <cell r="D194" t="str">
            <v>三広工業（株）</v>
          </cell>
          <cell r="E194" t="str">
            <v>サンコウコウギョウ</v>
          </cell>
          <cell r="F194" t="str">
            <v>庄井　弘樹</v>
          </cell>
          <cell r="G194" t="str">
            <v>代表取締役</v>
          </cell>
          <cell r="H194" t="str">
            <v>大阪府八尾市</v>
          </cell>
          <cell r="I194" t="str">
            <v>581-0039</v>
          </cell>
          <cell r="J194" t="str">
            <v>大阪府八尾市太田新町６丁目２６番地</v>
          </cell>
          <cell r="K194" t="str">
            <v>072-949-6591</v>
          </cell>
          <cell r="L194" t="str">
            <v>072-948-2257</v>
          </cell>
          <cell r="M194" t="str">
            <v>大阪府八尾市</v>
          </cell>
          <cell r="N194" t="str">
            <v>kankyo-e35@sanko-industry.co.jp</v>
          </cell>
          <cell r="O194">
            <v>20000</v>
          </cell>
          <cell r="P194">
            <v>46</v>
          </cell>
          <cell r="Q194">
            <v>537528</v>
          </cell>
          <cell r="R194">
            <v>148643</v>
          </cell>
          <cell r="S194">
            <v>1</v>
          </cell>
          <cell r="T194">
            <v>27148643</v>
          </cell>
        </row>
        <row r="195">
          <cell r="B195" t="str">
            <v>電80</v>
          </cell>
          <cell r="C195">
            <v>2</v>
          </cell>
          <cell r="D195" t="str">
            <v>浅野建設工業（株）</v>
          </cell>
          <cell r="E195" t="str">
            <v>アサノケンセツコウギョウ</v>
          </cell>
          <cell r="F195" t="str">
            <v>浅野　智徳</v>
          </cell>
          <cell r="G195" t="str">
            <v>代表取締役</v>
          </cell>
          <cell r="H195" t="str">
            <v>宇治市</v>
          </cell>
          <cell r="I195" t="str">
            <v>611-0023</v>
          </cell>
          <cell r="J195" t="str">
            <v>宇治市折居台一丁目４番地の９</v>
          </cell>
          <cell r="K195" t="str">
            <v>0774-24-3600</v>
          </cell>
          <cell r="L195" t="str">
            <v>0774-24-3900</v>
          </cell>
          <cell r="M195" t="str">
            <v>宇治市</v>
          </cell>
          <cell r="N195" t="str">
            <v>asanokensetu-uji@eos.ocn.ne.jp</v>
          </cell>
          <cell r="O195">
            <v>30000</v>
          </cell>
          <cell r="P195">
            <v>38</v>
          </cell>
          <cell r="Q195">
            <v>1288661</v>
          </cell>
          <cell r="R195">
            <v>22066</v>
          </cell>
          <cell r="S195">
            <v>1</v>
          </cell>
          <cell r="T195" t="str">
            <v>26022066</v>
          </cell>
        </row>
        <row r="196">
          <cell r="B196" t="str">
            <v>電81</v>
          </cell>
          <cell r="C196">
            <v>2</v>
          </cell>
          <cell r="D196" t="str">
            <v>田渕電機産業　（株）</v>
          </cell>
          <cell r="E196" t="str">
            <v>タブチデンキサンギョウ</v>
          </cell>
          <cell r="F196" t="str">
            <v>西村　三典</v>
          </cell>
          <cell r="G196" t="str">
            <v>代表取締役</v>
          </cell>
          <cell r="H196" t="str">
            <v>宇治市</v>
          </cell>
          <cell r="I196" t="str">
            <v>611-0041</v>
          </cell>
          <cell r="J196" t="str">
            <v>宇治市槇島町幡貫１０５番地</v>
          </cell>
          <cell r="K196" t="str">
            <v>0774-22-6888</v>
          </cell>
          <cell r="L196" t="str">
            <v>0774-20-3018</v>
          </cell>
          <cell r="M196" t="str">
            <v>宇治市</v>
          </cell>
          <cell r="N196" t="str">
            <v>tabutie@silver.ocn.ne.jp</v>
          </cell>
          <cell r="O196">
            <v>30000</v>
          </cell>
          <cell r="P196">
            <v>45</v>
          </cell>
          <cell r="Q196">
            <v>208287</v>
          </cell>
          <cell r="R196">
            <v>11042</v>
          </cell>
          <cell r="S196">
            <v>1</v>
          </cell>
          <cell r="T196">
            <v>26011042</v>
          </cell>
        </row>
        <row r="197">
          <cell r="B197" t="str">
            <v>電82</v>
          </cell>
          <cell r="C197">
            <v>2</v>
          </cell>
          <cell r="D197" t="str">
            <v>大和電設工業（株）</v>
          </cell>
          <cell r="E197" t="str">
            <v>ダイワデンセツコウギョウ</v>
          </cell>
          <cell r="F197" t="str">
            <v>栩谷　泰輝</v>
          </cell>
          <cell r="G197" t="str">
            <v>代表取締役</v>
          </cell>
          <cell r="H197" t="str">
            <v>京都市南区</v>
          </cell>
          <cell r="I197" t="str">
            <v>601-8316</v>
          </cell>
          <cell r="J197" t="str">
            <v>京都市南区吉祥院池ノ内町８３番地</v>
          </cell>
          <cell r="K197" t="str">
            <v>075-672-3311</v>
          </cell>
          <cell r="L197" t="str">
            <v>075-682-1328</v>
          </cell>
          <cell r="M197" t="str">
            <v>京都市南区</v>
          </cell>
          <cell r="N197" t="str">
            <v>m_sasaki@d-d-k.co.jp</v>
          </cell>
          <cell r="O197">
            <v>39000</v>
          </cell>
          <cell r="P197">
            <v>68</v>
          </cell>
          <cell r="Q197">
            <v>1243385</v>
          </cell>
          <cell r="R197">
            <v>9795</v>
          </cell>
          <cell r="S197">
            <v>1</v>
          </cell>
          <cell r="T197" t="str">
            <v>00009795</v>
          </cell>
        </row>
        <row r="198">
          <cell r="B198" t="str">
            <v>電83</v>
          </cell>
          <cell r="C198">
            <v>3</v>
          </cell>
          <cell r="D198" t="str">
            <v>理水化学（株）　大阪支店</v>
          </cell>
          <cell r="E198" t="str">
            <v>リスイカガク　オオサカシテン</v>
          </cell>
          <cell r="F198" t="str">
            <v>木澤　太郎</v>
          </cell>
          <cell r="G198" t="str">
            <v>支店長</v>
          </cell>
          <cell r="H198" t="str">
            <v>大阪市北区</v>
          </cell>
          <cell r="I198" t="str">
            <v>530-0054</v>
          </cell>
          <cell r="J198" t="str">
            <v>大阪市北区南森町１丁目４番１０号</v>
          </cell>
          <cell r="K198" t="str">
            <v>06-6362-6526</v>
          </cell>
          <cell r="L198" t="str">
            <v>06-6362-6529</v>
          </cell>
          <cell r="M198" t="str">
            <v>大阪市北区</v>
          </cell>
          <cell r="N198" t="str">
            <v>osaka@risui-kagaku.co.jp</v>
          </cell>
          <cell r="O198">
            <v>88000</v>
          </cell>
          <cell r="P198">
            <v>58</v>
          </cell>
          <cell r="Q198">
            <v>6413206</v>
          </cell>
          <cell r="R198">
            <v>5700</v>
          </cell>
          <cell r="S198">
            <v>1</v>
          </cell>
          <cell r="T198" t="str">
            <v>00005700</v>
          </cell>
        </row>
        <row r="199">
          <cell r="B199" t="str">
            <v>電84</v>
          </cell>
          <cell r="C199">
            <v>1</v>
          </cell>
          <cell r="D199" t="str">
            <v>（株）ミズキ</v>
          </cell>
          <cell r="E199" t="str">
            <v>ミズキ</v>
          </cell>
          <cell r="F199" t="str">
            <v>橋本　修孝</v>
          </cell>
          <cell r="G199" t="str">
            <v>代表取締役</v>
          </cell>
          <cell r="H199" t="str">
            <v>京田辺市興戸</v>
          </cell>
          <cell r="I199" t="str">
            <v>610-0332</v>
          </cell>
          <cell r="J199" t="str">
            <v>京田辺市興戸下ノ川原町７０－３</v>
          </cell>
          <cell r="K199" t="str">
            <v>0774-62-7770</v>
          </cell>
          <cell r="L199" t="str">
            <v>0774-62-7770</v>
          </cell>
          <cell r="M199" t="str">
            <v>京田辺市興戸</v>
          </cell>
          <cell r="N199" t="str">
            <v>mizuki.hashi00@gmail.com</v>
          </cell>
          <cell r="O199">
            <v>5000</v>
          </cell>
          <cell r="P199">
            <v>14</v>
          </cell>
          <cell r="Q199">
            <v>23062</v>
          </cell>
          <cell r="R199">
            <v>37815</v>
          </cell>
          <cell r="S199">
            <v>1</v>
          </cell>
          <cell r="T199" t="str">
            <v>26037815</v>
          </cell>
        </row>
        <row r="200">
          <cell r="B200" t="str">
            <v>電85</v>
          </cell>
          <cell r="C200">
            <v>3</v>
          </cell>
          <cell r="D200" t="str">
            <v>開成工業（株）</v>
          </cell>
          <cell r="E200" t="str">
            <v>カイセイコウギョウ</v>
          </cell>
          <cell r="F200" t="str">
            <v>谷冨　安博</v>
          </cell>
          <cell r="G200" t="str">
            <v>代表取締役</v>
          </cell>
          <cell r="H200" t="str">
            <v>熊本県熊本市</v>
          </cell>
          <cell r="I200" t="str">
            <v>861-0124</v>
          </cell>
          <cell r="J200" t="str">
            <v>熊本県熊本市北区植木町石川４５０－１</v>
          </cell>
          <cell r="K200" t="str">
            <v>096-272-5521</v>
          </cell>
          <cell r="L200" t="str">
            <v>096-272-5581</v>
          </cell>
          <cell r="M200" t="str">
            <v>熊本県熊本市</v>
          </cell>
          <cell r="N200" t="str">
            <v>kansai@kaisei-net.co.jp</v>
          </cell>
          <cell r="O200">
            <v>60000</v>
          </cell>
          <cell r="P200">
            <v>45</v>
          </cell>
          <cell r="Q200">
            <v>3157323</v>
          </cell>
          <cell r="R200">
            <v>12220</v>
          </cell>
          <cell r="S200">
            <v>0</v>
          </cell>
          <cell r="T200" t="str">
            <v>00012220</v>
          </cell>
        </row>
        <row r="201">
          <cell r="B201" t="str">
            <v>電86</v>
          </cell>
          <cell r="C201">
            <v>3</v>
          </cell>
          <cell r="D201" t="str">
            <v>（株）ほくつう　関西支店</v>
          </cell>
          <cell r="E201" t="str">
            <v>ホクツウ　カンサイシテン</v>
          </cell>
          <cell r="F201" t="str">
            <v>川田　直樹</v>
          </cell>
          <cell r="G201" t="str">
            <v>支店長</v>
          </cell>
          <cell r="H201" t="str">
            <v>滋賀県大津市</v>
          </cell>
          <cell r="I201" t="str">
            <v>520-2134</v>
          </cell>
          <cell r="J201" t="str">
            <v>滋賀県大津市瀬田六丁目３番１９号</v>
          </cell>
          <cell r="K201" t="str">
            <v>077-543-1113</v>
          </cell>
          <cell r="L201" t="str">
            <v>077-572-5123</v>
          </cell>
          <cell r="M201" t="str">
            <v>石川県金沢市</v>
          </cell>
          <cell r="N201" t="str">
            <v xml:space="preserve">nyu-shi01@po.hokutsu.co.jp
</v>
          </cell>
          <cell r="O201">
            <v>78000</v>
          </cell>
          <cell r="P201">
            <v>64</v>
          </cell>
          <cell r="Q201">
            <v>16203187</v>
          </cell>
          <cell r="R201">
            <v>991</v>
          </cell>
          <cell r="S201">
            <v>1</v>
          </cell>
          <cell r="T201" t="str">
            <v>00000991</v>
          </cell>
        </row>
        <row r="202">
          <cell r="B202" t="str">
            <v>電87</v>
          </cell>
          <cell r="C202">
            <v>2</v>
          </cell>
          <cell r="D202" t="str">
            <v>（株）甲田工業所</v>
          </cell>
          <cell r="E202" t="str">
            <v>コウダコウギョウショ</v>
          </cell>
          <cell r="F202" t="str">
            <v>甲田　豊</v>
          </cell>
          <cell r="G202" t="str">
            <v>代表取締役</v>
          </cell>
          <cell r="H202" t="str">
            <v>京都市伏見区</v>
          </cell>
          <cell r="I202" t="str">
            <v>612-8064</v>
          </cell>
          <cell r="J202" t="str">
            <v>京都市伏見区紺屋町１９１</v>
          </cell>
          <cell r="K202" t="str">
            <v>075-601-1039</v>
          </cell>
          <cell r="L202" t="str">
            <v>075-622-0550</v>
          </cell>
          <cell r="M202" t="str">
            <v>京都市伏見区</v>
          </cell>
          <cell r="N202" t="str">
            <v>idokohda@helen.ocn.ne.jp</v>
          </cell>
          <cell r="O202">
            <v>20000</v>
          </cell>
          <cell r="P202">
            <v>48</v>
          </cell>
          <cell r="Q202">
            <v>194227</v>
          </cell>
          <cell r="R202">
            <v>7402</v>
          </cell>
          <cell r="S202">
            <v>1</v>
          </cell>
          <cell r="T202" t="str">
            <v>26007402</v>
          </cell>
        </row>
        <row r="203">
          <cell r="B203" t="str">
            <v>電88</v>
          </cell>
          <cell r="C203">
            <v>3</v>
          </cell>
          <cell r="D203" t="str">
            <v>コウフ・フィールド（株）　関西支店</v>
          </cell>
          <cell r="E203" t="str">
            <v>コウフフィールド　カンサイシテン</v>
          </cell>
          <cell r="F203" t="str">
            <v>奥田　昌宏</v>
          </cell>
          <cell r="G203" t="str">
            <v>支店長</v>
          </cell>
          <cell r="H203" t="str">
            <v>大阪市淀川区</v>
          </cell>
          <cell r="I203" t="str">
            <v>532-0004</v>
          </cell>
          <cell r="J203" t="str">
            <v>大阪市淀川区西宮原３-２-１-１０３</v>
          </cell>
          <cell r="K203" t="str">
            <v>06-6399-8207</v>
          </cell>
          <cell r="L203" t="str">
            <v>06-6399-8191</v>
          </cell>
          <cell r="M203" t="str">
            <v>福岡県福岡市</v>
          </cell>
          <cell r="N203" t="str">
            <v>kansai@kofu-field.com</v>
          </cell>
          <cell r="O203">
            <v>40000</v>
          </cell>
          <cell r="P203">
            <v>51</v>
          </cell>
          <cell r="Q203">
            <v>396841</v>
          </cell>
          <cell r="R203">
            <v>20352</v>
          </cell>
          <cell r="S203">
            <v>1</v>
          </cell>
          <cell r="T203" t="str">
            <v>00020352</v>
          </cell>
        </row>
        <row r="204">
          <cell r="B204" t="str">
            <v>電89</v>
          </cell>
          <cell r="C204">
            <v>2</v>
          </cell>
          <cell r="D204" t="str">
            <v>東洋濾水機（株）</v>
          </cell>
          <cell r="E204" t="str">
            <v>トウヨウロスイキ</v>
          </cell>
          <cell r="F204" t="str">
            <v>田野中　敏晃</v>
          </cell>
          <cell r="G204" t="str">
            <v>代表取締役</v>
          </cell>
          <cell r="H204" t="str">
            <v>京都市伏見区</v>
          </cell>
          <cell r="I204" t="str">
            <v>612-8296</v>
          </cell>
          <cell r="J204" t="str">
            <v>京都市伏見区横大路柿ノ本町１２番地１</v>
          </cell>
          <cell r="K204" t="str">
            <v>075-601-5206</v>
          </cell>
          <cell r="L204" t="str">
            <v>075-602-0577</v>
          </cell>
          <cell r="M204" t="str">
            <v>京都市伏見区</v>
          </cell>
          <cell r="N204" t="str">
            <v>rosuiki-@nifty.com</v>
          </cell>
          <cell r="O204">
            <v>30000</v>
          </cell>
          <cell r="P204">
            <v>52</v>
          </cell>
          <cell r="Q204">
            <v>667508</v>
          </cell>
          <cell r="R204">
            <v>5985</v>
          </cell>
          <cell r="S204">
            <v>1</v>
          </cell>
          <cell r="T204" t="str">
            <v>26005985</v>
          </cell>
        </row>
        <row r="205">
          <cell r="B205" t="str">
            <v>電90</v>
          </cell>
          <cell r="C205">
            <v>3</v>
          </cell>
          <cell r="D205" t="str">
            <v>アムズ（株）大阪支店</v>
          </cell>
          <cell r="E205" t="str">
            <v>アムズ　オオサカシテン</v>
          </cell>
          <cell r="F205" t="str">
            <v>宮下　政之</v>
          </cell>
          <cell r="G205" t="str">
            <v>支店長</v>
          </cell>
          <cell r="H205" t="str">
            <v>大阪市淀川区</v>
          </cell>
          <cell r="I205" t="str">
            <v>532-0003</v>
          </cell>
          <cell r="J205" t="str">
            <v>大阪市淀川区宮原４-４-６３　新大阪千代田ビル別館３階</v>
          </cell>
          <cell r="K205" t="str">
            <v>06-6392-7571</v>
          </cell>
          <cell r="L205" t="str">
            <v>06-6394-1408</v>
          </cell>
          <cell r="M205" t="str">
            <v>石川県金沢市</v>
          </cell>
          <cell r="N205" t="str">
            <v>ams.osk@jasmine.ocn.ne.jp</v>
          </cell>
          <cell r="O205">
            <v>100000</v>
          </cell>
          <cell r="P205">
            <v>62</v>
          </cell>
          <cell r="Q205">
            <v>2510564</v>
          </cell>
          <cell r="R205">
            <v>253</v>
          </cell>
          <cell r="S205">
            <v>0</v>
          </cell>
          <cell r="T205" t="str">
            <v>00000253</v>
          </cell>
        </row>
        <row r="206">
          <cell r="B206" t="str">
            <v>電91</v>
          </cell>
          <cell r="C206">
            <v>3</v>
          </cell>
          <cell r="D206" t="str">
            <v>ヤンマーエネルギーシステム（株）　大阪支社</v>
          </cell>
          <cell r="E206" t="str">
            <v>ヤンマーエネルギーシステム　オオサカシシャ</v>
          </cell>
          <cell r="F206" t="str">
            <v>尾形　宏仲</v>
          </cell>
          <cell r="G206" t="str">
            <v>取締役支社長</v>
          </cell>
          <cell r="H206" t="str">
            <v>兵庫県尼崎市</v>
          </cell>
          <cell r="I206" t="str">
            <v>661-0976</v>
          </cell>
          <cell r="J206" t="str">
            <v>兵庫県尼崎市潮江一丁目３番３０号</v>
          </cell>
          <cell r="K206" t="str">
            <v>06-4960-8158</v>
          </cell>
          <cell r="L206" t="str">
            <v>06-4960-8159</v>
          </cell>
          <cell r="M206" t="str">
            <v>大阪市北区</v>
          </cell>
          <cell r="N206" t="str">
            <v>emiko_takagi@yanmar.com</v>
          </cell>
          <cell r="O206">
            <v>90000</v>
          </cell>
          <cell r="P206">
            <v>19</v>
          </cell>
          <cell r="Q206">
            <v>4997719</v>
          </cell>
          <cell r="R206">
            <v>20473</v>
          </cell>
          <cell r="S206">
            <v>1</v>
          </cell>
          <cell r="T206" t="str">
            <v>00020473</v>
          </cell>
        </row>
        <row r="207">
          <cell r="B207" t="str">
            <v>電92</v>
          </cell>
          <cell r="C207">
            <v>3</v>
          </cell>
          <cell r="D207" t="str">
            <v>（株）三晃空調　京都支店</v>
          </cell>
          <cell r="E207" t="str">
            <v>サンコウクウチョウ　キョウトシテン</v>
          </cell>
          <cell r="F207" t="str">
            <v>水谷　英夫</v>
          </cell>
          <cell r="G207" t="str">
            <v>支店長</v>
          </cell>
          <cell r="H207" t="str">
            <v>京都市上京区</v>
          </cell>
          <cell r="I207" t="str">
            <v>602-0877</v>
          </cell>
          <cell r="J207" t="str">
            <v>京都市上京区河原町通丸太町上ル桝屋町３５４-２</v>
          </cell>
          <cell r="K207" t="str">
            <v>075-213-3801</v>
          </cell>
          <cell r="L207" t="str">
            <v>075-213-3808</v>
          </cell>
          <cell r="M207" t="str">
            <v>大阪市北区</v>
          </cell>
          <cell r="N207" t="str">
            <v>hi_taniguchi@sanko-air.co.jp</v>
          </cell>
          <cell r="O207">
            <v>1236176</v>
          </cell>
          <cell r="P207">
            <v>73</v>
          </cell>
          <cell r="Q207">
            <v>34331174</v>
          </cell>
          <cell r="R207">
            <v>4662</v>
          </cell>
          <cell r="S207">
            <v>1</v>
          </cell>
          <cell r="T207" t="str">
            <v>00004662</v>
          </cell>
        </row>
        <row r="208">
          <cell r="B208" t="str">
            <v>電93</v>
          </cell>
          <cell r="C208">
            <v>2</v>
          </cell>
          <cell r="D208" t="str">
            <v>環境テクノス（株）</v>
          </cell>
          <cell r="E208" t="str">
            <v>カンキョウテクノス</v>
          </cell>
          <cell r="F208" t="str">
            <v>武藤　大志郎</v>
          </cell>
          <cell r="G208" t="str">
            <v>代表取締役</v>
          </cell>
          <cell r="H208" t="str">
            <v>京都市伏見区</v>
          </cell>
          <cell r="I208" t="str">
            <v>612-8469</v>
          </cell>
          <cell r="J208" t="str">
            <v>京都市伏見区中島河原田町３０</v>
          </cell>
          <cell r="K208" t="str">
            <v>075-748-6766</v>
          </cell>
          <cell r="L208" t="str">
            <v>075-748-6786</v>
          </cell>
          <cell r="M208" t="str">
            <v>京都市伏見区</v>
          </cell>
          <cell r="N208" t="str">
            <v>kankyotecnos@celery.ocn.ne.jp</v>
          </cell>
          <cell r="O208">
            <v>20000</v>
          </cell>
          <cell r="P208">
            <v>18</v>
          </cell>
          <cell r="Q208">
            <v>594153</v>
          </cell>
          <cell r="R208">
            <v>21401</v>
          </cell>
          <cell r="S208">
            <v>1</v>
          </cell>
          <cell r="T208" t="str">
            <v>00021401</v>
          </cell>
        </row>
        <row r="209">
          <cell r="B209" t="str">
            <v>電94</v>
          </cell>
          <cell r="C209">
            <v>3</v>
          </cell>
          <cell r="D209" t="str">
            <v>三協工業（株）　大阪支社</v>
          </cell>
          <cell r="E209" t="str">
            <v>サンキョウコウギョウ　オオサカシシャ</v>
          </cell>
          <cell r="F209" t="str">
            <v>塩谷　惠一</v>
          </cell>
          <cell r="G209" t="str">
            <v>支社長</v>
          </cell>
          <cell r="H209" t="str">
            <v>大阪市中央区</v>
          </cell>
          <cell r="I209" t="str">
            <v>542-0081</v>
          </cell>
          <cell r="J209" t="str">
            <v>大阪市中央区南船場２－５－８インターワンプレイス長堀</v>
          </cell>
          <cell r="K209" t="str">
            <v>06-6260-7521</v>
          </cell>
          <cell r="L209" t="str">
            <v>06-6260-7522</v>
          </cell>
          <cell r="M209" t="str">
            <v>東京都品川区</v>
          </cell>
          <cell r="N209" t="str">
            <v>osaka@sankyo-kogyo.co.jp</v>
          </cell>
          <cell r="O209">
            <v>50000</v>
          </cell>
          <cell r="P209">
            <v>73</v>
          </cell>
          <cell r="Q209">
            <v>1683533</v>
          </cell>
          <cell r="R209">
            <v>3934</v>
          </cell>
          <cell r="S209">
            <v>1</v>
          </cell>
          <cell r="T209" t="str">
            <v>00003934</v>
          </cell>
        </row>
        <row r="210">
          <cell r="B210" t="str">
            <v>電95</v>
          </cell>
          <cell r="C210">
            <v>3</v>
          </cell>
          <cell r="D210" t="str">
            <v>近畿工業（株）</v>
          </cell>
          <cell r="E210" t="str">
            <v>キンキコウギョウ</v>
          </cell>
          <cell r="F210" t="str">
            <v>中邨　義英</v>
          </cell>
          <cell r="G210" t="str">
            <v>代表取締役</v>
          </cell>
          <cell r="H210" t="str">
            <v>大阪市北区</v>
          </cell>
          <cell r="I210" t="str">
            <v>530-0044</v>
          </cell>
          <cell r="J210" t="str">
            <v>大阪市北区東天満２丁目６番５号</v>
          </cell>
          <cell r="K210" t="str">
            <v>06-6351-7290</v>
          </cell>
          <cell r="L210" t="str">
            <v>06-6352-4687</v>
          </cell>
          <cell r="M210" t="str">
            <v>大阪市北区</v>
          </cell>
          <cell r="N210" t="str">
            <v>kic.man@fine.ocn.ne.jp</v>
          </cell>
          <cell r="O210">
            <v>120000</v>
          </cell>
          <cell r="P210">
            <v>45</v>
          </cell>
          <cell r="Q210">
            <v>2591763</v>
          </cell>
          <cell r="R210">
            <v>15673</v>
          </cell>
          <cell r="S210">
            <v>1</v>
          </cell>
          <cell r="T210" t="str">
            <v>00015673</v>
          </cell>
        </row>
        <row r="211">
          <cell r="B211" t="str">
            <v>電96</v>
          </cell>
          <cell r="C211">
            <v>3</v>
          </cell>
          <cell r="D211" t="str">
            <v>（株）日立産機システム　京滋サービスステーション</v>
          </cell>
          <cell r="E211" t="str">
            <v>ヒタチサンキシステム　ケイジ　サービスステーション</v>
          </cell>
          <cell r="F211" t="str">
            <v>遠山　匡昭</v>
          </cell>
          <cell r="G211" t="str">
            <v>所長</v>
          </cell>
          <cell r="H211" t="str">
            <v>滋賀県近江八幡市</v>
          </cell>
          <cell r="I211" t="str">
            <v>521-1341</v>
          </cell>
          <cell r="J211" t="str">
            <v>滋賀県近江八幡市安土町上豊浦９５０－１</v>
          </cell>
          <cell r="K211" t="str">
            <v>0748-46-6606</v>
          </cell>
          <cell r="L211" t="str">
            <v>0748-46-6616</v>
          </cell>
          <cell r="M211" t="str">
            <v>東京都千代田区</v>
          </cell>
          <cell r="N211" t="str">
            <v>kansai-shimeinegai@hitachi-ies.co.jp</v>
          </cell>
          <cell r="O211">
            <v>10000000</v>
          </cell>
          <cell r="P211">
            <v>48</v>
          </cell>
          <cell r="Q211">
            <v>5521828</v>
          </cell>
          <cell r="R211">
            <v>4603</v>
          </cell>
          <cell r="S211">
            <v>1</v>
          </cell>
          <cell r="T211" t="str">
            <v>00004603</v>
          </cell>
        </row>
        <row r="212">
          <cell r="B212" t="str">
            <v>電97</v>
          </cell>
          <cell r="C212">
            <v>3</v>
          </cell>
          <cell r="D212" t="str">
            <v>（株）宮本工業所</v>
          </cell>
          <cell r="E212" t="str">
            <v>ミヤモトコウギョウショ</v>
          </cell>
          <cell r="F212" t="str">
            <v>宮本　芳樹</v>
          </cell>
          <cell r="G212" t="str">
            <v>代表取締役</v>
          </cell>
          <cell r="H212" t="str">
            <v>富山県富山市</v>
          </cell>
          <cell r="I212" t="str">
            <v>930-8512</v>
          </cell>
          <cell r="J212" t="str">
            <v>富山県富山市奥田新町１２-３</v>
          </cell>
          <cell r="K212" t="str">
            <v>076-441-2201</v>
          </cell>
          <cell r="L212" t="str">
            <v>076-441-6645</v>
          </cell>
          <cell r="M212" t="str">
            <v>富山県富山市</v>
          </cell>
          <cell r="N212" t="str">
            <v>osaka-s@miyamoto-k.co.jp</v>
          </cell>
          <cell r="O212">
            <v>50000</v>
          </cell>
          <cell r="P212">
            <v>71</v>
          </cell>
          <cell r="Q212">
            <v>8795649</v>
          </cell>
          <cell r="R212">
            <v>2227</v>
          </cell>
          <cell r="S212">
            <v>1</v>
          </cell>
          <cell r="T212" t="str">
            <v>00002227</v>
          </cell>
        </row>
        <row r="213">
          <cell r="B213" t="str">
            <v>電98</v>
          </cell>
          <cell r="C213">
            <v>3</v>
          </cell>
          <cell r="D213" t="str">
            <v>若林設備工業（株）　京都支店</v>
          </cell>
          <cell r="E213" t="str">
            <v>ワカバヤシセツビコウギョウ　キョウトシテン</v>
          </cell>
          <cell r="F213" t="str">
            <v>樫木　隆宏</v>
          </cell>
          <cell r="G213" t="str">
            <v>支店長</v>
          </cell>
          <cell r="H213" t="str">
            <v>京都市東山区</v>
          </cell>
          <cell r="I213" t="str">
            <v>605-0089</v>
          </cell>
          <cell r="J213" t="str">
            <v>京都市東山区古門前通大和大路東入元町３６８番地</v>
          </cell>
          <cell r="K213" t="str">
            <v>075-525-3270</v>
          </cell>
          <cell r="L213" t="str">
            <v>075-525-3260</v>
          </cell>
          <cell r="M213" t="str">
            <v>大阪市中央区</v>
          </cell>
          <cell r="N213" t="str">
            <v>eigyou@wakabayashi-inc.co.jp</v>
          </cell>
          <cell r="O213">
            <v>96199</v>
          </cell>
          <cell r="P213">
            <v>67</v>
          </cell>
          <cell r="Q213">
            <v>4235181</v>
          </cell>
          <cell r="R213">
            <v>14936</v>
          </cell>
          <cell r="S213">
            <v>1</v>
          </cell>
          <cell r="T213" t="str">
            <v>00014936</v>
          </cell>
        </row>
        <row r="214">
          <cell r="B214" t="str">
            <v>電99</v>
          </cell>
          <cell r="C214">
            <v>3</v>
          </cell>
          <cell r="D214" t="str">
            <v>富士産業（株）　京滋支店</v>
          </cell>
          <cell r="E214" t="str">
            <v>フジサンギョウ　ケイジシテン</v>
          </cell>
          <cell r="F214" t="str">
            <v>上嶋　祐介</v>
          </cell>
          <cell r="G214" t="str">
            <v>支店長</v>
          </cell>
          <cell r="H214" t="str">
            <v>京都市伏見区</v>
          </cell>
          <cell r="I214" t="str">
            <v>612-8428</v>
          </cell>
          <cell r="J214" t="str">
            <v>京都市伏見区竹田西桶ノ井町３９番地</v>
          </cell>
          <cell r="K214" t="str">
            <v>075-644-7005</v>
          </cell>
          <cell r="L214" t="str">
            <v>075-644-7950</v>
          </cell>
          <cell r="M214" t="str">
            <v>大阪市住之江区</v>
          </cell>
          <cell r="N214" t="str">
            <v>keiji@fuji-asngyou.co.jp</v>
          </cell>
          <cell r="O214">
            <v>99000</v>
          </cell>
          <cell r="P214">
            <v>41</v>
          </cell>
          <cell r="Q214">
            <v>3000955</v>
          </cell>
          <cell r="R214">
            <v>11199</v>
          </cell>
          <cell r="S214">
            <v>1</v>
          </cell>
          <cell r="T214" t="str">
            <v>00011199</v>
          </cell>
        </row>
        <row r="215">
          <cell r="B215" t="str">
            <v>電100</v>
          </cell>
          <cell r="C215">
            <v>3</v>
          </cell>
          <cell r="D215" t="str">
            <v>三和電気土木工事（株）</v>
          </cell>
          <cell r="E215" t="str">
            <v>サンワデンキドボクコウジ</v>
          </cell>
          <cell r="F215" t="str">
            <v>森　博明</v>
          </cell>
          <cell r="G215" t="str">
            <v>代表取締役社長</v>
          </cell>
          <cell r="H215" t="str">
            <v>大阪市北区</v>
          </cell>
          <cell r="I215" t="str">
            <v>530-0054</v>
          </cell>
          <cell r="J215" t="str">
            <v>大阪市北区南森町１-４-１９</v>
          </cell>
          <cell r="K215" t="str">
            <v>06-6361-6451</v>
          </cell>
          <cell r="L215" t="str">
            <v>06-6361-6948</v>
          </cell>
          <cell r="M215" t="str">
            <v>大阪市北区</v>
          </cell>
          <cell r="N215" t="str">
            <v>as-nakata@sanwa-e.co.jp</v>
          </cell>
          <cell r="O215">
            <v>300000</v>
          </cell>
          <cell r="P215">
            <v>72</v>
          </cell>
          <cell r="Q215">
            <v>9660079</v>
          </cell>
          <cell r="R215">
            <v>5843</v>
          </cell>
          <cell r="S215">
            <v>1</v>
          </cell>
          <cell r="T215" t="str">
            <v>00005843</v>
          </cell>
        </row>
        <row r="216">
          <cell r="B216" t="str">
            <v>電101</v>
          </cell>
          <cell r="C216">
            <v>3</v>
          </cell>
          <cell r="D216" t="str">
            <v xml:space="preserve">（株）テクアノーツ </v>
          </cell>
          <cell r="E216" t="str">
            <v>サンセイテクノロジーズ</v>
          </cell>
          <cell r="F216" t="str">
            <v>良知　昇</v>
          </cell>
          <cell r="G216" t="str">
            <v>代表取締役</v>
          </cell>
          <cell r="H216" t="str">
            <v>大阪市淀川区</v>
          </cell>
          <cell r="I216" t="str">
            <v>333-0848</v>
          </cell>
          <cell r="J216" t="str">
            <v xml:space="preserve">埼玉県川口市芝下１丁目１番３号 </v>
          </cell>
          <cell r="K216" t="str">
            <v xml:space="preserve">048-424-2800 </v>
          </cell>
          <cell r="L216" t="str">
            <v xml:space="preserve"> 048-424-2799  </v>
          </cell>
          <cell r="M216" t="str">
            <v>埼玉県さいたま市</v>
          </cell>
          <cell r="N216" t="str">
            <v xml:space="preserve">kanri.w@tequanauts.co.jp  </v>
          </cell>
          <cell r="O216">
            <v>50000</v>
          </cell>
          <cell r="P216">
            <v>51</v>
          </cell>
          <cell r="Q216">
            <v>269511</v>
          </cell>
          <cell r="R216">
            <v>15942</v>
          </cell>
          <cell r="S216">
            <v>1</v>
          </cell>
          <cell r="T216" t="str">
            <v>00015942</v>
          </cell>
        </row>
        <row r="217">
          <cell r="B217" t="str">
            <v>電102</v>
          </cell>
          <cell r="C217">
            <v>2</v>
          </cell>
          <cell r="D217" t="str">
            <v>ライナーワークス（株）</v>
          </cell>
          <cell r="E217" t="str">
            <v>ライナーワークス</v>
          </cell>
          <cell r="F217" t="str">
            <v>鴨田　喜義</v>
          </cell>
          <cell r="G217" t="str">
            <v>代表取締役</v>
          </cell>
          <cell r="H217" t="str">
            <v>京都市伏見区</v>
          </cell>
          <cell r="I217" t="str">
            <v>612-8219</v>
          </cell>
          <cell r="J217" t="str">
            <v>京都市伏見区表町５８５番地</v>
          </cell>
          <cell r="K217" t="str">
            <v>075-623-4168</v>
          </cell>
          <cell r="L217" t="str">
            <v>075-623-4163</v>
          </cell>
          <cell r="M217" t="str">
            <v>京都市伏見区</v>
          </cell>
          <cell r="N217" t="str">
            <v>linerworks@abeam.ocn.ne.jp</v>
          </cell>
          <cell r="O217">
            <v>5000</v>
          </cell>
          <cell r="P217">
            <v>9</v>
          </cell>
          <cell r="Q217">
            <v>206362</v>
          </cell>
          <cell r="R217">
            <v>39900</v>
          </cell>
          <cell r="S217">
            <v>1</v>
          </cell>
          <cell r="T217">
            <v>26039900</v>
          </cell>
        </row>
        <row r="218">
          <cell r="B218" t="str">
            <v>電103</v>
          </cell>
          <cell r="C218">
            <v>2</v>
          </cell>
          <cell r="D218" t="str">
            <v>（株）城南開発興業</v>
          </cell>
          <cell r="E218" t="str">
            <v>ジョウナンカイハツコウギョウ</v>
          </cell>
          <cell r="F218" t="str">
            <v>上田　啓</v>
          </cell>
          <cell r="G218" t="str">
            <v>代表取締役</v>
          </cell>
          <cell r="H218" t="str">
            <v>八幡市</v>
          </cell>
          <cell r="I218" t="str">
            <v>614-8073</v>
          </cell>
          <cell r="J218" t="str">
            <v>八幡市八幡軸６８番地７</v>
          </cell>
          <cell r="K218" t="str">
            <v>075-981-0500</v>
          </cell>
          <cell r="L218" t="str">
            <v>075-982-6000</v>
          </cell>
          <cell r="M218" t="str">
            <v>八幡市</v>
          </cell>
          <cell r="N218" t="str">
            <v xml:space="preserve">jyonan@js8.so-net.ne.jp </v>
          </cell>
          <cell r="O218">
            <v>20000</v>
          </cell>
          <cell r="P218">
            <v>49</v>
          </cell>
          <cell r="Q218">
            <v>743090</v>
          </cell>
          <cell r="R218">
            <v>36915</v>
          </cell>
          <cell r="S218">
            <v>1</v>
          </cell>
          <cell r="T218" t="str">
            <v>26036915</v>
          </cell>
        </row>
        <row r="219">
          <cell r="B219" t="str">
            <v>電104</v>
          </cell>
          <cell r="C219">
            <v>3</v>
          </cell>
          <cell r="D219" t="str">
            <v>（株）四電工　大阪本部</v>
          </cell>
          <cell r="E219" t="str">
            <v>ヨンデンコウ　オオサカホンブ</v>
          </cell>
          <cell r="F219" t="str">
            <v>小原　秀敏</v>
          </cell>
          <cell r="G219" t="str">
            <v>執行役員大阪本部長</v>
          </cell>
          <cell r="H219" t="str">
            <v>大阪市中央区</v>
          </cell>
          <cell r="I219" t="str">
            <v>541-0059</v>
          </cell>
          <cell r="J219" t="str">
            <v>大阪市中央区博労町３丁目３番７号</v>
          </cell>
          <cell r="K219" t="str">
            <v>06-6244-8700</v>
          </cell>
          <cell r="L219" t="str">
            <v>06-6243-1555</v>
          </cell>
          <cell r="M219" t="str">
            <v>香川県高松市</v>
          </cell>
          <cell r="N219" t="str">
            <v>nyuosk@mail.yondenko.co.jp</v>
          </cell>
          <cell r="O219">
            <v>3451000</v>
          </cell>
          <cell r="P219">
            <v>59</v>
          </cell>
          <cell r="Q219">
            <v>73094000</v>
          </cell>
          <cell r="R219" t="str">
            <v>005200</v>
          </cell>
          <cell r="S219">
            <v>1</v>
          </cell>
          <cell r="T219" t="str">
            <v>00005200</v>
          </cell>
        </row>
        <row r="220">
          <cell r="B220" t="str">
            <v>電105</v>
          </cell>
          <cell r="C220">
            <v>2</v>
          </cell>
          <cell r="D220" t="str">
            <v>（株）吉川組</v>
          </cell>
          <cell r="E220" t="str">
            <v>ヨシカワグミ</v>
          </cell>
          <cell r="F220" t="str">
            <v>吉川　貴之</v>
          </cell>
          <cell r="G220" t="str">
            <v>取締役社長</v>
          </cell>
          <cell r="H220" t="str">
            <v>京都市右京区</v>
          </cell>
          <cell r="I220" t="str">
            <v>616-8424</v>
          </cell>
          <cell r="J220" t="str">
            <v>京都市右京区嵯峨釈迦堂門前南中院町１６番地</v>
          </cell>
          <cell r="K220" t="str">
            <v>075-871-4023</v>
          </cell>
          <cell r="L220" t="str">
            <v>075-861-3434</v>
          </cell>
          <cell r="M220" t="str">
            <v>京都市右京区</v>
          </cell>
          <cell r="N220" t="str">
            <v>norimitsu-nakaji@yoshikawagumi.injo</v>
          </cell>
          <cell r="O220">
            <v>40000</v>
          </cell>
          <cell r="P220">
            <v>62</v>
          </cell>
          <cell r="Q220">
            <v>6405913</v>
          </cell>
          <cell r="R220">
            <v>4217</v>
          </cell>
          <cell r="S220">
            <v>1</v>
          </cell>
          <cell r="T220" t="str">
            <v>00004217</v>
          </cell>
        </row>
        <row r="221">
          <cell r="B221" t="str">
            <v>電106</v>
          </cell>
          <cell r="C221">
            <v>2</v>
          </cell>
          <cell r="D221" t="str">
            <v>光星電工（株）</v>
          </cell>
          <cell r="E221" t="str">
            <v>ミツボシデンコウ</v>
          </cell>
          <cell r="F221" t="str">
            <v>園　周二</v>
          </cell>
          <cell r="G221" t="str">
            <v>代表取締役</v>
          </cell>
          <cell r="H221" t="str">
            <v>京都市中京区</v>
          </cell>
          <cell r="I221" t="str">
            <v>604-8435</v>
          </cell>
          <cell r="J221" t="str">
            <v>京都市中京区西ノ京三条坊町２２番地</v>
          </cell>
          <cell r="K221" t="str">
            <v>075-802-4111</v>
          </cell>
          <cell r="L221" t="str">
            <v>075-812-0902</v>
          </cell>
          <cell r="M221" t="str">
            <v>京都市中京区</v>
          </cell>
          <cell r="N221" t="str">
            <v>mtbs-e@ares.eonet.ne.jp</v>
          </cell>
          <cell r="O221">
            <v>30000</v>
          </cell>
          <cell r="P221">
            <v>72</v>
          </cell>
          <cell r="Q221">
            <v>1261331</v>
          </cell>
          <cell r="R221">
            <v>513</v>
          </cell>
          <cell r="S221">
            <v>1</v>
          </cell>
          <cell r="T221" t="str">
            <v>00000513</v>
          </cell>
        </row>
        <row r="222">
          <cell r="B222" t="str">
            <v>電107</v>
          </cell>
          <cell r="C222">
            <v>2</v>
          </cell>
          <cell r="D222" t="str">
            <v>（株）西共建設</v>
          </cell>
          <cell r="E222" t="str">
            <v>ニシトモケンセツ</v>
          </cell>
          <cell r="F222" t="str">
            <v>西島　智子</v>
          </cell>
          <cell r="G222" t="str">
            <v>代表取締役</v>
          </cell>
          <cell r="H222" t="str">
            <v>城陽市</v>
          </cell>
          <cell r="I222" t="str">
            <v>610-0115</v>
          </cell>
          <cell r="J222" t="str">
            <v>城陽市観音堂甲畑５－３</v>
          </cell>
          <cell r="K222" t="str">
            <v>0774-34-1205</v>
          </cell>
          <cell r="L222" t="str">
            <v>07743-34-1206</v>
          </cell>
          <cell r="M222" t="str">
            <v>城陽市</v>
          </cell>
          <cell r="N222" t="str">
            <v>office@nishitomo.net</v>
          </cell>
          <cell r="O222">
            <v>40000</v>
          </cell>
          <cell r="P222">
            <v>37</v>
          </cell>
          <cell r="Q222">
            <v>64811</v>
          </cell>
          <cell r="R222">
            <v>22487</v>
          </cell>
          <cell r="S222">
            <v>0</v>
          </cell>
          <cell r="T222" t="str">
            <v>00022487</v>
          </cell>
        </row>
        <row r="223">
          <cell r="B223" t="str">
            <v>電108</v>
          </cell>
          <cell r="C223">
            <v>3</v>
          </cell>
          <cell r="D223" t="str">
            <v>西松建設（株）　西日本支社</v>
          </cell>
          <cell r="E223" t="str">
            <v>ニシマツケンセツ　ニシニホンシシャ</v>
          </cell>
          <cell r="F223" t="str">
            <v xml:space="preserve">木村　博規 </v>
          </cell>
          <cell r="G223" t="str">
            <v>執行役員支社長</v>
          </cell>
          <cell r="H223" t="str">
            <v>大阪市中央区</v>
          </cell>
          <cell r="I223" t="str">
            <v>540-8515</v>
          </cell>
          <cell r="J223" t="str">
            <v>大阪市中央区釣鐘町二丁目４番７号</v>
          </cell>
          <cell r="K223" t="str">
            <v>06-6942-2206</v>
          </cell>
          <cell r="L223" t="str">
            <v>06-6942-4411</v>
          </cell>
          <cell r="M223" t="str">
            <v>東京都港区</v>
          </cell>
          <cell r="N223" t="str">
            <v>yasushi_sugihara@nishimatsu.co.jp</v>
          </cell>
          <cell r="O223">
            <v>23513000</v>
          </cell>
          <cell r="P223">
            <v>73</v>
          </cell>
          <cell r="Q223">
            <v>277926709</v>
          </cell>
          <cell r="R223">
            <v>1100</v>
          </cell>
          <cell r="S223">
            <v>0</v>
          </cell>
          <cell r="T223" t="str">
            <v>00001100</v>
          </cell>
        </row>
        <row r="224">
          <cell r="B224" t="str">
            <v>電109</v>
          </cell>
          <cell r="C224">
            <v>2</v>
          </cell>
          <cell r="D224" t="str">
            <v>（株）カナヤマ建設</v>
          </cell>
          <cell r="E224" t="str">
            <v>カナヤマケンセツ</v>
          </cell>
          <cell r="F224" t="str">
            <v>金山　源一</v>
          </cell>
          <cell r="G224" t="str">
            <v>代表取締役</v>
          </cell>
          <cell r="H224" t="str">
            <v>宇治市</v>
          </cell>
          <cell r="I224" t="str">
            <v>611-0043</v>
          </cell>
          <cell r="J224" t="str">
            <v>宇治市伊勢田町中ノ荒６０-１５</v>
          </cell>
          <cell r="K224" t="str">
            <v>0774-44-5533</v>
          </cell>
          <cell r="L224" t="str">
            <v>0774-44-5534</v>
          </cell>
          <cell r="M224" t="str">
            <v>宇治市</v>
          </cell>
          <cell r="N224" t="str">
            <v>kanayamakensetsu@lily.ocn.ne.jp</v>
          </cell>
          <cell r="O224">
            <v>50000</v>
          </cell>
          <cell r="P224">
            <v>48</v>
          </cell>
          <cell r="Q224">
            <v>1180447</v>
          </cell>
          <cell r="R224">
            <v>10428</v>
          </cell>
          <cell r="S224">
            <v>1</v>
          </cell>
          <cell r="T224" t="str">
            <v>26010428</v>
          </cell>
        </row>
        <row r="225">
          <cell r="B225" t="str">
            <v>電110</v>
          </cell>
          <cell r="C225">
            <v>2</v>
          </cell>
          <cell r="D225" t="str">
            <v>（株）ジェイアンドジェイ</v>
          </cell>
          <cell r="E225" t="str">
            <v>ジェイアンドジェイ</v>
          </cell>
          <cell r="F225" t="str">
            <v>上田　麗子</v>
          </cell>
          <cell r="G225" t="str">
            <v>代表取締役</v>
          </cell>
          <cell r="H225" t="str">
            <v>八幡市</v>
          </cell>
          <cell r="I225" t="str">
            <v>610-0121</v>
          </cell>
          <cell r="J225" t="str">
            <v>城陽市寺田新池２９番地２５</v>
          </cell>
          <cell r="K225" t="str">
            <v>0774-66-3050</v>
          </cell>
          <cell r="L225" t="str">
            <v>075-982-6000</v>
          </cell>
          <cell r="M225" t="str">
            <v>城陽市</v>
          </cell>
          <cell r="N225" t="str">
            <v>jj@jyonan-k.net</v>
          </cell>
          <cell r="O225">
            <v>10000</v>
          </cell>
          <cell r="P225">
            <v>8</v>
          </cell>
          <cell r="Q225">
            <v>29214</v>
          </cell>
          <cell r="R225">
            <v>40297</v>
          </cell>
          <cell r="S225">
            <v>1</v>
          </cell>
          <cell r="T225" t="str">
            <v>26040297</v>
          </cell>
        </row>
        <row r="226">
          <cell r="B226" t="str">
            <v>電111</v>
          </cell>
          <cell r="C226">
            <v>3</v>
          </cell>
          <cell r="D226" t="str">
            <v>（株）サンテック　大阪支社</v>
          </cell>
          <cell r="E226" t="str">
            <v>サンテック　オオサカシシャ</v>
          </cell>
          <cell r="F226" t="str">
            <v>大園　宜人</v>
          </cell>
          <cell r="G226" t="str">
            <v>支社長</v>
          </cell>
          <cell r="H226" t="str">
            <v>大阪市北区</v>
          </cell>
          <cell r="I226" t="str">
            <v>531-0071</v>
          </cell>
          <cell r="J226" t="str">
            <v>大阪市北区中津１丁目７番８号</v>
          </cell>
          <cell r="K226" t="str">
            <v>06-6372-1664</v>
          </cell>
          <cell r="L226" t="str">
            <v>06-6372-1935</v>
          </cell>
          <cell r="M226" t="str">
            <v>東京都千代田区</v>
          </cell>
          <cell r="N226" t="str">
            <v>eigyou51@suntec-sec.co.jp</v>
          </cell>
          <cell r="O226">
            <v>1190250</v>
          </cell>
          <cell r="P226">
            <v>73</v>
          </cell>
          <cell r="Q226">
            <v>25497118</v>
          </cell>
          <cell r="R226">
            <v>1729</v>
          </cell>
          <cell r="S226">
            <v>1</v>
          </cell>
          <cell r="T226" t="str">
            <v>00001729</v>
          </cell>
        </row>
        <row r="227">
          <cell r="B227" t="str">
            <v>電112</v>
          </cell>
          <cell r="C227">
            <v>3</v>
          </cell>
          <cell r="D227" t="str">
            <v>アイテック（株）</v>
          </cell>
          <cell r="E227" t="str">
            <v>アイテック</v>
          </cell>
          <cell r="F227" t="str">
            <v>前田　幸貴</v>
          </cell>
          <cell r="G227" t="str">
            <v>代表取締役</v>
          </cell>
          <cell r="H227" t="str">
            <v>大阪市北区</v>
          </cell>
          <cell r="I227" t="str">
            <v>530-0001</v>
          </cell>
          <cell r="J227" t="str">
            <v>大阪市北区梅田１丁目１３番１号　大阪梅田ツインタワーズ・サウス</v>
          </cell>
          <cell r="K227" t="str">
            <v>06-6346-0036</v>
          </cell>
          <cell r="L227" t="str">
            <v>06-6346-0038</v>
          </cell>
          <cell r="M227" t="str">
            <v>大阪市北区</v>
          </cell>
          <cell r="N227" t="str">
            <v>eigyou@aitec-j.com</v>
          </cell>
          <cell r="O227">
            <v>90000</v>
          </cell>
          <cell r="P227">
            <v>41</v>
          </cell>
          <cell r="Q227">
            <v>162442</v>
          </cell>
          <cell r="R227">
            <v>19760</v>
          </cell>
          <cell r="S227">
            <v>1</v>
          </cell>
          <cell r="T227" t="str">
            <v>00019760</v>
          </cell>
        </row>
        <row r="228">
          <cell r="B228" t="str">
            <v>電113</v>
          </cell>
          <cell r="C228">
            <v>3</v>
          </cell>
          <cell r="D228" t="str">
            <v>（株）大阪環境</v>
          </cell>
          <cell r="E228" t="str">
            <v>オオサカカンキョウ</v>
          </cell>
          <cell r="F228" t="str">
            <v>中村　浩也</v>
          </cell>
          <cell r="G228" t="str">
            <v>代表取締役</v>
          </cell>
          <cell r="H228" t="str">
            <v>大阪府守口市</v>
          </cell>
          <cell r="I228" t="str">
            <v>570-0002</v>
          </cell>
          <cell r="J228" t="str">
            <v>大阪府守口市佐太中町３-１-２１</v>
          </cell>
          <cell r="K228" t="str">
            <v>06-6904-0401</v>
          </cell>
          <cell r="L228" t="str">
            <v>06-6904-1374</v>
          </cell>
          <cell r="M228" t="str">
            <v>大阪府守口市</v>
          </cell>
          <cell r="N228" t="str">
            <v>o.kankyo@nifty.ne.jp</v>
          </cell>
          <cell r="O228">
            <v>30000</v>
          </cell>
          <cell r="P228">
            <v>52</v>
          </cell>
          <cell r="Q228">
            <v>942396</v>
          </cell>
          <cell r="R228">
            <v>21675</v>
          </cell>
          <cell r="S228">
            <v>1</v>
          </cell>
          <cell r="T228" t="str">
            <v>00021675</v>
          </cell>
        </row>
        <row r="229">
          <cell r="B229" t="str">
            <v>電114</v>
          </cell>
          <cell r="C229">
            <v>2</v>
          </cell>
          <cell r="D229" t="str">
            <v>東山管理センター（株）</v>
          </cell>
          <cell r="E229" t="str">
            <v>ヒガシヤマカンリセンター</v>
          </cell>
          <cell r="F229" t="str">
            <v>山本　孝司</v>
          </cell>
          <cell r="G229" t="str">
            <v>代表取締役</v>
          </cell>
          <cell r="H229" t="str">
            <v>京都市山科区</v>
          </cell>
          <cell r="I229" t="str">
            <v>607-8302</v>
          </cell>
          <cell r="J229" t="str">
            <v>京都市山科区西野山欠ノ上町６０番地の１</v>
          </cell>
          <cell r="K229" t="str">
            <v>075-592-0003</v>
          </cell>
          <cell r="L229" t="str">
            <v>075-501-5133</v>
          </cell>
          <cell r="M229" t="str">
            <v>京都市山科区</v>
          </cell>
          <cell r="N229" t="str">
            <v>higashiyama@ii-kanri.jp</v>
          </cell>
          <cell r="O229">
            <v>50000</v>
          </cell>
          <cell r="P229">
            <v>49</v>
          </cell>
          <cell r="Q229">
            <v>611499</v>
          </cell>
          <cell r="R229">
            <v>11555</v>
          </cell>
          <cell r="S229">
            <v>1</v>
          </cell>
          <cell r="T229" t="str">
            <v>00011555</v>
          </cell>
        </row>
        <row r="230">
          <cell r="B230" t="str">
            <v>電115</v>
          </cell>
          <cell r="C230">
            <v>3</v>
          </cell>
          <cell r="D230" t="str">
            <v>（株）トータルメディア開発研究所</v>
          </cell>
          <cell r="E230" t="str">
            <v>トータルメディアカイハツケンキュウショ</v>
          </cell>
          <cell r="F230" t="str">
            <v>山村　健一郎</v>
          </cell>
          <cell r="G230" t="str">
            <v>代表取締役</v>
          </cell>
          <cell r="H230" t="str">
            <v>東京都千代田区</v>
          </cell>
          <cell r="I230" t="str">
            <v>102-0094</v>
          </cell>
          <cell r="J230" t="str">
            <v>東京都千代田区紀尾井町３番２３号</v>
          </cell>
          <cell r="K230" t="str">
            <v>03-3221-5558</v>
          </cell>
          <cell r="L230" t="str">
            <v>03-3221-5521</v>
          </cell>
          <cell r="M230" t="str">
            <v>東京都千代田区</v>
          </cell>
          <cell r="N230" t="str">
            <v>eigyo2008@totalmedia.co.jp</v>
          </cell>
          <cell r="O230">
            <v>500000</v>
          </cell>
          <cell r="P230">
            <v>51</v>
          </cell>
          <cell r="Q230">
            <v>5895282</v>
          </cell>
          <cell r="R230">
            <v>18805</v>
          </cell>
          <cell r="S230">
            <v>1</v>
          </cell>
          <cell r="T230" t="str">
            <v>00018805</v>
          </cell>
        </row>
        <row r="231">
          <cell r="B231" t="str">
            <v>電116</v>
          </cell>
          <cell r="C231">
            <v>3</v>
          </cell>
          <cell r="D231" t="str">
            <v>荏原実業（株）　大阪支社</v>
          </cell>
          <cell r="E231" t="str">
            <v>エバラジツギョウ　オオサカシシャ</v>
          </cell>
          <cell r="F231" t="str">
            <v>神部　敏昭</v>
          </cell>
          <cell r="G231" t="str">
            <v>支社長</v>
          </cell>
          <cell r="H231" t="str">
            <v>大阪市中央区</v>
          </cell>
          <cell r="I231" t="str">
            <v>541-0046</v>
          </cell>
          <cell r="J231" t="str">
            <v>大阪市中央区平野町三丁目２番１３号　平野町中央ビル</v>
          </cell>
          <cell r="K231" t="str">
            <v>06-6231-3171</v>
          </cell>
          <cell r="L231" t="str">
            <v>06-6231-2929</v>
          </cell>
          <cell r="M231" t="str">
            <v>東京都中央区</v>
          </cell>
          <cell r="N231" t="str">
            <v>osaka@ejk.co.jp</v>
          </cell>
          <cell r="O231">
            <v>1001406</v>
          </cell>
          <cell r="P231">
            <v>73</v>
          </cell>
          <cell r="Q231">
            <v>16814583</v>
          </cell>
          <cell r="R231">
            <v>3762</v>
          </cell>
          <cell r="S231">
            <v>1</v>
          </cell>
          <cell r="T231" t="str">
            <v>00003762</v>
          </cell>
        </row>
        <row r="232">
          <cell r="B232" t="str">
            <v>電117</v>
          </cell>
          <cell r="C232">
            <v>3</v>
          </cell>
          <cell r="D232" t="str">
            <v>（株）神鋼環境ソリューション</v>
          </cell>
          <cell r="E232" t="str">
            <v>シンコウカンキョウソリューション</v>
          </cell>
          <cell r="F232" t="str">
            <v>奥村　英樹</v>
          </cell>
          <cell r="G232" t="str">
            <v>取締役社長</v>
          </cell>
          <cell r="H232" t="str">
            <v>兵庫県神戸市</v>
          </cell>
          <cell r="I232" t="str">
            <v>651-0072</v>
          </cell>
          <cell r="J232" t="str">
            <v>兵庫県神戸市中央区脇浜町１丁目４番７８号</v>
          </cell>
          <cell r="K232" t="str">
            <v>078-241-7512</v>
          </cell>
          <cell r="L232" t="str">
            <v>078-241-7637</v>
          </cell>
          <cell r="M232" t="str">
            <v>兵庫県神戸市</v>
          </cell>
          <cell r="N232" t="str">
            <v>SKS-Cals.osaka1@kobelco.com</v>
          </cell>
          <cell r="O232">
            <v>6020000</v>
          </cell>
          <cell r="P232">
            <v>61</v>
          </cell>
          <cell r="Q232">
            <v>29352782</v>
          </cell>
          <cell r="R232">
            <v>4166</v>
          </cell>
          <cell r="S232">
            <v>1</v>
          </cell>
          <cell r="T232" t="str">
            <v>00004166</v>
          </cell>
        </row>
        <row r="233">
          <cell r="B233" t="str">
            <v>電118</v>
          </cell>
          <cell r="C233">
            <v>3</v>
          </cell>
          <cell r="D233" t="str">
            <v>（株）テクシア</v>
          </cell>
          <cell r="E233" t="str">
            <v>テクシア</v>
          </cell>
          <cell r="F233" t="str">
            <v>毛利　正明</v>
          </cell>
          <cell r="G233" t="str">
            <v>代表取締役</v>
          </cell>
          <cell r="H233" t="str">
            <v>大阪市淀川区</v>
          </cell>
          <cell r="I233" t="str">
            <v>532-0002</v>
          </cell>
          <cell r="J233" t="str">
            <v>大阪市淀川区東三国６丁目１番４０号２階D号</v>
          </cell>
          <cell r="K233" t="str">
            <v>06-6396-9696</v>
          </cell>
          <cell r="L233" t="str">
            <v>06-6396-9695</v>
          </cell>
          <cell r="M233" t="str">
            <v>大阪市淀川区</v>
          </cell>
          <cell r="N233" t="str">
            <v>info@tecsia.co.jp</v>
          </cell>
          <cell r="O233">
            <v>6000</v>
          </cell>
          <cell r="P233">
            <v>3</v>
          </cell>
          <cell r="Q233">
            <v>388359</v>
          </cell>
          <cell r="R233">
            <v>152140</v>
          </cell>
          <cell r="S233">
            <v>0</v>
          </cell>
          <cell r="T233">
            <v>27152140</v>
          </cell>
        </row>
        <row r="234">
          <cell r="B234" t="str">
            <v>電119</v>
          </cell>
          <cell r="C234">
            <v>3</v>
          </cell>
          <cell r="D234" t="str">
            <v>西部電気建設（株）</v>
          </cell>
          <cell r="E234" t="str">
            <v>セイブデンキケンセツ</v>
          </cell>
          <cell r="F234" t="str">
            <v>坂上　彰</v>
          </cell>
          <cell r="G234" t="str">
            <v>代表取締役社長</v>
          </cell>
          <cell r="H234" t="str">
            <v>兵庫県神戸市</v>
          </cell>
          <cell r="I234" t="str">
            <v>657-0844</v>
          </cell>
          <cell r="J234" t="str">
            <v>兵庫県神戸市灘区都通４丁目１番１号</v>
          </cell>
          <cell r="K234" t="str">
            <v>078-882-4051</v>
          </cell>
          <cell r="L234" t="str">
            <v>078-882-4061</v>
          </cell>
          <cell r="M234" t="str">
            <v>兵庫県神戸市</v>
          </cell>
          <cell r="N234" t="str">
            <v>k.eigyo@seibu-d.com</v>
          </cell>
          <cell r="O234">
            <v>93000</v>
          </cell>
          <cell r="P234">
            <v>73</v>
          </cell>
          <cell r="Q234">
            <v>15790901</v>
          </cell>
          <cell r="R234">
            <v>13025</v>
          </cell>
          <cell r="S234">
            <v>1</v>
          </cell>
          <cell r="T234" t="str">
            <v>00013025</v>
          </cell>
        </row>
        <row r="235">
          <cell r="B235" t="str">
            <v>電120</v>
          </cell>
          <cell r="C235">
            <v>3</v>
          </cell>
          <cell r="D235" t="str">
            <v>鎌長製衡（株）</v>
          </cell>
          <cell r="E235" t="str">
            <v>カマチョウセイコウ</v>
          </cell>
          <cell r="F235" t="str">
            <v>鎌田　長明</v>
          </cell>
          <cell r="G235" t="str">
            <v>代表取締役</v>
          </cell>
          <cell r="H235" t="str">
            <v>香川県高松市</v>
          </cell>
          <cell r="I235" t="str">
            <v>761-0196</v>
          </cell>
          <cell r="J235" t="str">
            <v>香川県高松市牟礼町牟礼２２４６番地</v>
          </cell>
          <cell r="K235" t="str">
            <v>087-845-1111</v>
          </cell>
          <cell r="L235" t="str">
            <v>087-845-7442</v>
          </cell>
          <cell r="M235" t="str">
            <v>香川県高松市</v>
          </cell>
          <cell r="N235" t="str">
            <v>honsha@kamacho.co.jp</v>
          </cell>
          <cell r="O235">
            <v>80000</v>
          </cell>
          <cell r="P235">
            <v>48</v>
          </cell>
          <cell r="Q235">
            <v>1805537</v>
          </cell>
          <cell r="R235">
            <v>2979</v>
          </cell>
          <cell r="S235">
            <v>0</v>
          </cell>
          <cell r="T235">
            <v>37002979</v>
          </cell>
        </row>
        <row r="236">
          <cell r="B236" t="str">
            <v>電121</v>
          </cell>
          <cell r="C236">
            <v>2</v>
          </cell>
          <cell r="D236" t="str">
            <v>松本建設（株）</v>
          </cell>
          <cell r="E236" t="str">
            <v>マツモトケンセツ</v>
          </cell>
          <cell r="F236" t="str">
            <v>松本　佳之</v>
          </cell>
          <cell r="G236" t="str">
            <v>代表取締役</v>
          </cell>
          <cell r="H236" t="str">
            <v>京都市伏見区</v>
          </cell>
          <cell r="I236" t="str">
            <v>612-8244</v>
          </cell>
          <cell r="J236" t="str">
            <v>京都市伏見区横大路千両松町７０番</v>
          </cell>
          <cell r="K236" t="str">
            <v>075-605-9500</v>
          </cell>
          <cell r="L236" t="str">
            <v>075-605-9501</v>
          </cell>
          <cell r="M236" t="str">
            <v>京都市伏見区</v>
          </cell>
          <cell r="N236" t="str">
            <v>y.matsumoto@hosokoji.com</v>
          </cell>
          <cell r="O236">
            <v>30000</v>
          </cell>
          <cell r="P236">
            <v>31</v>
          </cell>
          <cell r="Q236">
            <v>684469</v>
          </cell>
          <cell r="R236">
            <v>26717</v>
          </cell>
          <cell r="S236">
            <v>1</v>
          </cell>
          <cell r="T236" t="str">
            <v>26026717</v>
          </cell>
        </row>
        <row r="237">
          <cell r="B237" t="str">
            <v>電122</v>
          </cell>
          <cell r="C237">
            <v>2</v>
          </cell>
          <cell r="D237" t="str">
            <v>（株）ＭＡＸ</v>
          </cell>
          <cell r="E237" t="str">
            <v>マックス</v>
          </cell>
          <cell r="F237" t="str">
            <v>松本　繁夫</v>
          </cell>
          <cell r="G237" t="str">
            <v>代表取締役</v>
          </cell>
          <cell r="H237" t="str">
            <v>京都市伏見区</v>
          </cell>
          <cell r="I237" t="str">
            <v>612-8244</v>
          </cell>
          <cell r="J237" t="str">
            <v>京都市伏見区横大路千両松町７０番</v>
          </cell>
          <cell r="K237" t="str">
            <v>075-605-9555</v>
          </cell>
          <cell r="L237" t="str">
            <v>075-605-9556</v>
          </cell>
          <cell r="M237" t="str">
            <v>京都市伏見区</v>
          </cell>
          <cell r="N237" t="str">
            <v>y.matsumoto@fauxstone-max.com</v>
          </cell>
          <cell r="O237">
            <v>20000</v>
          </cell>
          <cell r="P237">
            <v>14</v>
          </cell>
          <cell r="Q237">
            <v>224179</v>
          </cell>
          <cell r="R237">
            <v>36422</v>
          </cell>
          <cell r="S237">
            <v>1</v>
          </cell>
          <cell r="T237">
            <v>26036422</v>
          </cell>
        </row>
        <row r="238">
          <cell r="B238" t="str">
            <v>電123</v>
          </cell>
          <cell r="C238">
            <v>2</v>
          </cell>
          <cell r="D238" t="str">
            <v>（株）田中工務店</v>
          </cell>
          <cell r="E238" t="str">
            <v>タナカコウムテン</v>
          </cell>
          <cell r="F238" t="str">
            <v>田中　勝久</v>
          </cell>
          <cell r="G238" t="str">
            <v>代表取締役</v>
          </cell>
          <cell r="H238" t="str">
            <v>京都市南区</v>
          </cell>
          <cell r="I238" t="str">
            <v>601-8173</v>
          </cell>
          <cell r="J238" t="str">
            <v>京都市南区上鳥羽八王神町２６５番地</v>
          </cell>
          <cell r="K238" t="str">
            <v>075-681-9556</v>
          </cell>
          <cell r="L238" t="str">
            <v>075-671-8726</v>
          </cell>
          <cell r="M238" t="str">
            <v>京都市南区</v>
          </cell>
          <cell r="N238" t="str">
            <v>tanaka52@skyblue.ocn.ne.jp</v>
          </cell>
          <cell r="O238">
            <v>24000</v>
          </cell>
          <cell r="P238">
            <v>73</v>
          </cell>
          <cell r="Q238">
            <v>2789321</v>
          </cell>
          <cell r="R238">
            <v>17035</v>
          </cell>
          <cell r="S238">
            <v>1</v>
          </cell>
          <cell r="T238" t="str">
            <v>00017035</v>
          </cell>
        </row>
        <row r="239">
          <cell r="B239" t="str">
            <v>電124</v>
          </cell>
          <cell r="C239">
            <v>3</v>
          </cell>
          <cell r="D239" t="str">
            <v>（株）ムラヤマ　関西支社</v>
          </cell>
          <cell r="E239" t="str">
            <v>ムラヤマ　カンサイシシャ</v>
          </cell>
          <cell r="F239" t="str">
            <v>小西　善吾</v>
          </cell>
          <cell r="G239" t="str">
            <v>関西支社長</v>
          </cell>
          <cell r="H239" t="str">
            <v>大阪市港区</v>
          </cell>
          <cell r="I239" t="str">
            <v>552-0007</v>
          </cell>
          <cell r="J239" t="str">
            <v>大阪市港区弁天一丁目２番１号</v>
          </cell>
          <cell r="K239" t="str">
            <v>06-6577-3800</v>
          </cell>
          <cell r="L239" t="str">
            <v>06-6577-3700</v>
          </cell>
          <cell r="M239" t="str">
            <v>東京都江東区</v>
          </cell>
          <cell r="N239" t="str">
            <v>info_osaka@murayama.co.jp</v>
          </cell>
          <cell r="O239">
            <v>427000</v>
          </cell>
          <cell r="P239">
            <v>50</v>
          </cell>
          <cell r="Q239">
            <v>5145493</v>
          </cell>
          <cell r="R239">
            <v>3795</v>
          </cell>
          <cell r="S239">
            <v>1</v>
          </cell>
          <cell r="T239" t="str">
            <v>00003795</v>
          </cell>
        </row>
        <row r="240">
          <cell r="B240" t="str">
            <v>電125</v>
          </cell>
          <cell r="C240">
            <v>3</v>
          </cell>
          <cell r="D240" t="str">
            <v>（株）マルジュウ</v>
          </cell>
          <cell r="E240" t="str">
            <v>マルジュウ</v>
          </cell>
          <cell r="F240" t="str">
            <v>萬徳　美香</v>
          </cell>
          <cell r="G240" t="str">
            <v>代表取締役</v>
          </cell>
          <cell r="H240" t="str">
            <v>大阪府茨木市</v>
          </cell>
          <cell r="I240" t="str">
            <v>567-0057</v>
          </cell>
          <cell r="J240" t="str">
            <v>大阪府茨木市豊川２-５-２１</v>
          </cell>
          <cell r="K240" t="str">
            <v>072-640-5266</v>
          </cell>
          <cell r="L240" t="str">
            <v>072-640-0666</v>
          </cell>
          <cell r="M240" t="str">
            <v>大阪府茨木市</v>
          </cell>
          <cell r="N240" t="str">
            <v>maruju@cameo.plala.or.jp</v>
          </cell>
          <cell r="O240">
            <v>10000</v>
          </cell>
          <cell r="P240">
            <v>49</v>
          </cell>
          <cell r="Q240">
            <v>93088</v>
          </cell>
          <cell r="R240">
            <v>86386</v>
          </cell>
          <cell r="S240">
            <v>1</v>
          </cell>
          <cell r="T240">
            <v>27086386</v>
          </cell>
        </row>
        <row r="241">
          <cell r="B241" t="str">
            <v>電126</v>
          </cell>
          <cell r="C241">
            <v>2</v>
          </cell>
          <cell r="D241" t="str">
            <v>大和環境保全（株）</v>
          </cell>
          <cell r="E241" t="str">
            <v>ダイワカンキョウホゼン</v>
          </cell>
          <cell r="F241" t="str">
            <v>高野　永斗</v>
          </cell>
          <cell r="G241" t="str">
            <v>代表取締役</v>
          </cell>
          <cell r="H241" t="str">
            <v>京都市南区</v>
          </cell>
          <cell r="I241" t="str">
            <v>601-8363</v>
          </cell>
          <cell r="J241" t="str">
            <v>京都市南区吉祥院嶋野間詰町３２番地１</v>
          </cell>
          <cell r="K241" t="str">
            <v>075-681-1547</v>
          </cell>
          <cell r="L241" t="str">
            <v>075-671-8651</v>
          </cell>
          <cell r="M241" t="str">
            <v>京都市南区</v>
          </cell>
          <cell r="N241" t="str">
            <v>daiwa.ka@blue.ocn.ne.jp</v>
          </cell>
          <cell r="O241">
            <v>10000</v>
          </cell>
          <cell r="P241">
            <v>38</v>
          </cell>
          <cell r="Q241">
            <v>104915</v>
          </cell>
          <cell r="R241">
            <v>21805</v>
          </cell>
          <cell r="S241">
            <v>1</v>
          </cell>
          <cell r="T241" t="str">
            <v>26021805</v>
          </cell>
        </row>
        <row r="242">
          <cell r="B242" t="str">
            <v>電127</v>
          </cell>
          <cell r="C242">
            <v>2</v>
          </cell>
          <cell r="D242" t="str">
            <v>要建設（株）</v>
          </cell>
          <cell r="E242" t="str">
            <v>カナメケンセツ</v>
          </cell>
          <cell r="F242" t="str">
            <v>三輪　泰之</v>
          </cell>
          <cell r="G242" t="str">
            <v>代表取締役社長</v>
          </cell>
          <cell r="H242" t="str">
            <v>京都市中京区</v>
          </cell>
          <cell r="I242" t="str">
            <v>604-8457</v>
          </cell>
          <cell r="J242" t="str">
            <v>京都市中京区西ノ京馬代町１９</v>
          </cell>
          <cell r="K242" t="str">
            <v>075-463-5161</v>
          </cell>
          <cell r="L242" t="str">
            <v>075-461-3188</v>
          </cell>
          <cell r="M242" t="str">
            <v>京都市中京区</v>
          </cell>
          <cell r="N242" t="str">
            <v xml:space="preserve">eigyojimu@kaname-kensetsu.co.jp  </v>
          </cell>
          <cell r="O242">
            <v>40000</v>
          </cell>
          <cell r="P242">
            <v>72</v>
          </cell>
          <cell r="Q242">
            <v>4971716</v>
          </cell>
          <cell r="R242">
            <v>333</v>
          </cell>
          <cell r="S242">
            <v>1</v>
          </cell>
          <cell r="T242" t="str">
            <v>00000333</v>
          </cell>
        </row>
        <row r="243">
          <cell r="B243" t="str">
            <v>電128</v>
          </cell>
          <cell r="C243">
            <v>3</v>
          </cell>
          <cell r="D243" t="str">
            <v>（株）中電工　大阪本部</v>
          </cell>
          <cell r="E243" t="str">
            <v>チュウデンコウ　オオサカホンブ</v>
          </cell>
          <cell r="F243" t="str">
            <v>大西　毅</v>
          </cell>
          <cell r="G243" t="str">
            <v>本部長</v>
          </cell>
          <cell r="H243" t="str">
            <v>大阪市北区</v>
          </cell>
          <cell r="I243" t="str">
            <v>530-0054</v>
          </cell>
          <cell r="J243" t="str">
            <v>大阪市北区南森町２丁目２番９号</v>
          </cell>
          <cell r="K243" t="str">
            <v>06-6362-8651</v>
          </cell>
          <cell r="L243" t="str">
            <v>06-6361-7994</v>
          </cell>
          <cell r="M243" t="str">
            <v>広島県広島市</v>
          </cell>
          <cell r="N243" t="str">
            <v>osaka.s.e@chudenko.co.jp</v>
          </cell>
          <cell r="O243">
            <v>3481905</v>
          </cell>
          <cell r="P243">
            <v>73</v>
          </cell>
          <cell r="Q243">
            <v>146053287</v>
          </cell>
          <cell r="R243">
            <v>2097</v>
          </cell>
          <cell r="S243">
            <v>1</v>
          </cell>
          <cell r="T243" t="str">
            <v>00002097</v>
          </cell>
        </row>
        <row r="244">
          <cell r="B244" t="str">
            <v>電129</v>
          </cell>
          <cell r="C244">
            <v>3</v>
          </cell>
          <cell r="D244" t="str">
            <v>藤本産業 (株)</v>
          </cell>
          <cell r="E244" t="str">
            <v>フジモトサンギョウ</v>
          </cell>
          <cell r="F244" t="str">
            <v>藤本　和俊</v>
          </cell>
          <cell r="G244" t="str">
            <v>代表取締役</v>
          </cell>
          <cell r="H244" t="str">
            <v>大阪府大東市</v>
          </cell>
          <cell r="I244" t="str">
            <v>574-0004</v>
          </cell>
          <cell r="J244" t="str">
            <v>大阪府大東市南楠の里町１４番３３号</v>
          </cell>
          <cell r="K244" t="str">
            <v>072-877-6005</v>
          </cell>
          <cell r="L244" t="str">
            <v>072-877-6006</v>
          </cell>
          <cell r="M244" t="str">
            <v>大阪府大東市</v>
          </cell>
          <cell r="N244" t="str">
            <v>keiri@fujimotosangyo.com</v>
          </cell>
          <cell r="O244">
            <v>20000</v>
          </cell>
          <cell r="P244">
            <v>52</v>
          </cell>
          <cell r="Q244">
            <v>1211916</v>
          </cell>
          <cell r="R244">
            <v>20207</v>
          </cell>
          <cell r="S244">
            <v>1</v>
          </cell>
          <cell r="T244">
            <v>27020207</v>
          </cell>
        </row>
        <row r="245">
          <cell r="B245" t="str">
            <v>電130</v>
          </cell>
          <cell r="C245">
            <v>2</v>
          </cell>
          <cell r="D245" t="str">
            <v>京和産業（株）</v>
          </cell>
          <cell r="E245" t="str">
            <v>キョウワサンギョウ</v>
          </cell>
          <cell r="F245" t="str">
            <v>金光　鐘楽</v>
          </cell>
          <cell r="G245" t="str">
            <v>代表取締役</v>
          </cell>
          <cell r="H245" t="str">
            <v>京都市南区</v>
          </cell>
          <cell r="I245" t="str">
            <v>601-8104</v>
          </cell>
          <cell r="J245" t="str">
            <v>京都市南区上鳥羽角田町８９番地</v>
          </cell>
          <cell r="K245" t="str">
            <v>075-681-5291</v>
          </cell>
          <cell r="L245" t="str">
            <v>075-682-7161</v>
          </cell>
          <cell r="M245" t="str">
            <v>京都市南区</v>
          </cell>
          <cell r="N245" t="str">
            <v>kyowa.ty@f6.dion.ne.jp</v>
          </cell>
          <cell r="O245">
            <v>46000</v>
          </cell>
          <cell r="P245">
            <v>53</v>
          </cell>
          <cell r="Q245">
            <v>515390</v>
          </cell>
          <cell r="R245">
            <v>4988</v>
          </cell>
          <cell r="S245">
            <v>1</v>
          </cell>
          <cell r="T245" t="str">
            <v>26004988</v>
          </cell>
        </row>
        <row r="246">
          <cell r="B246" t="str">
            <v>電131</v>
          </cell>
          <cell r="C246">
            <v>2</v>
          </cell>
          <cell r="D246" t="str">
            <v>京都体育施設（株）</v>
          </cell>
          <cell r="E246" t="str">
            <v>キョウトタイイクシセツ</v>
          </cell>
          <cell r="F246" t="str">
            <v>射場　則夫</v>
          </cell>
          <cell r="G246" t="str">
            <v>代表取締役</v>
          </cell>
          <cell r="H246" t="str">
            <v>京都市伏見区</v>
          </cell>
          <cell r="I246" t="str">
            <v>612-8415</v>
          </cell>
          <cell r="J246" t="str">
            <v>京都市伏見区竹田中島町５番地の１</v>
          </cell>
          <cell r="K246" t="str">
            <v>075-643-6311</v>
          </cell>
          <cell r="L246" t="str">
            <v>075-642-0155</v>
          </cell>
          <cell r="M246" t="str">
            <v>京都市伏見区</v>
          </cell>
          <cell r="N246" t="str">
            <v>kyotai@kyotai.net</v>
          </cell>
          <cell r="O246">
            <v>20000</v>
          </cell>
          <cell r="P246">
            <v>38</v>
          </cell>
          <cell r="Q246">
            <v>327384</v>
          </cell>
          <cell r="R246">
            <v>22724</v>
          </cell>
          <cell r="S246">
            <v>1</v>
          </cell>
          <cell r="T246" t="str">
            <v>26022724</v>
          </cell>
        </row>
        <row r="247">
          <cell r="B247" t="str">
            <v>電132</v>
          </cell>
          <cell r="C247">
            <v>3</v>
          </cell>
          <cell r="D247" t="str">
            <v>カナデビアＥ＆Ｅ（株）</v>
          </cell>
          <cell r="E247" t="str">
            <v>エスエヌカンキョウテクノロジー</v>
          </cell>
          <cell r="F247" t="str">
            <v>佐藤　英夫</v>
          </cell>
          <cell r="G247" t="str">
            <v>代表取締役</v>
          </cell>
          <cell r="H247" t="str">
            <v>大阪市港区</v>
          </cell>
          <cell r="I247" t="str">
            <v>552-0007</v>
          </cell>
          <cell r="J247" t="str">
            <v>大阪市港区弁天一丁目２番１号</v>
          </cell>
          <cell r="K247" t="str">
            <v>06-6585-9374</v>
          </cell>
          <cell r="L247" t="str">
            <v>06-6585-9379</v>
          </cell>
          <cell r="M247" t="str">
            <v>大阪市港区</v>
          </cell>
          <cell r="N247" t="str">
            <v>nyusatsu@kanadevia-ee.com</v>
          </cell>
          <cell r="O247">
            <v>200000</v>
          </cell>
          <cell r="P247">
            <v>65</v>
          </cell>
          <cell r="Q247">
            <v>8957860</v>
          </cell>
          <cell r="R247">
            <v>6090</v>
          </cell>
          <cell r="S247">
            <v>1</v>
          </cell>
          <cell r="T247" t="str">
            <v>00006090</v>
          </cell>
        </row>
        <row r="248">
          <cell r="B248" t="str">
            <v>電133</v>
          </cell>
          <cell r="C248">
            <v>3</v>
          </cell>
          <cell r="D248" t="str">
            <v>的場商事（株）</v>
          </cell>
          <cell r="E248" t="str">
            <v>マトバショウジ</v>
          </cell>
          <cell r="F248" t="str">
            <v>的場　広宣</v>
          </cell>
          <cell r="G248" t="str">
            <v>代表取締役</v>
          </cell>
          <cell r="H248" t="str">
            <v>大阪府吹田市</v>
          </cell>
          <cell r="I248" t="str">
            <v>564-0037</v>
          </cell>
          <cell r="J248" t="str">
            <v>大阪府吹田市川岸町２１番４５号</v>
          </cell>
          <cell r="K248" t="str">
            <v>06-6381-3818</v>
          </cell>
          <cell r="L248" t="str">
            <v>06-6381-3496</v>
          </cell>
          <cell r="M248" t="str">
            <v>大阪府吹田市</v>
          </cell>
          <cell r="N248" t="str">
            <v>honsya@matoba-shoji.co.jp</v>
          </cell>
          <cell r="O248">
            <v>30000</v>
          </cell>
          <cell r="P248">
            <v>52</v>
          </cell>
          <cell r="Q248">
            <v>209966</v>
          </cell>
          <cell r="R248">
            <v>19840</v>
          </cell>
          <cell r="S248">
            <v>1</v>
          </cell>
          <cell r="T248" t="str">
            <v>00019840</v>
          </cell>
        </row>
        <row r="249">
          <cell r="B249" t="str">
            <v>電134</v>
          </cell>
          <cell r="C249">
            <v>3</v>
          </cell>
          <cell r="D249" t="str">
            <v>協和機電工業（株）　大阪支店</v>
          </cell>
          <cell r="E249" t="str">
            <v>キョウワキデンコウギョウ　オオサカシテン</v>
          </cell>
          <cell r="F249" t="str">
            <v>村田　隆</v>
          </cell>
          <cell r="G249" t="str">
            <v>支店長</v>
          </cell>
          <cell r="H249" t="str">
            <v>大阪市鶴見区</v>
          </cell>
          <cell r="I249" t="str">
            <v>538-0042</v>
          </cell>
          <cell r="J249" t="str">
            <v>大阪市鶴見区今津中３－１１－６</v>
          </cell>
          <cell r="K249" t="str">
            <v>06-6964-0099</v>
          </cell>
          <cell r="L249" t="str">
            <v>06-6964-0039</v>
          </cell>
          <cell r="M249" t="str">
            <v>長崎県長崎市</v>
          </cell>
          <cell r="N249" t="str">
            <v>eigyou@kyowa-kk.co.jp</v>
          </cell>
          <cell r="O249">
            <v>50000</v>
          </cell>
          <cell r="P249">
            <v>65</v>
          </cell>
          <cell r="Q249">
            <v>11739756</v>
          </cell>
          <cell r="R249">
            <v>15582</v>
          </cell>
          <cell r="S249">
            <v>1</v>
          </cell>
          <cell r="T249" t="str">
            <v>00015582</v>
          </cell>
        </row>
        <row r="250">
          <cell r="B250" t="str">
            <v>電135</v>
          </cell>
          <cell r="C250">
            <v>3</v>
          </cell>
          <cell r="D250" t="str">
            <v>（株）阪電工　京都営業所</v>
          </cell>
          <cell r="E250" t="str">
            <v>ハンデンコウ　キョウトエイギョウショ</v>
          </cell>
          <cell r="F250" t="str">
            <v>萩原　了二</v>
          </cell>
          <cell r="G250" t="str">
            <v>所長</v>
          </cell>
          <cell r="H250" t="str">
            <v>京都市下京区</v>
          </cell>
          <cell r="I250" t="str">
            <v>600-8023</v>
          </cell>
          <cell r="J250" t="str">
            <v>京都市下京区河原町通松原上ル２丁目富永町３３８番地</v>
          </cell>
          <cell r="K250" t="str">
            <v>075-353-6207</v>
          </cell>
          <cell r="L250" t="str">
            <v>075-353-6208</v>
          </cell>
          <cell r="M250" t="str">
            <v>大阪市北区</v>
          </cell>
          <cell r="N250" t="str">
            <v>yoshikawa@handenko.co.jp</v>
          </cell>
          <cell r="O250">
            <v>20000</v>
          </cell>
          <cell r="P250">
            <v>73</v>
          </cell>
          <cell r="Q250">
            <v>2904689</v>
          </cell>
          <cell r="R250">
            <v>5864</v>
          </cell>
          <cell r="S250">
            <v>1</v>
          </cell>
          <cell r="T250" t="str">
            <v>00005864</v>
          </cell>
        </row>
        <row r="251">
          <cell r="B251" t="str">
            <v>電136</v>
          </cell>
          <cell r="C251">
            <v>3</v>
          </cell>
          <cell r="D251" t="str">
            <v>三晃工業（株）</v>
          </cell>
          <cell r="E251" t="str">
            <v>サンコウコウギョウ</v>
          </cell>
          <cell r="F251" t="str">
            <v>山梶　章</v>
          </cell>
          <cell r="G251" t="str">
            <v>代表取締役</v>
          </cell>
          <cell r="H251" t="str">
            <v>大阪市大正区</v>
          </cell>
          <cell r="I251" t="str">
            <v>551-0023</v>
          </cell>
          <cell r="J251" t="str">
            <v>大阪市大正区鶴町二丁目１５番２６号</v>
          </cell>
          <cell r="K251" t="str">
            <v>06-6555-7052</v>
          </cell>
          <cell r="L251" t="str">
            <v>06-6555-7080</v>
          </cell>
          <cell r="M251" t="str">
            <v>大阪市大正区</v>
          </cell>
          <cell r="N251" t="str">
            <v>y.okada@sankou-kougy.co.jp</v>
          </cell>
          <cell r="O251">
            <v>35000</v>
          </cell>
          <cell r="P251">
            <v>51</v>
          </cell>
          <cell r="Q251">
            <v>465382</v>
          </cell>
          <cell r="R251" t="str">
            <v>007804</v>
          </cell>
          <cell r="S251">
            <v>1</v>
          </cell>
          <cell r="T251" t="str">
            <v>00007804</v>
          </cell>
        </row>
        <row r="252">
          <cell r="B252" t="str">
            <v>電137</v>
          </cell>
          <cell r="C252">
            <v>2</v>
          </cell>
          <cell r="D252" t="str">
            <v>京都電業（株）</v>
          </cell>
          <cell r="E252" t="str">
            <v>キョウトデンギョウ</v>
          </cell>
          <cell r="F252" t="str">
            <v>神舎　佳代子</v>
          </cell>
          <cell r="G252" t="str">
            <v>代表取締役</v>
          </cell>
          <cell r="H252" t="str">
            <v>京都市右京区</v>
          </cell>
          <cell r="I252" t="str">
            <v>615-0047</v>
          </cell>
          <cell r="J252" t="str">
            <v>京都市右京区西院六反田町５３</v>
          </cell>
          <cell r="K252" t="str">
            <v>075-311-1500</v>
          </cell>
          <cell r="L252" t="str">
            <v>075-313-9507</v>
          </cell>
          <cell r="M252" t="str">
            <v>京都市右京区</v>
          </cell>
          <cell r="N252" t="str">
            <v>ryoki.hijikata@kyotodengyo.co.jp</v>
          </cell>
          <cell r="O252">
            <v>15000</v>
          </cell>
          <cell r="P252">
            <v>18</v>
          </cell>
          <cell r="Q252">
            <v>461882</v>
          </cell>
          <cell r="R252">
            <v>35572</v>
          </cell>
          <cell r="S252">
            <v>1</v>
          </cell>
          <cell r="T252" t="str">
            <v>26035572</v>
          </cell>
        </row>
        <row r="253">
          <cell r="B253" t="str">
            <v>電138</v>
          </cell>
          <cell r="C253">
            <v>3</v>
          </cell>
          <cell r="D253" t="str">
            <v>三精テクノロジーズ（株）</v>
          </cell>
          <cell r="E253" t="str">
            <v>サンセイテクノロジーズ</v>
          </cell>
          <cell r="F253" t="str">
            <v>板垣　治</v>
          </cell>
          <cell r="G253" t="str">
            <v>代表取締役</v>
          </cell>
          <cell r="H253" t="str">
            <v>大阪市淀川区</v>
          </cell>
          <cell r="I253" t="str">
            <v>532-0003</v>
          </cell>
          <cell r="J253" t="str">
            <v>大阪市淀川区宮原四丁目３番２９号</v>
          </cell>
          <cell r="K253" t="str">
            <v>06-6393-5661</v>
          </cell>
          <cell r="L253" t="str">
            <v>06-6393-5704</v>
          </cell>
          <cell r="M253" t="str">
            <v>大阪市淀川区</v>
          </cell>
          <cell r="N253" t="str">
            <v>osakaeigyo@sansei-technologies.com</v>
          </cell>
          <cell r="O253">
            <v>3251279</v>
          </cell>
          <cell r="P253">
            <v>71</v>
          </cell>
          <cell r="Q253">
            <v>14180794</v>
          </cell>
          <cell r="R253">
            <v>659</v>
          </cell>
          <cell r="S253">
            <v>1</v>
          </cell>
          <cell r="T253" t="str">
            <v>00000659</v>
          </cell>
        </row>
        <row r="254">
          <cell r="B254" t="str">
            <v>電139</v>
          </cell>
          <cell r="C254">
            <v>3</v>
          </cell>
          <cell r="D254" t="str">
            <v>内田工業（株）</v>
          </cell>
          <cell r="E254" t="str">
            <v>ウチダコウギョウ</v>
          </cell>
          <cell r="F254" t="str">
            <v>内田　拓秀</v>
          </cell>
          <cell r="G254" t="str">
            <v>代表取締役</v>
          </cell>
          <cell r="H254" t="str">
            <v>愛知県名古屋市</v>
          </cell>
          <cell r="I254" t="str">
            <v>454-0825</v>
          </cell>
          <cell r="J254" t="str">
            <v>愛知県名古屋市中川区好本町３-６７</v>
          </cell>
          <cell r="K254" t="str">
            <v>052-352-1795</v>
          </cell>
          <cell r="L254" t="str">
            <v>052-351-1326</v>
          </cell>
          <cell r="M254" t="str">
            <v>愛知県名古屋市</v>
          </cell>
          <cell r="N254" t="str">
            <v>nagoya@uil.co.jp</v>
          </cell>
          <cell r="O254">
            <v>80000</v>
          </cell>
          <cell r="P254">
            <v>48</v>
          </cell>
          <cell r="Q254">
            <v>1687131</v>
          </cell>
          <cell r="R254">
            <v>24674</v>
          </cell>
          <cell r="S254">
            <v>1</v>
          </cell>
          <cell r="T254" t="str">
            <v>00024674</v>
          </cell>
        </row>
        <row r="255">
          <cell r="B255" t="str">
            <v>電140</v>
          </cell>
          <cell r="C255">
            <v>3</v>
          </cell>
          <cell r="D255" t="str">
            <v>ＴＳＵＣＨＩＹＡ（株）　関西支社</v>
          </cell>
          <cell r="E255" t="str">
            <v>ツチヤ　カンサイシシャ</v>
          </cell>
          <cell r="F255" t="str">
            <v>増田　亮一</v>
          </cell>
          <cell r="G255" t="str">
            <v>取締役常務執行役員支社長</v>
          </cell>
          <cell r="H255" t="str">
            <v>大阪市西区</v>
          </cell>
          <cell r="I255" t="str">
            <v>550-0011</v>
          </cell>
          <cell r="J255" t="str">
            <v>大阪市西区阿波座１-９-９</v>
          </cell>
          <cell r="K255" t="str">
            <v>06-6543-8288</v>
          </cell>
          <cell r="L255" t="str">
            <v>06-6543-8277</v>
          </cell>
          <cell r="M255" t="str">
            <v>岐阜県大垣市</v>
          </cell>
          <cell r="N255" t="str">
            <v>k-eigyo@tsutiya-corp.com</v>
          </cell>
          <cell r="O255">
            <v>1800000</v>
          </cell>
          <cell r="P255">
            <v>72</v>
          </cell>
          <cell r="Q255">
            <v>54751720</v>
          </cell>
          <cell r="R255">
            <v>2</v>
          </cell>
          <cell r="S255">
            <v>0</v>
          </cell>
          <cell r="T255">
            <v>21000002</v>
          </cell>
        </row>
        <row r="256">
          <cell r="B256" t="str">
            <v>電141</v>
          </cell>
          <cell r="C256">
            <v>2</v>
          </cell>
          <cell r="D256" t="str">
            <v>金下建設（株）　京都支店</v>
          </cell>
          <cell r="E256" t="str">
            <v>カネシタケンセツ　キョウトシテン</v>
          </cell>
          <cell r="F256" t="str">
            <v>井上　芳一</v>
          </cell>
          <cell r="G256" t="str">
            <v>取締役常務執行役員支店長</v>
          </cell>
          <cell r="H256" t="str">
            <v>京都市中京区</v>
          </cell>
          <cell r="I256" t="str">
            <v>604-0867</v>
          </cell>
          <cell r="J256" t="str">
            <v>京都市中京区丸太町通室町東入常真横町１９０-２</v>
          </cell>
          <cell r="K256" t="str">
            <v>075-211-8411</v>
          </cell>
          <cell r="L256" t="str">
            <v>075-211-6450</v>
          </cell>
          <cell r="M256" t="str">
            <v>宮津市</v>
          </cell>
          <cell r="N256" t="str">
            <v>mmatsuyama@kaneshita.co.jp</v>
          </cell>
          <cell r="O256">
            <v>1000000</v>
          </cell>
          <cell r="P256">
            <v>69</v>
          </cell>
          <cell r="Q256">
            <v>7926743</v>
          </cell>
          <cell r="R256">
            <v>2794</v>
          </cell>
          <cell r="S256">
            <v>1</v>
          </cell>
          <cell r="T256" t="str">
            <v>00002794</v>
          </cell>
        </row>
        <row r="257">
          <cell r="B257" t="str">
            <v>電142</v>
          </cell>
          <cell r="C257">
            <v>3</v>
          </cell>
          <cell r="D257" t="str">
            <v>日新ネットワークス（株）</v>
          </cell>
          <cell r="E257" t="str">
            <v>ニッシンネットワークス</v>
          </cell>
          <cell r="F257" t="str">
            <v>竹田　仁茂</v>
          </cell>
          <cell r="G257" t="str">
            <v>代表取締役</v>
          </cell>
          <cell r="H257" t="str">
            <v>大阪市淀川区</v>
          </cell>
          <cell r="I257" t="str">
            <v>532-0012</v>
          </cell>
          <cell r="J257" t="str">
            <v>大阪市淀川区木川東３-２-１２</v>
          </cell>
          <cell r="K257" t="str">
            <v>06-6889-1777</v>
          </cell>
          <cell r="L257" t="str">
            <v>06-6889-1778</v>
          </cell>
          <cell r="M257" t="str">
            <v>大阪市淀川区</v>
          </cell>
          <cell r="N257" t="str">
            <v>shimizu@nisshin-networks.co.jp</v>
          </cell>
          <cell r="O257">
            <v>33750</v>
          </cell>
          <cell r="P257">
            <v>73</v>
          </cell>
          <cell r="Q257">
            <v>1180752</v>
          </cell>
          <cell r="R257">
            <v>5476</v>
          </cell>
          <cell r="S257">
            <v>0</v>
          </cell>
          <cell r="T257" t="str">
            <v>00005476</v>
          </cell>
        </row>
        <row r="258">
          <cell r="B258" t="str">
            <v>電143</v>
          </cell>
          <cell r="C258">
            <v>2</v>
          </cell>
          <cell r="D258" t="str">
            <v>（株）あめりか屋</v>
          </cell>
          <cell r="E258" t="str">
            <v>アメリカヤ</v>
          </cell>
          <cell r="F258" t="str">
            <v>山本　英夫</v>
          </cell>
          <cell r="G258" t="str">
            <v>代表取締役</v>
          </cell>
          <cell r="H258" t="str">
            <v>京都市左京区</v>
          </cell>
          <cell r="I258" t="str">
            <v>606-0804</v>
          </cell>
          <cell r="J258" t="str">
            <v>京都市左京区下鴨松原町２０番地</v>
          </cell>
          <cell r="K258" t="str">
            <v>075-781-3151</v>
          </cell>
          <cell r="L258" t="str">
            <v>075-701-2838</v>
          </cell>
          <cell r="M258" t="str">
            <v>京都市左京区</v>
          </cell>
          <cell r="N258" t="str">
            <v>office@americaya.com</v>
          </cell>
          <cell r="O258">
            <v>30000</v>
          </cell>
          <cell r="P258">
            <v>73</v>
          </cell>
          <cell r="Q258">
            <v>2804869</v>
          </cell>
          <cell r="R258">
            <v>11932</v>
          </cell>
          <cell r="S258">
            <v>1</v>
          </cell>
          <cell r="T258" t="str">
            <v>26011932</v>
          </cell>
        </row>
        <row r="259">
          <cell r="B259" t="str">
            <v>電144</v>
          </cell>
          <cell r="C259">
            <v>1</v>
          </cell>
          <cell r="D259" t="str">
            <v>（有）泉伸工業</v>
          </cell>
          <cell r="E259" t="str">
            <v>センシンコウギョウ</v>
          </cell>
          <cell r="F259" t="str">
            <v>竹村　啓司</v>
          </cell>
          <cell r="G259" t="str">
            <v>代表取締役</v>
          </cell>
          <cell r="H259" t="str">
            <v>京田辺市田辺</v>
          </cell>
          <cell r="I259" t="str">
            <v>610-0331</v>
          </cell>
          <cell r="J259" t="str">
            <v>京田辺市田辺１５</v>
          </cell>
          <cell r="K259" t="str">
            <v>0774-62-0248</v>
          </cell>
          <cell r="L259" t="str">
            <v>0774-63-4452</v>
          </cell>
          <cell r="M259" t="str">
            <v>京田辺市田辺</v>
          </cell>
          <cell r="N259" t="str">
            <v>y.k.ssk4452@nike.eonet.ne.jp</v>
          </cell>
          <cell r="O259">
            <v>3000</v>
          </cell>
          <cell r="P259">
            <v>63</v>
          </cell>
          <cell r="Q259">
            <v>86190</v>
          </cell>
          <cell r="R259">
            <v>516</v>
          </cell>
          <cell r="S259">
            <v>1</v>
          </cell>
          <cell r="T259" t="str">
            <v>26000516</v>
          </cell>
        </row>
        <row r="260">
          <cell r="B260" t="str">
            <v>電145</v>
          </cell>
          <cell r="C260">
            <v>3</v>
          </cell>
          <cell r="D260" t="str">
            <v>（株）日本ピーエス　関西支店</v>
          </cell>
          <cell r="E260" t="str">
            <v>ニッポンピーエス　カンサイシテン</v>
          </cell>
          <cell r="F260" t="str">
            <v>岩垣　宏明</v>
          </cell>
          <cell r="G260" t="str">
            <v>執行役員支店長</v>
          </cell>
          <cell r="H260" t="str">
            <v>大阪市淀川区</v>
          </cell>
          <cell r="I260" t="str">
            <v>532-0003</v>
          </cell>
          <cell r="J260" t="str">
            <v>大阪市淀川区宮原４丁目３番１２号</v>
          </cell>
          <cell r="K260" t="str">
            <v>06-6396-5015</v>
          </cell>
          <cell r="L260" t="str">
            <v>06-6396-5043</v>
          </cell>
          <cell r="M260" t="str">
            <v>福井県敦賀市</v>
          </cell>
          <cell r="N260" t="str">
            <v>oo-nyusatsu@nipponps.co.jp</v>
          </cell>
          <cell r="O260">
            <v>100000</v>
          </cell>
          <cell r="P260">
            <v>70</v>
          </cell>
          <cell r="Q260">
            <v>16268860</v>
          </cell>
          <cell r="R260">
            <v>231</v>
          </cell>
          <cell r="S260">
            <v>1</v>
          </cell>
          <cell r="T260" t="str">
            <v>00000231</v>
          </cell>
        </row>
        <row r="261">
          <cell r="B261" t="str">
            <v>電146</v>
          </cell>
          <cell r="C261">
            <v>3</v>
          </cell>
          <cell r="D261" t="str">
            <v>キノンビクス（株）</v>
          </cell>
          <cell r="E261" t="str">
            <v>キノンビクス</v>
          </cell>
          <cell r="F261" t="str">
            <v>福永　悟</v>
          </cell>
          <cell r="G261" t="str">
            <v>代表取締役</v>
          </cell>
          <cell r="H261" t="str">
            <v>滋賀県栗東市</v>
          </cell>
          <cell r="I261" t="str">
            <v>520-3045</v>
          </cell>
          <cell r="J261" t="str">
            <v>滋賀県栗東市高野５７７番地１</v>
          </cell>
          <cell r="K261" t="str">
            <v>077-552-1144</v>
          </cell>
          <cell r="L261" t="str">
            <v>077-552-1179</v>
          </cell>
          <cell r="M261" t="str">
            <v>滋賀県栗東市</v>
          </cell>
          <cell r="N261" t="str">
            <v>nyusatsu@kinon.co.jp</v>
          </cell>
          <cell r="O261">
            <v>20000</v>
          </cell>
          <cell r="P261">
            <v>48</v>
          </cell>
          <cell r="Q261">
            <v>1624919</v>
          </cell>
          <cell r="R261">
            <v>20315</v>
          </cell>
          <cell r="S261">
            <v>1</v>
          </cell>
          <cell r="T261" t="str">
            <v>25020315</v>
          </cell>
        </row>
        <row r="262">
          <cell r="B262" t="str">
            <v>電147</v>
          </cell>
          <cell r="C262">
            <v>3</v>
          </cell>
          <cell r="D262" t="str">
            <v>（株）マツダ・シティーズ</v>
          </cell>
          <cell r="E262" t="str">
            <v>マツダシティーズ</v>
          </cell>
          <cell r="F262" t="str">
            <v>松田　吉弘</v>
          </cell>
          <cell r="G262" t="str">
            <v>代表取締役</v>
          </cell>
          <cell r="H262" t="str">
            <v>大阪市平野区</v>
          </cell>
          <cell r="I262" t="str">
            <v>547-0014</v>
          </cell>
          <cell r="J262" t="str">
            <v>大阪市平野区長吉川辺３丁目１番１４号</v>
          </cell>
          <cell r="K262" t="str">
            <v>06-6700-1282</v>
          </cell>
          <cell r="L262" t="str">
            <v>06-6700-7131</v>
          </cell>
          <cell r="M262" t="str">
            <v>大阪市平野区</v>
          </cell>
          <cell r="N262" t="str">
            <v>matuda-03@gamma.ocn.ne.jp</v>
          </cell>
          <cell r="O262">
            <v>70000</v>
          </cell>
          <cell r="P262">
            <v>65</v>
          </cell>
          <cell r="Q262">
            <v>3823212</v>
          </cell>
          <cell r="R262">
            <v>8848</v>
          </cell>
          <cell r="S262">
            <v>1</v>
          </cell>
          <cell r="T262">
            <v>27008848</v>
          </cell>
        </row>
        <row r="263">
          <cell r="B263" t="str">
            <v>電148</v>
          </cell>
          <cell r="C263">
            <v>3</v>
          </cell>
          <cell r="D263" t="str">
            <v>日本建設（株）　大阪支店</v>
          </cell>
          <cell r="E263" t="str">
            <v>ニホンケンセツ　オオサカシテン</v>
          </cell>
          <cell r="F263" t="str">
            <v>川崎　弘人</v>
          </cell>
          <cell r="G263" t="str">
            <v>取締役執行役員支店長</v>
          </cell>
          <cell r="H263" t="str">
            <v>大阪市中央区</v>
          </cell>
          <cell r="I263" t="str">
            <v>541-0047</v>
          </cell>
          <cell r="J263" t="str">
            <v>大阪市中央区淡路町１-７-３</v>
          </cell>
          <cell r="K263" t="str">
            <v>06-6226-0631</v>
          </cell>
          <cell r="L263" t="str">
            <v>06-6222-1128</v>
          </cell>
          <cell r="M263" t="str">
            <v>東京都港区</v>
          </cell>
          <cell r="N263" t="str">
            <v>takayama_m@nihonkensetsu.co.jp</v>
          </cell>
          <cell r="O263">
            <v>2000000</v>
          </cell>
          <cell r="P263">
            <v>34</v>
          </cell>
          <cell r="Q263">
            <v>78217485</v>
          </cell>
          <cell r="R263">
            <v>21292</v>
          </cell>
          <cell r="S263">
            <v>1</v>
          </cell>
          <cell r="T263" t="str">
            <v>00021292</v>
          </cell>
        </row>
        <row r="264">
          <cell r="B264" t="str">
            <v>電149</v>
          </cell>
          <cell r="C264">
            <v>2</v>
          </cell>
          <cell r="D264" t="str">
            <v>（株）タカシタ消防</v>
          </cell>
          <cell r="E264" t="str">
            <v>タカシタショウボウ</v>
          </cell>
          <cell r="F264" t="str">
            <v>高下　仁史</v>
          </cell>
          <cell r="G264" t="str">
            <v>代表取締役</v>
          </cell>
          <cell r="H264" t="str">
            <v>京都市山科区</v>
          </cell>
          <cell r="I264" t="str">
            <v>607-8141</v>
          </cell>
          <cell r="J264" t="str">
            <v>京都市山科区東野北井ノ上町５-５</v>
          </cell>
          <cell r="K264" t="str">
            <v>075-593-0119</v>
          </cell>
          <cell r="L264" t="str">
            <v>075-592-2331</v>
          </cell>
          <cell r="M264" t="str">
            <v>京都市山科区</v>
          </cell>
          <cell r="N264" t="str">
            <v>takasita@ares.eonet.ne.jp</v>
          </cell>
          <cell r="O264">
            <v>20000</v>
          </cell>
          <cell r="P264">
            <v>50</v>
          </cell>
          <cell r="Q264">
            <v>364731</v>
          </cell>
          <cell r="R264">
            <v>9264</v>
          </cell>
          <cell r="S264">
            <v>1</v>
          </cell>
          <cell r="T264" t="str">
            <v>26009264</v>
          </cell>
        </row>
        <row r="265">
          <cell r="B265" t="str">
            <v>電150</v>
          </cell>
          <cell r="C265">
            <v>3</v>
          </cell>
          <cell r="D265" t="str">
            <v>京都建物辻正（株）</v>
          </cell>
          <cell r="E265" t="str">
            <v>キョウトタテモノツジマサ</v>
          </cell>
          <cell r="F265" t="str">
            <v>中田　裕二</v>
          </cell>
          <cell r="G265" t="str">
            <v>代表取締役</v>
          </cell>
          <cell r="H265" t="str">
            <v>滋賀県甲賀市</v>
          </cell>
          <cell r="I265" t="str">
            <v>520-3435</v>
          </cell>
          <cell r="J265" t="str">
            <v>滋賀県甲賀市甲賀町相模１４１番地の１</v>
          </cell>
          <cell r="K265" t="str">
            <v>0748-88-3200</v>
          </cell>
          <cell r="L265" t="str">
            <v>0748-88-3226</v>
          </cell>
          <cell r="M265" t="str">
            <v>滋賀県甲賀市</v>
          </cell>
          <cell r="N265" t="str">
            <v>nyuusatsu@tsujimasa.co.jp</v>
          </cell>
          <cell r="O265">
            <v>40000</v>
          </cell>
          <cell r="P265">
            <v>73</v>
          </cell>
          <cell r="Q265">
            <v>1745065</v>
          </cell>
          <cell r="R265">
            <v>31301</v>
          </cell>
          <cell r="S265">
            <v>1</v>
          </cell>
          <cell r="T265" t="str">
            <v>25031301</v>
          </cell>
        </row>
        <row r="266">
          <cell r="B266" t="str">
            <v>電151</v>
          </cell>
          <cell r="C266">
            <v>2</v>
          </cell>
          <cell r="D266" t="str">
            <v>（株）綠採園</v>
          </cell>
          <cell r="E266" t="str">
            <v>リョクサイエン</v>
          </cell>
          <cell r="F266" t="str">
            <v>松本　明</v>
          </cell>
          <cell r="G266" t="str">
            <v>代表取締役</v>
          </cell>
          <cell r="H266" t="str">
            <v>京都市南区</v>
          </cell>
          <cell r="I266" t="str">
            <v>601-8339</v>
          </cell>
          <cell r="J266" t="str">
            <v>京都市南区吉祥院里ノ内町８４番地</v>
          </cell>
          <cell r="K266" t="str">
            <v>075-672-2312</v>
          </cell>
          <cell r="L266" t="str">
            <v>075-661-2125</v>
          </cell>
          <cell r="M266" t="str">
            <v>京都市南区</v>
          </cell>
          <cell r="N266" t="str">
            <v>ryokusaien@muse.ocn.ne.jp</v>
          </cell>
          <cell r="O266">
            <v>48000</v>
          </cell>
          <cell r="P266">
            <v>58</v>
          </cell>
          <cell r="Q266">
            <v>292086</v>
          </cell>
          <cell r="R266">
            <v>39568</v>
          </cell>
          <cell r="S266">
            <v>0</v>
          </cell>
          <cell r="T266">
            <v>26039568</v>
          </cell>
        </row>
        <row r="267">
          <cell r="B267" t="str">
            <v>電152</v>
          </cell>
          <cell r="C267">
            <v>2</v>
          </cell>
          <cell r="D267" t="str">
            <v>関西シグナルサービス（株）</v>
          </cell>
          <cell r="E267" t="str">
            <v>カンサイシグナルサービス</v>
          </cell>
          <cell r="F267" t="str">
            <v>三ツ野　将弘</v>
          </cell>
          <cell r="G267" t="str">
            <v>代表取締役社長</v>
          </cell>
          <cell r="H267" t="str">
            <v>京都市南区</v>
          </cell>
          <cell r="I267" t="str">
            <v>601-8394</v>
          </cell>
          <cell r="J267" t="str">
            <v>京都市南区吉祥院中河原里北町３９の６</v>
          </cell>
          <cell r="K267" t="str">
            <v>075-314-8367</v>
          </cell>
          <cell r="L267" t="str">
            <v>075-326-0620</v>
          </cell>
          <cell r="M267" t="str">
            <v>京都市南区</v>
          </cell>
          <cell r="N267" t="str">
            <v>sasaki@s-signal.co.jp</v>
          </cell>
          <cell r="O267">
            <v>20000</v>
          </cell>
          <cell r="P267">
            <v>47</v>
          </cell>
          <cell r="Q267">
            <v>783104</v>
          </cell>
          <cell r="R267">
            <v>26993</v>
          </cell>
          <cell r="S267">
            <v>1</v>
          </cell>
          <cell r="T267" t="str">
            <v>00026993</v>
          </cell>
        </row>
        <row r="268">
          <cell r="B268" t="str">
            <v>電153</v>
          </cell>
          <cell r="C268">
            <v>3</v>
          </cell>
          <cell r="D268" t="str">
            <v>富士通Ｊａｐａｎ（株）　関西・中部公共ビジネス統括部（大阪）</v>
          </cell>
          <cell r="E268" t="str">
            <v>フジツウジャパン　カンサイ・チュウブコウキョウビジネストウカツブ　オオサカ</v>
          </cell>
          <cell r="F268" t="str">
            <v>北條　憲司</v>
          </cell>
          <cell r="G268" t="str">
            <v>統括部長</v>
          </cell>
          <cell r="H268" t="str">
            <v>大阪市北区</v>
          </cell>
          <cell r="I268" t="str">
            <v>530-0011</v>
          </cell>
          <cell r="J268" t="str">
            <v>大阪市北区大深町５－５４</v>
          </cell>
          <cell r="K268" t="str">
            <v>06-6920-5600</v>
          </cell>
          <cell r="L268" t="str">
            <v>06-6920-5631</v>
          </cell>
          <cell r="M268" t="str">
            <v>神奈川県川崎市</v>
          </cell>
          <cell r="N268" t="str">
            <v>fjj-kansai-buppin@dl.jp.fujitsu.com</v>
          </cell>
          <cell r="O268">
            <v>12220000</v>
          </cell>
          <cell r="P268">
            <v>55</v>
          </cell>
          <cell r="Q268">
            <v>11329566</v>
          </cell>
          <cell r="R268">
            <v>4422</v>
          </cell>
          <cell r="S268">
            <v>1</v>
          </cell>
          <cell r="T268" t="str">
            <v>00004422</v>
          </cell>
        </row>
        <row r="269">
          <cell r="B269" t="str">
            <v>電154</v>
          </cell>
          <cell r="C269">
            <v>3</v>
          </cell>
          <cell r="D269" t="str">
            <v>野村建設工業（株）</v>
          </cell>
          <cell r="E269" t="str">
            <v>ノムラケンセツコウギョウ</v>
          </cell>
          <cell r="F269" t="str">
            <v>金子　徹</v>
          </cell>
          <cell r="G269" t="str">
            <v>代表取締役</v>
          </cell>
          <cell r="H269" t="str">
            <v>大阪市中央区</v>
          </cell>
          <cell r="I269" t="str">
            <v>541-0043</v>
          </cell>
          <cell r="J269" t="str">
            <v>大阪市中央区高麗橋二丁目１番２号</v>
          </cell>
          <cell r="K269" t="str">
            <v>06-6226-9500</v>
          </cell>
          <cell r="L269" t="str">
            <v>06-6266-9525</v>
          </cell>
          <cell r="M269" t="str">
            <v>大阪市中央区</v>
          </cell>
          <cell r="N269" t="str">
            <v>n-toda@nomura-kensetsu.co.jp</v>
          </cell>
          <cell r="O269">
            <v>300000</v>
          </cell>
          <cell r="P269">
            <v>32</v>
          </cell>
          <cell r="Q269">
            <v>15638619</v>
          </cell>
          <cell r="R269">
            <v>13752</v>
          </cell>
          <cell r="S269">
            <v>0</v>
          </cell>
          <cell r="T269" t="str">
            <v>00013752</v>
          </cell>
        </row>
        <row r="270">
          <cell r="B270" t="str">
            <v>電155</v>
          </cell>
          <cell r="C270">
            <v>2</v>
          </cell>
          <cell r="D270" t="str">
            <v>（株）大仙工務店</v>
          </cell>
          <cell r="E270" t="str">
            <v>ダイセンコウムテン</v>
          </cell>
          <cell r="F270" t="str">
            <v>小西　康之</v>
          </cell>
          <cell r="G270" t="str">
            <v>代表取締役</v>
          </cell>
          <cell r="H270" t="str">
            <v>相楽郡精華町</v>
          </cell>
          <cell r="I270" t="str">
            <v>619-0244</v>
          </cell>
          <cell r="J270" t="str">
            <v>相楽郡精華町大字北稲八間小字寺垣外２９</v>
          </cell>
          <cell r="K270" t="str">
            <v>0774-94-3171</v>
          </cell>
          <cell r="L270" t="str">
            <v>0774-94-5448</v>
          </cell>
          <cell r="M270" t="str">
            <v>相楽郡精華町</v>
          </cell>
          <cell r="N270" t="str">
            <v>kkdaisen@silver.ocn.ne.jp</v>
          </cell>
          <cell r="O270">
            <v>30000</v>
          </cell>
          <cell r="P270">
            <v>57</v>
          </cell>
          <cell r="Q270">
            <v>467868</v>
          </cell>
          <cell r="R270">
            <v>5872</v>
          </cell>
          <cell r="S270">
            <v>1</v>
          </cell>
          <cell r="T270" t="str">
            <v>26005872</v>
          </cell>
        </row>
        <row r="271">
          <cell r="B271" t="str">
            <v>電156</v>
          </cell>
          <cell r="C271">
            <v>3</v>
          </cell>
          <cell r="D271" t="str">
            <v>西戸崎興産（株）　関西営業所</v>
          </cell>
          <cell r="E271" t="str">
            <v>サイトザキコウサン　カンサイエイギョウショ</v>
          </cell>
          <cell r="F271" t="str">
            <v>東村　憲和</v>
          </cell>
          <cell r="G271" t="str">
            <v>所長</v>
          </cell>
          <cell r="H271" t="str">
            <v>大阪府枚方市</v>
          </cell>
          <cell r="I271" t="str">
            <v>573-0112</v>
          </cell>
          <cell r="J271" t="str">
            <v>大阪府枚方市尊延寺６丁目３１番６-１０５号</v>
          </cell>
          <cell r="K271" t="str">
            <v>072-897-1617</v>
          </cell>
          <cell r="L271" t="str">
            <v>072-897-1618</v>
          </cell>
          <cell r="M271" t="str">
            <v>福岡県福岡市</v>
          </cell>
          <cell r="N271" t="str">
            <v>kansai@saitozakikousan.co.jp</v>
          </cell>
          <cell r="O271">
            <v>100000</v>
          </cell>
          <cell r="P271">
            <v>42</v>
          </cell>
          <cell r="Q271">
            <v>1065718</v>
          </cell>
          <cell r="R271">
            <v>10398</v>
          </cell>
          <cell r="S271">
            <v>1</v>
          </cell>
          <cell r="T271" t="str">
            <v>00010398</v>
          </cell>
        </row>
        <row r="272">
          <cell r="B272" t="str">
            <v>電157</v>
          </cell>
          <cell r="C272">
            <v>3</v>
          </cell>
          <cell r="D272" t="str">
            <v>東和工業（株）</v>
          </cell>
          <cell r="E272" t="str">
            <v>トウワコウギョウ</v>
          </cell>
          <cell r="F272" t="str">
            <v>田中　弘子</v>
          </cell>
          <cell r="G272" t="str">
            <v>代表取締役</v>
          </cell>
          <cell r="H272" t="str">
            <v>大阪府枚方市</v>
          </cell>
          <cell r="I272" t="str">
            <v>573-1144</v>
          </cell>
          <cell r="J272" t="str">
            <v>大阪府枚方市牧野本町一丁目１番５９号</v>
          </cell>
          <cell r="K272" t="str">
            <v>072-855-5544</v>
          </cell>
          <cell r="L272" t="str">
            <v>072-855-0134</v>
          </cell>
          <cell r="M272" t="str">
            <v>大阪府枚方市</v>
          </cell>
          <cell r="N272" t="str">
            <v>towa-jimu@vanilla.ocn.ne.jp</v>
          </cell>
          <cell r="O272">
            <v>70000</v>
          </cell>
          <cell r="P272">
            <v>43</v>
          </cell>
          <cell r="Q272">
            <v>565189</v>
          </cell>
          <cell r="R272">
            <v>21632</v>
          </cell>
          <cell r="S272">
            <v>1</v>
          </cell>
          <cell r="T272" t="str">
            <v>00021632</v>
          </cell>
        </row>
        <row r="273">
          <cell r="B273" t="str">
            <v>電158</v>
          </cell>
          <cell r="C273">
            <v>3</v>
          </cell>
          <cell r="D273" t="str">
            <v>（株）運動施設</v>
          </cell>
          <cell r="E273" t="str">
            <v>ウンドウシセツ</v>
          </cell>
          <cell r="F273" t="str">
            <v>佐々木　保和</v>
          </cell>
          <cell r="G273" t="str">
            <v>代表取締役</v>
          </cell>
          <cell r="H273" t="str">
            <v>大阪市鶴見区</v>
          </cell>
          <cell r="I273" t="str">
            <v>538-0052</v>
          </cell>
          <cell r="J273" t="str">
            <v>大阪市鶴見区横堤４丁目２４番８号</v>
          </cell>
          <cell r="K273" t="str">
            <v>06-6913-3977</v>
          </cell>
          <cell r="L273" t="str">
            <v>06-6913-3970</v>
          </cell>
          <cell r="M273" t="str">
            <v>大阪市鶴見区</v>
          </cell>
          <cell r="N273" t="str">
            <v>undo-shisetu@wing.ocn.ne.jp</v>
          </cell>
          <cell r="O273">
            <v>39710</v>
          </cell>
          <cell r="P273">
            <v>48</v>
          </cell>
          <cell r="Q273">
            <v>492301</v>
          </cell>
          <cell r="R273">
            <v>24818</v>
          </cell>
          <cell r="S273">
            <v>1</v>
          </cell>
          <cell r="T273" t="str">
            <v>27024818</v>
          </cell>
        </row>
        <row r="274">
          <cell r="B274" t="str">
            <v>電159</v>
          </cell>
          <cell r="C274">
            <v>3</v>
          </cell>
          <cell r="D274" t="str">
            <v>（株）ミゾタ　大阪支店</v>
          </cell>
          <cell r="E274" t="str">
            <v>ミゾタ　オオサカシテン</v>
          </cell>
          <cell r="F274" t="str">
            <v>山下　敬也</v>
          </cell>
          <cell r="G274" t="str">
            <v>支店長</v>
          </cell>
          <cell r="H274" t="str">
            <v>大阪市淀川区</v>
          </cell>
          <cell r="I274" t="str">
            <v>532-0004</v>
          </cell>
          <cell r="J274" t="str">
            <v>大阪市淀川区西宮原１-５-２８-５０４号</v>
          </cell>
          <cell r="K274" t="str">
            <v>06-6210-6748</v>
          </cell>
          <cell r="L274" t="str">
            <v>06-6210-6749</v>
          </cell>
          <cell r="M274" t="str">
            <v>佐賀県佐賀市</v>
          </cell>
          <cell r="N274" t="str">
            <v>osaka@po.mizota.co.jp</v>
          </cell>
          <cell r="O274">
            <v>498750</v>
          </cell>
          <cell r="P274">
            <v>62</v>
          </cell>
          <cell r="Q274">
            <v>10092847</v>
          </cell>
          <cell r="R274">
            <v>4245</v>
          </cell>
          <cell r="S274">
            <v>1</v>
          </cell>
          <cell r="T274" t="str">
            <v>00004245</v>
          </cell>
        </row>
        <row r="275">
          <cell r="B275" t="str">
            <v>電160</v>
          </cell>
          <cell r="C275">
            <v>3</v>
          </cell>
          <cell r="D275" t="str">
            <v>大鉄工業（株）　京都支店</v>
          </cell>
          <cell r="E275" t="str">
            <v>ダイテツコウギョウ　キョウトシテン</v>
          </cell>
          <cell r="F275" t="str">
            <v>森脇　直也</v>
          </cell>
          <cell r="G275" t="str">
            <v>執行役員支店長</v>
          </cell>
          <cell r="H275" t="str">
            <v>京都市下京区</v>
          </cell>
          <cell r="I275" t="str">
            <v>600-8235</v>
          </cell>
          <cell r="J275" t="str">
            <v>京都市下京区油小路通塩小路下ル東油小路町５３３-６</v>
          </cell>
          <cell r="K275" t="str">
            <v>075-352-2231</v>
          </cell>
          <cell r="L275" t="str">
            <v>075-352-1283</v>
          </cell>
          <cell r="M275" t="str">
            <v>大阪市淀川区</v>
          </cell>
          <cell r="N275" t="str">
            <v>ky-eigyo@daitetsu.co.jp</v>
          </cell>
          <cell r="O275">
            <v>1232000</v>
          </cell>
          <cell r="P275">
            <v>73</v>
          </cell>
          <cell r="Q275">
            <v>95540352</v>
          </cell>
          <cell r="R275">
            <v>2760</v>
          </cell>
          <cell r="S275">
            <v>1</v>
          </cell>
          <cell r="T275" t="str">
            <v>00002760</v>
          </cell>
        </row>
        <row r="276">
          <cell r="B276" t="str">
            <v>電161</v>
          </cell>
          <cell r="C276">
            <v>3</v>
          </cell>
          <cell r="D276" t="str">
            <v>東光電気工事（株）　京滋営業所</v>
          </cell>
          <cell r="E276" t="str">
            <v>トウコウデンキコウジ　ケイジエイギョウショ</v>
          </cell>
          <cell r="F276" t="str">
            <v>中根　洋心</v>
          </cell>
          <cell r="G276" t="str">
            <v>所長</v>
          </cell>
          <cell r="H276" t="str">
            <v>京都市下京区</v>
          </cell>
          <cell r="I276" t="str">
            <v>600-8006</v>
          </cell>
          <cell r="J276" t="str">
            <v>京都市下京区四条通柳馬場西入立売中之町９９番地　四条ＳＥＴビル８階</v>
          </cell>
          <cell r="K276" t="str">
            <v>075-213-4950</v>
          </cell>
          <cell r="L276" t="str">
            <v>075-213-4951</v>
          </cell>
          <cell r="M276" t="str">
            <v>東京都千代田区</v>
          </cell>
          <cell r="N276" t="str">
            <v>nakane@act.tokodenko.co.jp</v>
          </cell>
          <cell r="O276">
            <v>1134000</v>
          </cell>
          <cell r="P276">
            <v>73</v>
          </cell>
          <cell r="Q276">
            <v>95587170</v>
          </cell>
          <cell r="R276">
            <v>2657</v>
          </cell>
          <cell r="S276">
            <v>1</v>
          </cell>
          <cell r="T276" t="str">
            <v>00002657</v>
          </cell>
        </row>
        <row r="277">
          <cell r="B277" t="str">
            <v>電162</v>
          </cell>
          <cell r="C277">
            <v>3</v>
          </cell>
          <cell r="D277" t="str">
            <v>エクシオグループ（株）　関西支店</v>
          </cell>
          <cell r="E277" t="str">
            <v>エクシオグループ　カンサイシテン</v>
          </cell>
          <cell r="F277" t="str">
            <v>田中　幸治</v>
          </cell>
          <cell r="G277" t="str">
            <v>取締役常務執行役員支店長</v>
          </cell>
          <cell r="H277" t="str">
            <v>大阪市中央区</v>
          </cell>
          <cell r="I277" t="str">
            <v>540-0026</v>
          </cell>
          <cell r="J277" t="str">
            <v>大阪市中央区内本町２丁目２番１０号</v>
          </cell>
          <cell r="K277" t="str">
            <v>06-6360-9267</v>
          </cell>
          <cell r="L277" t="str">
            <v>06-6355-4756</v>
          </cell>
          <cell r="M277" t="str">
            <v>東京都渋谷区</v>
          </cell>
          <cell r="N277" t="str">
            <v>exeogroup@email.plala.or.jp</v>
          </cell>
          <cell r="O277">
            <v>6888731</v>
          </cell>
          <cell r="P277">
            <v>67</v>
          </cell>
          <cell r="Q277">
            <v>216905466</v>
          </cell>
          <cell r="R277">
            <v>244</v>
          </cell>
          <cell r="S277">
            <v>1</v>
          </cell>
          <cell r="T277" t="str">
            <v>00000244</v>
          </cell>
        </row>
        <row r="278">
          <cell r="B278" t="str">
            <v>電163</v>
          </cell>
          <cell r="C278">
            <v>3</v>
          </cell>
          <cell r="D278" t="str">
            <v>ＯＥＳアクアフオーコ（株）</v>
          </cell>
          <cell r="E278" t="str">
            <v>オーイーエスアクアフオーコ</v>
          </cell>
          <cell r="F278" t="str">
            <v>鈴木　寛</v>
          </cell>
          <cell r="G278" t="str">
            <v>代表取締役</v>
          </cell>
          <cell r="H278" t="str">
            <v>兵庫県豊岡市</v>
          </cell>
          <cell r="I278" t="str">
            <v>668-0831</v>
          </cell>
          <cell r="J278" t="str">
            <v>兵庫県豊岡市神美台１５７-７６</v>
          </cell>
          <cell r="K278" t="str">
            <v>0796-29-5210</v>
          </cell>
          <cell r="L278" t="str">
            <v>0796-29-5212</v>
          </cell>
          <cell r="M278" t="str">
            <v>兵庫県豊岡市</v>
          </cell>
          <cell r="N278" t="str">
            <v>azusa@acquafuoco.co.jp</v>
          </cell>
          <cell r="O278">
            <v>30000</v>
          </cell>
          <cell r="P278">
            <v>48</v>
          </cell>
          <cell r="Q278">
            <v>2567320</v>
          </cell>
          <cell r="R278">
            <v>17220</v>
          </cell>
          <cell r="S278">
            <v>1</v>
          </cell>
          <cell r="T278" t="str">
            <v>00017220</v>
          </cell>
        </row>
        <row r="279">
          <cell r="B279" t="str">
            <v>電164</v>
          </cell>
          <cell r="C279">
            <v>3</v>
          </cell>
          <cell r="D279" t="str">
            <v>（株）水機テクノス　大阪支店</v>
          </cell>
          <cell r="E279" t="str">
            <v>スイキテクノス　オオサカシテン</v>
          </cell>
          <cell r="F279" t="str">
            <v>佐渡島　英治</v>
          </cell>
          <cell r="G279" t="str">
            <v>支店長</v>
          </cell>
          <cell r="H279" t="str">
            <v>大阪府吹田市</v>
          </cell>
          <cell r="I279" t="str">
            <v>564-0063</v>
          </cell>
          <cell r="J279" t="str">
            <v>大阪府吹田市江坂町一丁目２３番５号</v>
          </cell>
          <cell r="K279" t="str">
            <v>06-6337-1061</v>
          </cell>
          <cell r="L279" t="str">
            <v>06-6337-1062</v>
          </cell>
          <cell r="M279" t="str">
            <v>東京都世田谷区</v>
          </cell>
          <cell r="N279" t="str">
            <v>skt-osaka.skk.ug@suii-g.com</v>
          </cell>
          <cell r="O279">
            <v>80000</v>
          </cell>
          <cell r="P279">
            <v>56</v>
          </cell>
          <cell r="Q279">
            <v>4400642</v>
          </cell>
          <cell r="R279">
            <v>5438</v>
          </cell>
          <cell r="S279">
            <v>1</v>
          </cell>
          <cell r="T279" t="str">
            <v>00005438</v>
          </cell>
        </row>
        <row r="280">
          <cell r="B280" t="str">
            <v>電165</v>
          </cell>
          <cell r="C280">
            <v>3</v>
          </cell>
          <cell r="D280" t="str">
            <v>（株）森本組　大阪支店</v>
          </cell>
          <cell r="E280" t="str">
            <v>モリモトグミ　オオサカシテン</v>
          </cell>
          <cell r="F280" t="str">
            <v>具足　貴史</v>
          </cell>
          <cell r="G280" t="str">
            <v>常務執行役員支店長</v>
          </cell>
          <cell r="H280" t="str">
            <v>大阪市北区</v>
          </cell>
          <cell r="I280" t="str">
            <v>530-0043</v>
          </cell>
          <cell r="J280" t="str">
            <v>大阪市北区天満一丁目２５番１７号</v>
          </cell>
          <cell r="K280" t="str">
            <v>06-6353-8855</v>
          </cell>
          <cell r="L280" t="str">
            <v>06-6353-8885</v>
          </cell>
          <cell r="M280" t="str">
            <v>大阪市中央区</v>
          </cell>
          <cell r="N280" t="str">
            <v>osaka1@morimotogumi.jp</v>
          </cell>
          <cell r="O280">
            <v>2000000</v>
          </cell>
          <cell r="P280">
            <v>19</v>
          </cell>
          <cell r="Q280">
            <v>35079198</v>
          </cell>
          <cell r="R280">
            <v>20607</v>
          </cell>
          <cell r="S280">
            <v>1</v>
          </cell>
          <cell r="T280" t="str">
            <v>00020607</v>
          </cell>
        </row>
        <row r="281">
          <cell r="B281" t="str">
            <v>電166</v>
          </cell>
          <cell r="C281">
            <v>3</v>
          </cell>
          <cell r="D281" t="str">
            <v>パナソニックＥＷエンジニアリング（株）　近畿支店</v>
          </cell>
          <cell r="E281" t="str">
            <v>パナソニックエルエスエンジニアリング　キンキシテン</v>
          </cell>
          <cell r="F281" t="str">
            <v xml:space="preserve">荻野　龍 </v>
          </cell>
          <cell r="G281" t="str">
            <v>支店長</v>
          </cell>
          <cell r="H281" t="str">
            <v>大阪市中央区</v>
          </cell>
          <cell r="I281" t="str">
            <v>540-0001</v>
          </cell>
          <cell r="J281" t="str">
            <v>大阪市中央区城見二丁目１番６１号</v>
          </cell>
          <cell r="K281" t="str">
            <v>06-6910-0133</v>
          </cell>
          <cell r="L281" t="str">
            <v>06-6910-0141</v>
          </cell>
          <cell r="M281" t="str">
            <v>大阪市中央区</v>
          </cell>
          <cell r="N281" t="str">
            <v>panasonicesegkinki@mi.jp.panasonic.com</v>
          </cell>
          <cell r="O281">
            <v>1115580</v>
          </cell>
          <cell r="P281">
            <v>41</v>
          </cell>
          <cell r="Q281">
            <v>28349487</v>
          </cell>
          <cell r="R281">
            <v>14280</v>
          </cell>
          <cell r="S281">
            <v>1</v>
          </cell>
          <cell r="T281" t="str">
            <v>00014280</v>
          </cell>
        </row>
        <row r="282">
          <cell r="B282" t="str">
            <v>電167</v>
          </cell>
          <cell r="C282">
            <v>3</v>
          </cell>
          <cell r="D282" t="str">
            <v>（株）丹青社　関西支店</v>
          </cell>
          <cell r="E282" t="str">
            <v>タンセイシャ　カンサイシテン</v>
          </cell>
          <cell r="F282" t="str">
            <v>大岩　典文</v>
          </cell>
          <cell r="G282" t="str">
            <v>関西支店長</v>
          </cell>
          <cell r="H282" t="str">
            <v>大阪市北区</v>
          </cell>
          <cell r="I282" t="str">
            <v>530-0011</v>
          </cell>
          <cell r="J282" t="str">
            <v>大阪市北区大深町３番１号</v>
          </cell>
          <cell r="K282" t="str">
            <v>06-6377-5982</v>
          </cell>
          <cell r="L282" t="str">
            <v>06-6377-5992</v>
          </cell>
          <cell r="M282" t="str">
            <v>東京都港区</v>
          </cell>
          <cell r="N282" t="str">
            <v>dnsnst0604@tanseisha.co.jp</v>
          </cell>
          <cell r="O282">
            <v>4026750</v>
          </cell>
          <cell r="P282">
            <v>60</v>
          </cell>
          <cell r="Q282">
            <v>52243849</v>
          </cell>
          <cell r="R282">
            <v>8427</v>
          </cell>
          <cell r="S282">
            <v>1</v>
          </cell>
          <cell r="T282" t="str">
            <v>00008427</v>
          </cell>
        </row>
        <row r="283">
          <cell r="B283" t="str">
            <v>電168</v>
          </cell>
          <cell r="C283">
            <v>3</v>
          </cell>
          <cell r="D283" t="str">
            <v>ヤマハサウンドシステム（株）　大阪営業所</v>
          </cell>
          <cell r="E283" t="str">
            <v>ヤマハサウンドシステム　オオサカエイギョウショ</v>
          </cell>
          <cell r="F283" t="str">
            <v>五十嵐　拓也</v>
          </cell>
          <cell r="G283" t="str">
            <v>所長</v>
          </cell>
          <cell r="H283" t="str">
            <v>大阪市淀川区</v>
          </cell>
          <cell r="I283" t="str">
            <v>532-0011</v>
          </cell>
          <cell r="J283" t="str">
            <v>大阪市淀川区西中島４丁目７番１８号</v>
          </cell>
          <cell r="K283" t="str">
            <v>06-6301-7263</v>
          </cell>
          <cell r="L283" t="str">
            <v>06-6301-7269</v>
          </cell>
          <cell r="M283" t="str">
            <v>神奈川県横浜市</v>
          </cell>
          <cell r="N283" t="str">
            <v>osaka-div@yamaha-ss.jp</v>
          </cell>
          <cell r="O283">
            <v>49600</v>
          </cell>
          <cell r="P283">
            <v>60</v>
          </cell>
          <cell r="Q283">
            <v>4870046</v>
          </cell>
          <cell r="R283">
            <v>384</v>
          </cell>
          <cell r="S283">
            <v>1</v>
          </cell>
          <cell r="T283" t="str">
            <v>00000384</v>
          </cell>
        </row>
        <row r="284">
          <cell r="B284" t="str">
            <v>電169</v>
          </cell>
          <cell r="C284">
            <v>2</v>
          </cell>
          <cell r="D284" t="str">
            <v>西本建設（株）</v>
          </cell>
          <cell r="E284" t="str">
            <v>ニシモトケンセツ</v>
          </cell>
          <cell r="F284" t="str">
            <v>西本　文彰</v>
          </cell>
          <cell r="G284" t="str">
            <v>代表取締役</v>
          </cell>
          <cell r="H284" t="str">
            <v>京都市伏見区</v>
          </cell>
          <cell r="I284" t="str">
            <v>612-8412</v>
          </cell>
          <cell r="J284" t="str">
            <v>京都市伏見区竹田中川原町４３１番地</v>
          </cell>
          <cell r="K284" t="str">
            <v>075-643-1141</v>
          </cell>
          <cell r="L284" t="str">
            <v>075-643-1190</v>
          </cell>
          <cell r="M284" t="str">
            <v>京都市伏見区</v>
          </cell>
          <cell r="N284" t="str">
            <v>koumu@nishimoto-kensetsu.co.jp</v>
          </cell>
          <cell r="O284">
            <v>25000</v>
          </cell>
          <cell r="P284">
            <v>44</v>
          </cell>
          <cell r="Q284">
            <v>453528</v>
          </cell>
          <cell r="R284">
            <v>11000</v>
          </cell>
          <cell r="S284">
            <v>1</v>
          </cell>
          <cell r="T284" t="str">
            <v>26011000</v>
          </cell>
        </row>
        <row r="285">
          <cell r="B285" t="str">
            <v>電170</v>
          </cell>
          <cell r="C285">
            <v>3</v>
          </cell>
          <cell r="D285" t="str">
            <v>（株）サンセイ</v>
          </cell>
          <cell r="E285" t="str">
            <v>サンセイ</v>
          </cell>
          <cell r="F285" t="str">
            <v>黒田　俊治</v>
          </cell>
          <cell r="G285" t="str">
            <v>代表取締役</v>
          </cell>
          <cell r="H285" t="str">
            <v>大阪市北区</v>
          </cell>
          <cell r="I285" t="str">
            <v>530-0037</v>
          </cell>
          <cell r="J285" t="str">
            <v>大阪市北区松ヶ枝町２番４１号</v>
          </cell>
          <cell r="K285" t="str">
            <v>06-6351-8802</v>
          </cell>
          <cell r="L285" t="str">
            <v>06-6352-8045</v>
          </cell>
          <cell r="M285" t="str">
            <v>大阪市北区</v>
          </cell>
          <cell r="N285" t="str">
            <v>main@sannsei.co.jp</v>
          </cell>
          <cell r="O285">
            <v>10000</v>
          </cell>
          <cell r="P285">
            <v>38</v>
          </cell>
          <cell r="Q285">
            <v>113518</v>
          </cell>
          <cell r="R285">
            <v>68314</v>
          </cell>
          <cell r="S285">
            <v>1</v>
          </cell>
          <cell r="T285" t="str">
            <v>27068314</v>
          </cell>
        </row>
        <row r="286">
          <cell r="B286" t="str">
            <v>電171</v>
          </cell>
          <cell r="C286">
            <v>3</v>
          </cell>
          <cell r="D286" t="str">
            <v>鹿島建設（株）　関西支店</v>
          </cell>
          <cell r="E286" t="str">
            <v>カジマケンセツ　カンサイシテン</v>
          </cell>
          <cell r="F286" t="str">
            <v>茅野　毅</v>
          </cell>
          <cell r="G286" t="str">
            <v>専務執行役員支店長</v>
          </cell>
          <cell r="H286" t="str">
            <v>大阪市中央区</v>
          </cell>
          <cell r="I286" t="str">
            <v>540-0001</v>
          </cell>
          <cell r="J286" t="str">
            <v>大阪市中央区城見二丁目２番２２号</v>
          </cell>
          <cell r="K286" t="str">
            <v>06-6946-3311</v>
          </cell>
          <cell r="L286" t="str">
            <v>06-6946-5257</v>
          </cell>
          <cell r="M286" t="str">
            <v>東京都港区</v>
          </cell>
          <cell r="N286" t="str">
            <v>osk-ds-kyoto@kajima.com</v>
          </cell>
          <cell r="O286">
            <v>81447203</v>
          </cell>
          <cell r="P286">
            <v>73</v>
          </cell>
          <cell r="Q286">
            <v>1290170109</v>
          </cell>
          <cell r="R286">
            <v>2100</v>
          </cell>
          <cell r="S286">
            <v>1</v>
          </cell>
          <cell r="T286" t="str">
            <v>00002100</v>
          </cell>
        </row>
        <row r="287">
          <cell r="B287" t="str">
            <v>電172</v>
          </cell>
          <cell r="C287">
            <v>3</v>
          </cell>
          <cell r="D287" t="str">
            <v>（株）アセント</v>
          </cell>
          <cell r="E287" t="str">
            <v>アセント</v>
          </cell>
          <cell r="F287" t="str">
            <v>木越　健二</v>
          </cell>
          <cell r="G287" t="str">
            <v>代表取締役</v>
          </cell>
          <cell r="H287" t="str">
            <v>東京都港区</v>
          </cell>
          <cell r="I287" t="str">
            <v>108-0023</v>
          </cell>
          <cell r="J287" t="str">
            <v>東京都港区芝浦４丁目１６番２３号</v>
          </cell>
          <cell r="K287" t="str">
            <v>03-5419-6022</v>
          </cell>
          <cell r="L287" t="str">
            <v>03-3452-0802</v>
          </cell>
          <cell r="M287" t="str">
            <v>東京都港区</v>
          </cell>
          <cell r="N287" t="str">
            <v>nyusatsu@ascent-jp.com</v>
          </cell>
          <cell r="O287">
            <v>50000</v>
          </cell>
          <cell r="P287">
            <v>27</v>
          </cell>
          <cell r="Q287">
            <v>1186006</v>
          </cell>
          <cell r="R287">
            <v>27387</v>
          </cell>
          <cell r="S287">
            <v>1</v>
          </cell>
          <cell r="T287" t="str">
            <v>00027387</v>
          </cell>
        </row>
        <row r="288">
          <cell r="B288" t="str">
            <v>電173</v>
          </cell>
          <cell r="C288">
            <v>2</v>
          </cell>
          <cell r="D288" t="str">
            <v>（株）サイシン総合作業</v>
          </cell>
          <cell r="E288" t="str">
            <v>サイシンソウゴウサギョウ</v>
          </cell>
          <cell r="F288" t="str">
            <v>斉藤　隆太</v>
          </cell>
          <cell r="G288" t="str">
            <v>代表取締役</v>
          </cell>
          <cell r="H288" t="str">
            <v>京都市西京区</v>
          </cell>
          <cell r="I288" t="str">
            <v>610-1152</v>
          </cell>
          <cell r="J288" t="str">
            <v>京都市西京区大原野北春日町１０６４番地</v>
          </cell>
          <cell r="K288" t="str">
            <v>075-331-0854</v>
          </cell>
          <cell r="L288" t="str">
            <v>075-332-1235</v>
          </cell>
          <cell r="M288" t="str">
            <v>京都市西京区</v>
          </cell>
          <cell r="N288" t="str">
            <v>saishin55@zeus.eonet.ne.jp</v>
          </cell>
          <cell r="O288">
            <v>5000</v>
          </cell>
          <cell r="P288">
            <v>21</v>
          </cell>
          <cell r="Q288">
            <v>237669</v>
          </cell>
          <cell r="R288">
            <v>33814</v>
          </cell>
          <cell r="S288">
            <v>1</v>
          </cell>
          <cell r="T288" t="str">
            <v>26033814</v>
          </cell>
        </row>
        <row r="289">
          <cell r="B289" t="str">
            <v>電174</v>
          </cell>
          <cell r="C289">
            <v>3</v>
          </cell>
          <cell r="D289" t="str">
            <v>神鋼環境メンテナンス（株）</v>
          </cell>
          <cell r="E289" t="str">
            <v>シンコウカンキョウメンテナンス</v>
          </cell>
          <cell r="F289" t="str">
            <v>小武海　陽</v>
          </cell>
          <cell r="G289" t="str">
            <v>代表取締役</v>
          </cell>
          <cell r="H289" t="str">
            <v>兵庫県神戸市</v>
          </cell>
          <cell r="I289" t="str">
            <v>651-0086</v>
          </cell>
          <cell r="J289" t="str">
            <v>兵庫県神戸市中央区磯上通二丁目２番２１号</v>
          </cell>
          <cell r="K289" t="str">
            <v>078-261-7940</v>
          </cell>
          <cell r="L289" t="str">
            <v>078-261-7949</v>
          </cell>
          <cell r="M289" t="str">
            <v>兵庫県神戸市</v>
          </cell>
          <cell r="N289" t="str">
            <v>SKM-kanjyu@kobelco.com</v>
          </cell>
          <cell r="O289">
            <v>80000</v>
          </cell>
          <cell r="P289">
            <v>44</v>
          </cell>
          <cell r="Q289">
            <v>1901826</v>
          </cell>
          <cell r="R289">
            <v>8345</v>
          </cell>
          <cell r="S289">
            <v>1</v>
          </cell>
          <cell r="T289" t="str">
            <v>00008345</v>
          </cell>
        </row>
        <row r="290">
          <cell r="B290" t="str">
            <v>電175</v>
          </cell>
          <cell r="C290">
            <v>3</v>
          </cell>
          <cell r="D290" t="str">
            <v>東芝エレベータ（株）　関西支社</v>
          </cell>
          <cell r="E290" t="str">
            <v>トウシバエレベータ　カンサイシシャ</v>
          </cell>
          <cell r="F290" t="str">
            <v>松下　徳文</v>
          </cell>
          <cell r="G290" t="str">
            <v>支社長</v>
          </cell>
          <cell r="H290" t="str">
            <v>大阪市阿倍野区</v>
          </cell>
          <cell r="I290" t="str">
            <v>545-6030</v>
          </cell>
          <cell r="J290" t="str">
            <v>大阪市阿倍野区阿倍野筋１丁目１番地４３</v>
          </cell>
          <cell r="K290" t="str">
            <v>06-6622-3350</v>
          </cell>
          <cell r="L290" t="str">
            <v>06-6622-3011</v>
          </cell>
          <cell r="M290" t="str">
            <v>神奈川県川崎市</v>
          </cell>
          <cell r="N290" t="str">
            <v/>
          </cell>
          <cell r="O290">
            <v>21407728</v>
          </cell>
          <cell r="P290">
            <v>52</v>
          </cell>
          <cell r="Q290">
            <v>56404233</v>
          </cell>
          <cell r="R290">
            <v>3357</v>
          </cell>
          <cell r="S290">
            <v>1</v>
          </cell>
          <cell r="T290" t="str">
            <v>00003357</v>
          </cell>
        </row>
        <row r="291">
          <cell r="B291" t="str">
            <v>電176</v>
          </cell>
          <cell r="C291">
            <v>2</v>
          </cell>
          <cell r="D291" t="str">
            <v>（株）ベーシック</v>
          </cell>
          <cell r="E291" t="str">
            <v>ベーシック</v>
          </cell>
          <cell r="F291" t="str">
            <v>古今　理恵子</v>
          </cell>
          <cell r="G291" t="str">
            <v>代表取締役</v>
          </cell>
          <cell r="H291" t="str">
            <v>宇治市</v>
          </cell>
          <cell r="I291" t="str">
            <v>611-0043</v>
          </cell>
          <cell r="J291" t="str">
            <v>宇治市伊勢田町新中ノ荒２７番地１０</v>
          </cell>
          <cell r="K291" t="str">
            <v>0774-46-2211</v>
          </cell>
          <cell r="L291" t="str">
            <v>0774-46-2211</v>
          </cell>
          <cell r="M291" t="str">
            <v>宇治市</v>
          </cell>
          <cell r="N291" t="str">
            <v>basic@lily.ocn.ne.jp</v>
          </cell>
          <cell r="O291">
            <v>40000</v>
          </cell>
          <cell r="P291">
            <v>41</v>
          </cell>
          <cell r="Q291">
            <v>350285</v>
          </cell>
          <cell r="R291">
            <v>26999</v>
          </cell>
          <cell r="S291">
            <v>1</v>
          </cell>
          <cell r="T291" t="str">
            <v>26026999</v>
          </cell>
        </row>
        <row r="292">
          <cell r="B292" t="str">
            <v>電177</v>
          </cell>
          <cell r="C292">
            <v>2</v>
          </cell>
          <cell r="D292" t="str">
            <v>（有）ジーエム工業</v>
          </cell>
          <cell r="E292" t="str">
            <v>ジーエムコウギョウ</v>
          </cell>
          <cell r="F292" t="str">
            <v>田村　祥榮</v>
          </cell>
          <cell r="G292" t="str">
            <v>代表取締役</v>
          </cell>
          <cell r="H292" t="str">
            <v>宇治市</v>
          </cell>
          <cell r="I292" t="str">
            <v>611-0043</v>
          </cell>
          <cell r="J292" t="str">
            <v>宇治市伊勢田町中ノ荒６０-１３</v>
          </cell>
          <cell r="K292" t="str">
            <v>0774-44-5686</v>
          </cell>
          <cell r="L292" t="str">
            <v>0774-44-5686</v>
          </cell>
          <cell r="M292" t="str">
            <v>宇治市</v>
          </cell>
          <cell r="N292" t="str">
            <v>gmkogyo@lily.ocn.ne.jp</v>
          </cell>
          <cell r="O292">
            <v>40000</v>
          </cell>
          <cell r="P292">
            <v>26</v>
          </cell>
          <cell r="Q292">
            <v>592487</v>
          </cell>
          <cell r="R292">
            <v>30146</v>
          </cell>
          <cell r="S292">
            <v>1</v>
          </cell>
          <cell r="T292" t="str">
            <v>26030146</v>
          </cell>
        </row>
        <row r="293">
          <cell r="B293" t="str">
            <v>電178</v>
          </cell>
          <cell r="C293">
            <v>2</v>
          </cell>
          <cell r="D293" t="str">
            <v>（株）仁木総合建設</v>
          </cell>
          <cell r="E293" t="str">
            <v>ニキソウゴウケンセツ</v>
          </cell>
          <cell r="F293" t="str">
            <v>柴田　峰一</v>
          </cell>
          <cell r="G293" t="str">
            <v>代表取締役</v>
          </cell>
          <cell r="H293" t="str">
            <v>京都市伏見区</v>
          </cell>
          <cell r="I293" t="str">
            <v>613-0903</v>
          </cell>
          <cell r="J293" t="str">
            <v>京都市伏見区淀本町２０６-１６</v>
          </cell>
          <cell r="K293" t="str">
            <v>075-631-2135</v>
          </cell>
          <cell r="L293" t="str">
            <v>075-632-2391</v>
          </cell>
          <cell r="M293" t="str">
            <v>京都市伏見区</v>
          </cell>
          <cell r="N293" t="str">
            <v>eigyoubu@nikisougou.co.jp</v>
          </cell>
          <cell r="O293">
            <v>48000</v>
          </cell>
          <cell r="P293">
            <v>73</v>
          </cell>
          <cell r="Q293">
            <v>1816590</v>
          </cell>
          <cell r="R293">
            <v>7407</v>
          </cell>
          <cell r="S293">
            <v>1</v>
          </cell>
          <cell r="T293" t="str">
            <v>00007407</v>
          </cell>
        </row>
        <row r="294">
          <cell r="B294" t="str">
            <v>電179</v>
          </cell>
          <cell r="C294">
            <v>2</v>
          </cell>
          <cell r="D294" t="str">
            <v>太成工業（株）</v>
          </cell>
          <cell r="E294" t="str">
            <v>タイセイコウギョウ</v>
          </cell>
          <cell r="F294" t="str">
            <v>矢島　耕治</v>
          </cell>
          <cell r="G294" t="str">
            <v>代表取締役</v>
          </cell>
          <cell r="H294" t="str">
            <v>京都市山科区</v>
          </cell>
          <cell r="I294" t="str">
            <v>607-8103</v>
          </cell>
          <cell r="J294" t="str">
            <v>京都市山科区小山一石畑１９番地９</v>
          </cell>
          <cell r="K294" t="str">
            <v>075-593-2220</v>
          </cell>
          <cell r="L294" t="str">
            <v>075-593-2333</v>
          </cell>
          <cell r="M294" t="str">
            <v>京都市山科区</v>
          </cell>
          <cell r="N294" t="str">
            <v>toko@suikyo.or.jp</v>
          </cell>
          <cell r="O294">
            <v>20000</v>
          </cell>
          <cell r="P294">
            <v>60</v>
          </cell>
          <cell r="Q294">
            <v>369663</v>
          </cell>
          <cell r="R294">
            <v>929</v>
          </cell>
          <cell r="S294">
            <v>1</v>
          </cell>
          <cell r="T294">
            <v>26000929</v>
          </cell>
        </row>
        <row r="295">
          <cell r="B295" t="str">
            <v>電180</v>
          </cell>
          <cell r="C295">
            <v>2</v>
          </cell>
          <cell r="D295" t="str">
            <v>（株）益田組</v>
          </cell>
          <cell r="E295" t="str">
            <v>マスダグミ</v>
          </cell>
          <cell r="F295" t="str">
            <v>益田　功治</v>
          </cell>
          <cell r="G295" t="str">
            <v>代表取締役</v>
          </cell>
          <cell r="H295" t="str">
            <v>京都市中京区</v>
          </cell>
          <cell r="I295" t="str">
            <v>604-8472</v>
          </cell>
          <cell r="J295" t="str">
            <v>京都市中京区西ノ京北壺井町１４７番地</v>
          </cell>
          <cell r="K295" t="str">
            <v>075-802-3308</v>
          </cell>
          <cell r="L295" t="str">
            <v>075-802-3309</v>
          </cell>
          <cell r="M295" t="str">
            <v>京都市中京区</v>
          </cell>
          <cell r="N295" t="str">
            <v>masuda@masudagumi.com</v>
          </cell>
          <cell r="O295">
            <v>70000</v>
          </cell>
          <cell r="P295">
            <v>66</v>
          </cell>
          <cell r="Q295">
            <v>1700148</v>
          </cell>
          <cell r="R295">
            <v>5830</v>
          </cell>
          <cell r="S295">
            <v>1</v>
          </cell>
          <cell r="T295" t="str">
            <v>26005830</v>
          </cell>
        </row>
        <row r="296">
          <cell r="B296" t="str">
            <v>電181</v>
          </cell>
          <cell r="C296">
            <v>3</v>
          </cell>
          <cell r="D296" t="str">
            <v>三精工事サービス(株)</v>
          </cell>
          <cell r="E296" t="str">
            <v>サンセイコウジサービス</v>
          </cell>
          <cell r="F296" t="str">
            <v>畑中　祐介</v>
          </cell>
          <cell r="G296" t="str">
            <v>代表取締役</v>
          </cell>
          <cell r="H296" t="str">
            <v>大阪市北区</v>
          </cell>
          <cell r="I296" t="str">
            <v>530-0033</v>
          </cell>
          <cell r="J296" t="str">
            <v>大阪市北区池田町１番４３号　三精ビル</v>
          </cell>
          <cell r="K296" t="str">
            <v>06-6356-0374</v>
          </cell>
          <cell r="L296" t="str">
            <v>06-6356-0427</v>
          </cell>
          <cell r="M296" t="str">
            <v>大阪市北区</v>
          </cell>
          <cell r="N296" t="str">
            <v>info@sanseikoji.co.jp</v>
          </cell>
          <cell r="O296">
            <v>40000</v>
          </cell>
          <cell r="P296">
            <v>56</v>
          </cell>
          <cell r="Q296">
            <v>1322800</v>
          </cell>
          <cell r="R296">
            <v>6689</v>
          </cell>
          <cell r="S296">
            <v>1</v>
          </cell>
          <cell r="T296" t="str">
            <v>00006689</v>
          </cell>
        </row>
        <row r="297">
          <cell r="B297" t="str">
            <v>電182</v>
          </cell>
          <cell r="C297">
            <v>2</v>
          </cell>
          <cell r="D297" t="str">
            <v>（株）小林造園</v>
          </cell>
          <cell r="E297" t="str">
            <v>コバヤシゾウエン</v>
          </cell>
          <cell r="F297" t="str">
            <v>小林　大祐</v>
          </cell>
          <cell r="G297" t="str">
            <v>代表取締役</v>
          </cell>
          <cell r="H297" t="str">
            <v>京都市北区</v>
          </cell>
          <cell r="I297" t="str">
            <v>603-8442</v>
          </cell>
          <cell r="J297" t="str">
            <v>京都市北区紫竹西野山東町３６番地の１</v>
          </cell>
          <cell r="K297" t="str">
            <v>075-491-4256</v>
          </cell>
          <cell r="L297" t="str">
            <v>075-491-9432</v>
          </cell>
          <cell r="M297" t="str">
            <v>京都市北区</v>
          </cell>
          <cell r="N297" t="str">
            <v>haruno@kobayashizoen.com</v>
          </cell>
          <cell r="O297">
            <v>30000</v>
          </cell>
          <cell r="P297">
            <v>72</v>
          </cell>
          <cell r="Q297">
            <v>445419</v>
          </cell>
          <cell r="R297">
            <v>40343</v>
          </cell>
          <cell r="S297">
            <v>1</v>
          </cell>
          <cell r="T297" t="str">
            <v>26040343</v>
          </cell>
        </row>
        <row r="298">
          <cell r="B298" t="str">
            <v>電183</v>
          </cell>
          <cell r="C298">
            <v>3</v>
          </cell>
          <cell r="D298" t="str">
            <v>豊国工業（株）　関西支店</v>
          </cell>
          <cell r="E298" t="str">
            <v>ホウコクコウギョウ　カンサイシテン</v>
          </cell>
          <cell r="F298" t="str">
            <v>下門　竜也</v>
          </cell>
          <cell r="G298" t="str">
            <v>支店長</v>
          </cell>
          <cell r="H298" t="str">
            <v>大阪市西区</v>
          </cell>
          <cell r="I298" t="str">
            <v>550-0014</v>
          </cell>
          <cell r="J298" t="str">
            <v>大阪市西区北堀江１丁目８番１２号</v>
          </cell>
          <cell r="K298" t="str">
            <v>06-6531-3107</v>
          </cell>
          <cell r="L298" t="str">
            <v>06-6539-3622</v>
          </cell>
          <cell r="M298" t="str">
            <v>広島県東広島市</v>
          </cell>
          <cell r="N298" t="str">
            <v>oosaka-eigyo@hokoku-kogyo.co.jp</v>
          </cell>
          <cell r="O298">
            <v>100000</v>
          </cell>
          <cell r="P298">
            <v>64</v>
          </cell>
          <cell r="Q298">
            <v>6740275</v>
          </cell>
          <cell r="R298">
            <v>1373</v>
          </cell>
          <cell r="S298">
            <v>1</v>
          </cell>
          <cell r="T298" t="str">
            <v>00001373</v>
          </cell>
        </row>
        <row r="299">
          <cell r="B299" t="str">
            <v>電184</v>
          </cell>
          <cell r="C299">
            <v>3</v>
          </cell>
          <cell r="D299" t="str">
            <v>西菱電機（株）　大阪支社</v>
          </cell>
          <cell r="E299" t="str">
            <v>セイリョウデンキ　オオサカシシャ</v>
          </cell>
          <cell r="F299" t="str">
            <v>川端　真史</v>
          </cell>
          <cell r="G299" t="str">
            <v>支社長</v>
          </cell>
          <cell r="H299" t="str">
            <v>大阪市北区</v>
          </cell>
          <cell r="I299" t="str">
            <v>530-0004</v>
          </cell>
          <cell r="J299" t="str">
            <v>大阪市北区堂島浜２丁目２番８号</v>
          </cell>
          <cell r="K299" t="str">
            <v>06-4797-7601</v>
          </cell>
          <cell r="L299" t="str">
            <v>06-4797-7633</v>
          </cell>
          <cell r="M299" t="str">
            <v>兵庫県伊丹市</v>
          </cell>
          <cell r="N299" t="str">
            <v>e-nyusatsu@seiryodenki.co.jp</v>
          </cell>
          <cell r="O299">
            <v>523018</v>
          </cell>
          <cell r="P299">
            <v>49</v>
          </cell>
          <cell r="Q299">
            <v>1580903</v>
          </cell>
          <cell r="R299">
            <v>16549</v>
          </cell>
          <cell r="S299">
            <v>1</v>
          </cell>
          <cell r="T299" t="str">
            <v>00016549</v>
          </cell>
        </row>
        <row r="300">
          <cell r="B300" t="str">
            <v>電185</v>
          </cell>
          <cell r="C300">
            <v>3</v>
          </cell>
          <cell r="D300" t="str">
            <v>（株）石垣　大阪支店</v>
          </cell>
          <cell r="E300" t="str">
            <v>イシガキ　オオサカシテン</v>
          </cell>
          <cell r="F300" t="str">
            <v>野口　周士</v>
          </cell>
          <cell r="G300" t="str">
            <v>支店長</v>
          </cell>
          <cell r="H300" t="str">
            <v>大阪市淀川区</v>
          </cell>
          <cell r="I300" t="str">
            <v>532-0003</v>
          </cell>
          <cell r="J300" t="str">
            <v>大阪市淀川区宮原三丁目３番３１号</v>
          </cell>
          <cell r="K300" t="str">
            <v>06-6350-0021</v>
          </cell>
          <cell r="L300" t="str">
            <v>06-6350-0135</v>
          </cell>
          <cell r="M300" t="str">
            <v>東京都千代田区</v>
          </cell>
          <cell r="N300" t="str">
            <v>ishigakiosk@basil.ocn.ne.jp</v>
          </cell>
          <cell r="O300">
            <v>100000</v>
          </cell>
          <cell r="P300">
            <v>57</v>
          </cell>
          <cell r="Q300">
            <v>11629351</v>
          </cell>
          <cell r="R300">
            <v>2567</v>
          </cell>
          <cell r="S300">
            <v>1</v>
          </cell>
          <cell r="T300" t="str">
            <v>00002567</v>
          </cell>
        </row>
        <row r="301">
          <cell r="B301" t="str">
            <v>電186</v>
          </cell>
          <cell r="C301">
            <v>2</v>
          </cell>
          <cell r="D301" t="str">
            <v>（株）高石造園土木</v>
          </cell>
          <cell r="E301" t="str">
            <v>タカイシゾウエンドボク</v>
          </cell>
          <cell r="F301" t="str">
            <v>高石　正弘</v>
          </cell>
          <cell r="G301" t="str">
            <v>代表取締役</v>
          </cell>
          <cell r="H301" t="str">
            <v>京都市左京区</v>
          </cell>
          <cell r="I301" t="str">
            <v>606-8391</v>
          </cell>
          <cell r="J301" t="str">
            <v>京都市左京区聖護院西町１８番地</v>
          </cell>
          <cell r="K301" t="str">
            <v>075-751-1717</v>
          </cell>
          <cell r="L301" t="str">
            <v>075-751-1720</v>
          </cell>
          <cell r="M301" t="str">
            <v>京都市左京区</v>
          </cell>
          <cell r="N301" t="str">
            <v>takaishi@k9.dion.ne.jp</v>
          </cell>
          <cell r="O301">
            <v>24000</v>
          </cell>
          <cell r="P301">
            <v>72</v>
          </cell>
          <cell r="Q301">
            <v>250477</v>
          </cell>
          <cell r="R301">
            <v>42257</v>
          </cell>
          <cell r="S301">
            <v>1</v>
          </cell>
          <cell r="T301">
            <v>26042257</v>
          </cell>
        </row>
        <row r="302">
          <cell r="B302" t="str">
            <v>電187</v>
          </cell>
          <cell r="C302">
            <v>3</v>
          </cell>
          <cell r="D302" t="str">
            <v>（株）ＩＨＩインフラ建設　関西支店</v>
          </cell>
          <cell r="E302" t="str">
            <v>アイエイチアイインフラケンセツ　カンサイシテン</v>
          </cell>
          <cell r="F302" t="str">
            <v>吉野　正敏</v>
          </cell>
          <cell r="G302" t="str">
            <v>支店長</v>
          </cell>
          <cell r="H302" t="str">
            <v>大阪府堺市</v>
          </cell>
          <cell r="I302" t="str">
            <v>595-0977</v>
          </cell>
          <cell r="J302" t="str">
            <v>大阪府堺市堺区大浜西町３番地</v>
          </cell>
          <cell r="K302" t="str">
            <v>072-223-0784</v>
          </cell>
          <cell r="L302" t="str">
            <v>072-223-0829</v>
          </cell>
          <cell r="M302" t="str">
            <v>東京都江東区</v>
          </cell>
          <cell r="N302" t="str">
            <v>iik-bid-osaka@ihi-g.com</v>
          </cell>
          <cell r="O302">
            <v>120000</v>
          </cell>
          <cell r="P302">
            <v>35</v>
          </cell>
          <cell r="Q302">
            <v>28570820</v>
          </cell>
          <cell r="R302">
            <v>13105</v>
          </cell>
          <cell r="S302">
            <v>1</v>
          </cell>
          <cell r="T302" t="str">
            <v>00013105</v>
          </cell>
        </row>
        <row r="303">
          <cell r="B303" t="str">
            <v>電188</v>
          </cell>
          <cell r="C303">
            <v>2</v>
          </cell>
          <cell r="D303" t="str">
            <v>(株) 仁木総合土木</v>
          </cell>
          <cell r="E303" t="str">
            <v>ニキソウゴウドボク</v>
          </cell>
          <cell r="F303" t="str">
            <v>仁木　雄治</v>
          </cell>
          <cell r="G303" t="str">
            <v>代表取締役</v>
          </cell>
          <cell r="H303" t="str">
            <v>宇治市</v>
          </cell>
          <cell r="I303" t="str">
            <v>611-0031</v>
          </cell>
          <cell r="J303" t="str">
            <v>宇治市広野町西裏３３-１　長束ビル３階</v>
          </cell>
          <cell r="K303" t="str">
            <v>0774-41-3038</v>
          </cell>
          <cell r="L303" t="str">
            <v>0774-41-4727</v>
          </cell>
          <cell r="M303" t="str">
            <v>宇治市</v>
          </cell>
          <cell r="N303" t="str">
            <v>nk-office@niki-sd.com</v>
          </cell>
          <cell r="O303">
            <v>40000</v>
          </cell>
          <cell r="P303">
            <v>36</v>
          </cell>
          <cell r="Q303">
            <v>885299</v>
          </cell>
          <cell r="R303">
            <v>23719</v>
          </cell>
          <cell r="S303">
            <v>1</v>
          </cell>
          <cell r="T303">
            <v>26023719</v>
          </cell>
        </row>
        <row r="304">
          <cell r="B304" t="str">
            <v>電189</v>
          </cell>
          <cell r="C304">
            <v>2</v>
          </cell>
          <cell r="D304" t="str">
            <v>豊川工業（株）</v>
          </cell>
          <cell r="E304" t="str">
            <v>トヨカワコウギョウ</v>
          </cell>
          <cell r="F304" t="str">
            <v>豊川　皇司</v>
          </cell>
          <cell r="G304" t="str">
            <v>代表取締役</v>
          </cell>
          <cell r="H304" t="str">
            <v>京都市南区</v>
          </cell>
          <cell r="I304" t="str">
            <v>601-8146</v>
          </cell>
          <cell r="J304" t="str">
            <v>京都市南区上鳥羽奈須野町３３</v>
          </cell>
          <cell r="K304" t="str">
            <v>075-661-2272</v>
          </cell>
          <cell r="L304" t="str">
            <v>075-672-8666</v>
          </cell>
          <cell r="M304" t="str">
            <v>京都市南区</v>
          </cell>
          <cell r="N304" t="str">
            <v>tykkk@oak.ocn.ne.jp</v>
          </cell>
          <cell r="O304">
            <v>47000</v>
          </cell>
          <cell r="P304">
            <v>55</v>
          </cell>
          <cell r="Q304">
            <v>474980</v>
          </cell>
          <cell r="R304">
            <v>15820</v>
          </cell>
          <cell r="S304">
            <v>1</v>
          </cell>
          <cell r="T304" t="str">
            <v>26015820</v>
          </cell>
        </row>
        <row r="305">
          <cell r="B305" t="str">
            <v>電190</v>
          </cell>
          <cell r="C305">
            <v>2</v>
          </cell>
          <cell r="D305" t="str">
            <v>（株）シンテック</v>
          </cell>
          <cell r="E305" t="str">
            <v>シンテック</v>
          </cell>
          <cell r="F305" t="str">
            <v>林　邦代</v>
          </cell>
          <cell r="G305" t="str">
            <v>代表取締役</v>
          </cell>
          <cell r="H305" t="str">
            <v>京都市右京区</v>
          </cell>
          <cell r="I305" t="str">
            <v>615-0877</v>
          </cell>
          <cell r="J305" t="str">
            <v>京都市右京区西京極西衣手町４０-７</v>
          </cell>
          <cell r="K305" t="str">
            <v>075-312-4588</v>
          </cell>
          <cell r="L305" t="str">
            <v>075-321-4890</v>
          </cell>
          <cell r="M305" t="str">
            <v>京都市右京区</v>
          </cell>
          <cell r="N305" t="str">
            <v>toko@suikyo.or.jp</v>
          </cell>
          <cell r="O305">
            <v>37000</v>
          </cell>
          <cell r="P305">
            <v>34</v>
          </cell>
          <cell r="Q305">
            <v>1343189</v>
          </cell>
          <cell r="R305">
            <v>23640</v>
          </cell>
          <cell r="S305">
            <v>1</v>
          </cell>
          <cell r="T305" t="str">
            <v>26023640</v>
          </cell>
        </row>
        <row r="306">
          <cell r="B306" t="str">
            <v>電191</v>
          </cell>
          <cell r="C306">
            <v>2</v>
          </cell>
          <cell r="D306" t="str">
            <v>（有）光竜建設　</v>
          </cell>
          <cell r="E306" t="str">
            <v>コウリュウケンセツ</v>
          </cell>
          <cell r="F306" t="str">
            <v>豊川　了政</v>
          </cell>
          <cell r="G306" t="str">
            <v>代表取締役</v>
          </cell>
          <cell r="H306" t="str">
            <v>京都市南区</v>
          </cell>
          <cell r="I306" t="str">
            <v>601-8146</v>
          </cell>
          <cell r="J306" t="str">
            <v>京都市南区上鳥羽奈須野町３３</v>
          </cell>
          <cell r="K306" t="str">
            <v>075-681-8605</v>
          </cell>
          <cell r="L306" t="str">
            <v>075-662-0143</v>
          </cell>
          <cell r="M306" t="str">
            <v>京都市南区</v>
          </cell>
          <cell r="N306" t="str">
            <v>kouryu@proof.ocn.ne.jp</v>
          </cell>
          <cell r="O306">
            <v>45000</v>
          </cell>
          <cell r="P306">
            <v>59</v>
          </cell>
          <cell r="Q306">
            <v>419467</v>
          </cell>
          <cell r="R306">
            <v>19802</v>
          </cell>
          <cell r="S306">
            <v>1</v>
          </cell>
          <cell r="T306" t="str">
            <v>26019802</v>
          </cell>
        </row>
        <row r="307">
          <cell r="B307" t="str">
            <v>電192</v>
          </cell>
          <cell r="C307">
            <v>3</v>
          </cell>
          <cell r="D307" t="str">
            <v>ａｎｄ（株）京都営業所</v>
          </cell>
          <cell r="E307" t="str">
            <v>アンド</v>
          </cell>
          <cell r="F307" t="str">
            <v>新井　俊彦</v>
          </cell>
          <cell r="G307" t="str">
            <v>所長</v>
          </cell>
          <cell r="H307" t="str">
            <v>京都市中京区</v>
          </cell>
          <cell r="I307" t="str">
            <v>604-8136</v>
          </cell>
          <cell r="J307" t="str">
            <v>京都市中京区烏丸通三条東入ル梅忠町２４番地</v>
          </cell>
          <cell r="K307" t="str">
            <v>075-283-0617</v>
          </cell>
          <cell r="M307" t="str">
            <v>岐阜県高山市</v>
          </cell>
          <cell r="N307" t="str">
            <v>nagoya@and-love.com</v>
          </cell>
          <cell r="O307">
            <v>20000</v>
          </cell>
          <cell r="P307">
            <v>48</v>
          </cell>
          <cell r="Q307">
            <v>4066147</v>
          </cell>
          <cell r="R307">
            <v>19144</v>
          </cell>
          <cell r="S307">
            <v>0</v>
          </cell>
          <cell r="T307" t="str">
            <v>000019144</v>
          </cell>
        </row>
        <row r="308">
          <cell r="B308" t="str">
            <v>電193</v>
          </cell>
          <cell r="C308">
            <v>2</v>
          </cell>
          <cell r="D308" t="str">
            <v>（株）巖建設工業</v>
          </cell>
          <cell r="E308" t="str">
            <v>イワオケンセツコウギョウ</v>
          </cell>
          <cell r="F308" t="str">
            <v>木村　佳子</v>
          </cell>
          <cell r="G308" t="str">
            <v>代表取締役</v>
          </cell>
          <cell r="H308" t="str">
            <v>綴喜郡井手町</v>
          </cell>
          <cell r="I308" t="str">
            <v>610-0302</v>
          </cell>
          <cell r="J308" t="str">
            <v>綴喜郡井手町井手梅ノ木原７２-１</v>
          </cell>
          <cell r="K308" t="str">
            <v>0774-82-3790</v>
          </cell>
          <cell r="L308" t="str">
            <v>0774-82-5250</v>
          </cell>
          <cell r="M308" t="str">
            <v>綴喜郡井手町</v>
          </cell>
          <cell r="N308" t="str">
            <v>iwao@iwao-kk.jp</v>
          </cell>
          <cell r="O308">
            <v>50000</v>
          </cell>
          <cell r="P308">
            <v>33</v>
          </cell>
          <cell r="Q308">
            <v>539731</v>
          </cell>
          <cell r="R308">
            <v>39085</v>
          </cell>
          <cell r="S308">
            <v>0</v>
          </cell>
          <cell r="T308">
            <v>26039085</v>
          </cell>
        </row>
        <row r="309">
          <cell r="B309" t="str">
            <v>電194</v>
          </cell>
          <cell r="C309">
            <v>3</v>
          </cell>
          <cell r="D309" t="str">
            <v>横手産業（株）</v>
          </cell>
          <cell r="E309" t="str">
            <v>ヨコテサンギョウ</v>
          </cell>
          <cell r="F309" t="str">
            <v>横手　政英</v>
          </cell>
          <cell r="G309" t="str">
            <v>代表取締役</v>
          </cell>
          <cell r="H309" t="str">
            <v>大阪市淀川区</v>
          </cell>
          <cell r="I309" t="str">
            <v>532-0011</v>
          </cell>
          <cell r="J309" t="str">
            <v>大阪市淀川区西中島四丁目２番２１号</v>
          </cell>
          <cell r="K309" t="str">
            <v>06-6308-7493</v>
          </cell>
          <cell r="L309" t="str">
            <v>06-6308-7443</v>
          </cell>
          <cell r="M309" t="str">
            <v>大阪市淀川区</v>
          </cell>
          <cell r="N309" t="str">
            <v>nyusatsu@yokotesangyou.co.jp</v>
          </cell>
          <cell r="O309">
            <v>40000</v>
          </cell>
          <cell r="P309">
            <v>73</v>
          </cell>
          <cell r="Q309">
            <v>956350</v>
          </cell>
          <cell r="R309">
            <v>65997</v>
          </cell>
          <cell r="S309">
            <v>1</v>
          </cell>
          <cell r="T309" t="str">
            <v>27065997</v>
          </cell>
        </row>
        <row r="310">
          <cell r="B310" t="str">
            <v>電195</v>
          </cell>
          <cell r="C310">
            <v>3</v>
          </cell>
          <cell r="D310" t="str">
            <v>ダイクウ（株）</v>
          </cell>
          <cell r="E310" t="str">
            <v>ダイクウ</v>
          </cell>
          <cell r="F310" t="str">
            <v>橋本　輝</v>
          </cell>
          <cell r="G310" t="str">
            <v>代表取締役</v>
          </cell>
          <cell r="H310" t="str">
            <v>大阪市中央区</v>
          </cell>
          <cell r="I310" t="str">
            <v>540-0035</v>
          </cell>
          <cell r="J310" t="str">
            <v>大阪市中央区釣鐘町１丁目３番４号　ダイクウビル</v>
          </cell>
          <cell r="K310" t="str">
            <v>06-6910-6590</v>
          </cell>
          <cell r="L310" t="str">
            <v>06-6910-6592</v>
          </cell>
          <cell r="M310" t="str">
            <v>大阪市中央区</v>
          </cell>
          <cell r="N310" t="str">
            <v>eigyo-bu@daikuu.com</v>
          </cell>
          <cell r="O310">
            <v>65000</v>
          </cell>
          <cell r="P310">
            <v>31</v>
          </cell>
          <cell r="Q310">
            <v>1493520</v>
          </cell>
          <cell r="R310">
            <v>16630</v>
          </cell>
          <cell r="S310">
            <v>1</v>
          </cell>
          <cell r="T310" t="str">
            <v>00016630</v>
          </cell>
        </row>
        <row r="311">
          <cell r="B311" t="str">
            <v>電196</v>
          </cell>
          <cell r="C311">
            <v>2</v>
          </cell>
          <cell r="D311" t="str">
            <v>扶餘建設工業（株）</v>
          </cell>
          <cell r="E311" t="str">
            <v>フヨウケンセツコウギョウ</v>
          </cell>
          <cell r="F311" t="str">
            <v>金山　政寿</v>
          </cell>
          <cell r="G311" t="str">
            <v>代表取締役</v>
          </cell>
          <cell r="H311" t="str">
            <v>京都市右京区</v>
          </cell>
          <cell r="I311" t="str">
            <v>615-0833</v>
          </cell>
          <cell r="J311" t="str">
            <v>京都市右京区西京極橋詰町１８番地</v>
          </cell>
          <cell r="K311" t="str">
            <v>075-312-8888</v>
          </cell>
          <cell r="L311" t="str">
            <v>075-312-8875</v>
          </cell>
          <cell r="M311" t="str">
            <v>京都市右京区</v>
          </cell>
          <cell r="N311" t="str">
            <v>fuyo88@iaa.itkeeper.ne.jp</v>
          </cell>
          <cell r="O311">
            <v>40000</v>
          </cell>
          <cell r="P311">
            <v>49</v>
          </cell>
          <cell r="Q311">
            <v>826007</v>
          </cell>
          <cell r="R311">
            <v>4919</v>
          </cell>
          <cell r="S311">
            <v>1</v>
          </cell>
          <cell r="T311" t="str">
            <v>26004919</v>
          </cell>
        </row>
        <row r="312">
          <cell r="B312" t="str">
            <v>電197</v>
          </cell>
          <cell r="C312">
            <v>2</v>
          </cell>
          <cell r="D312" t="str">
            <v>（株）ウチラ</v>
          </cell>
          <cell r="E312" t="str">
            <v>ウチラ</v>
          </cell>
          <cell r="F312" t="str">
            <v>内良　親正</v>
          </cell>
          <cell r="G312" t="str">
            <v>代表取締役</v>
          </cell>
          <cell r="H312" t="str">
            <v>宇治市</v>
          </cell>
          <cell r="I312" t="str">
            <v>611-0031</v>
          </cell>
          <cell r="J312" t="str">
            <v>宇治市広野町東裏７９番地</v>
          </cell>
          <cell r="K312" t="str">
            <v>0774-43-1141</v>
          </cell>
          <cell r="L312" t="str">
            <v>0774-43-1145</v>
          </cell>
          <cell r="M312" t="str">
            <v>宇治市</v>
          </cell>
          <cell r="N312" t="str">
            <v>utira@orange.ocn.ne.jp</v>
          </cell>
          <cell r="O312">
            <v>50000</v>
          </cell>
          <cell r="P312">
            <v>48</v>
          </cell>
          <cell r="Q312">
            <v>675125</v>
          </cell>
          <cell r="R312">
            <v>8425</v>
          </cell>
          <cell r="S312">
            <v>1</v>
          </cell>
          <cell r="T312" t="str">
            <v>26008425</v>
          </cell>
        </row>
        <row r="313">
          <cell r="B313" t="str">
            <v>電198</v>
          </cell>
          <cell r="C313">
            <v>3</v>
          </cell>
          <cell r="D313" t="str">
            <v>岩田地崎建設（株）　大阪支店</v>
          </cell>
          <cell r="E313" t="str">
            <v>イワタチザキケンセツ　オオサカシテン</v>
          </cell>
          <cell r="F313" t="str">
            <v>畑　忠佳</v>
          </cell>
          <cell r="G313" t="str">
            <v>執行役員支店長</v>
          </cell>
          <cell r="H313" t="str">
            <v>大阪市中央区</v>
          </cell>
          <cell r="I313" t="str">
            <v>540-0008</v>
          </cell>
          <cell r="J313" t="str">
            <v>大阪市中央区大手前１丁目７番３１号</v>
          </cell>
          <cell r="K313" t="str">
            <v>06-6944-7222</v>
          </cell>
          <cell r="L313" t="str">
            <v>06-6944-7775</v>
          </cell>
          <cell r="M313" t="str">
            <v>北海道札幌市</v>
          </cell>
          <cell r="N313" t="str">
            <v>iwatachizaki-osaka@xqh.biglobe.ne.jp</v>
          </cell>
          <cell r="O313">
            <v>2000000</v>
          </cell>
          <cell r="P313">
            <v>73</v>
          </cell>
          <cell r="Q313">
            <v>88806036</v>
          </cell>
          <cell r="R313">
            <v>1453</v>
          </cell>
          <cell r="S313">
            <v>1</v>
          </cell>
          <cell r="T313" t="str">
            <v>00001453</v>
          </cell>
        </row>
        <row r="314">
          <cell r="B314" t="str">
            <v>電199</v>
          </cell>
          <cell r="C314">
            <v>3</v>
          </cell>
          <cell r="D314" t="str">
            <v>（株）メット</v>
          </cell>
          <cell r="E314" t="str">
            <v>メット</v>
          </cell>
          <cell r="F314" t="str">
            <v>時任　美幸</v>
          </cell>
          <cell r="G314" t="str">
            <v>代表取締役</v>
          </cell>
          <cell r="H314" t="str">
            <v>大阪府堺市</v>
          </cell>
          <cell r="I314" t="str">
            <v>599-8238</v>
          </cell>
          <cell r="J314" t="str">
            <v>大阪府堺市中区土師町四丁５番１７号</v>
          </cell>
          <cell r="K314" t="str">
            <v>072-270-0169</v>
          </cell>
          <cell r="L314" t="str">
            <v>072-270-6463</v>
          </cell>
          <cell r="M314" t="str">
            <v>大阪府堺市</v>
          </cell>
          <cell r="N314" t="str">
            <v>met.sewer@gmail.com</v>
          </cell>
          <cell r="O314">
            <v>30000</v>
          </cell>
          <cell r="P314">
            <v>9</v>
          </cell>
          <cell r="Q314">
            <v>98769</v>
          </cell>
          <cell r="R314">
            <v>140771</v>
          </cell>
          <cell r="S314">
            <v>1</v>
          </cell>
          <cell r="T314">
            <v>27140771</v>
          </cell>
        </row>
        <row r="315">
          <cell r="B315" t="str">
            <v>電200</v>
          </cell>
          <cell r="C315">
            <v>2</v>
          </cell>
          <cell r="D315" t="str">
            <v>（株）関西空調</v>
          </cell>
          <cell r="E315" t="str">
            <v>カンサイクウチョウ</v>
          </cell>
          <cell r="F315" t="str">
            <v>杉本　誠</v>
          </cell>
          <cell r="G315" t="str">
            <v>代表取締役</v>
          </cell>
          <cell r="H315" t="str">
            <v>京都市右京区</v>
          </cell>
          <cell r="I315" t="str">
            <v>615-0903</v>
          </cell>
          <cell r="J315" t="str">
            <v>京都市右京区梅津堤下町７番地</v>
          </cell>
          <cell r="K315" t="str">
            <v>075-863-5777</v>
          </cell>
          <cell r="L315" t="str">
            <v>075-863-5757</v>
          </cell>
          <cell r="M315" t="str">
            <v>京都市右京区</v>
          </cell>
          <cell r="N315" t="str">
            <v>soumubu@kankuu.co.jp</v>
          </cell>
          <cell r="O315">
            <v>20000</v>
          </cell>
          <cell r="P315">
            <v>29</v>
          </cell>
          <cell r="Q315">
            <v>587958</v>
          </cell>
          <cell r="R315">
            <v>28352</v>
          </cell>
          <cell r="S315">
            <v>1</v>
          </cell>
          <cell r="T315">
            <v>26028352</v>
          </cell>
        </row>
        <row r="316">
          <cell r="B316" t="str">
            <v>電201</v>
          </cell>
          <cell r="C316">
            <v>2</v>
          </cell>
          <cell r="D316" t="str">
            <v>暁新日本建設（株）</v>
          </cell>
          <cell r="E316" t="str">
            <v>アカツキシンニホンケンセツ</v>
          </cell>
          <cell r="F316" t="str">
            <v>和泉　頌二</v>
          </cell>
          <cell r="G316" t="str">
            <v>代表取締役</v>
          </cell>
          <cell r="H316" t="str">
            <v>京都市伏見区</v>
          </cell>
          <cell r="I316" t="str">
            <v>612-8241</v>
          </cell>
          <cell r="J316" t="str">
            <v>京都市伏見区横大路下三栖辻堂町４５番地</v>
          </cell>
          <cell r="K316" t="str">
            <v>075-622-5038</v>
          </cell>
          <cell r="L316" t="str">
            <v>075-611-8680</v>
          </cell>
          <cell r="M316" t="str">
            <v>京都市伏見区</v>
          </cell>
          <cell r="N316" t="str">
            <v>anjc@carrot.ocn.ne.jp</v>
          </cell>
          <cell r="O316">
            <v>85000</v>
          </cell>
          <cell r="P316">
            <v>63</v>
          </cell>
          <cell r="Q316">
            <v>1037733</v>
          </cell>
          <cell r="R316">
            <v>11588</v>
          </cell>
          <cell r="S316">
            <v>1</v>
          </cell>
          <cell r="T316" t="str">
            <v>00011588</v>
          </cell>
        </row>
        <row r="317">
          <cell r="B317" t="str">
            <v>電202</v>
          </cell>
          <cell r="C317">
            <v>3</v>
          </cell>
          <cell r="D317" t="str">
            <v>前田建設工業（株）　京滋営業所</v>
          </cell>
          <cell r="E317" t="str">
            <v>マエダケンセツコウギョウ　ケイジエイギョウショ</v>
          </cell>
          <cell r="F317" t="str">
            <v>辻﨑　清心</v>
          </cell>
          <cell r="G317" t="str">
            <v>所長</v>
          </cell>
          <cell r="H317" t="str">
            <v>京都市下京区</v>
          </cell>
          <cell r="I317" t="str">
            <v>600-8492</v>
          </cell>
          <cell r="J317" t="str">
            <v>京都市下京区四条通新町東入月鉾町４７番地３</v>
          </cell>
          <cell r="K317" t="str">
            <v>075-708-3907</v>
          </cell>
          <cell r="L317" t="str">
            <v>075-708-3908</v>
          </cell>
          <cell r="M317" t="str">
            <v>東京都千代田区</v>
          </cell>
          <cell r="N317" t="str">
            <v>cals08ec@jcity.maeda.co.jp</v>
          </cell>
          <cell r="O317">
            <v>28463000</v>
          </cell>
          <cell r="P317">
            <v>73</v>
          </cell>
          <cell r="Q317">
            <v>338739835</v>
          </cell>
          <cell r="R317">
            <v>2655</v>
          </cell>
          <cell r="S317">
            <v>1</v>
          </cell>
          <cell r="T317" t="str">
            <v>00002655</v>
          </cell>
        </row>
        <row r="318">
          <cell r="B318" t="str">
            <v>電203</v>
          </cell>
          <cell r="C318">
            <v>3</v>
          </cell>
          <cell r="D318" t="str">
            <v>（株）エコ・テクノ　枚方支店</v>
          </cell>
          <cell r="E318" t="str">
            <v>エコテクノ　ヒラカタシテン</v>
          </cell>
          <cell r="F318" t="str">
            <v>高原　久</v>
          </cell>
          <cell r="G318" t="str">
            <v>枚方支店長</v>
          </cell>
          <cell r="H318" t="str">
            <v>大阪府枚方市</v>
          </cell>
          <cell r="I318" t="str">
            <v>573-0171</v>
          </cell>
          <cell r="J318" t="str">
            <v>大阪府枚方市北山１丁目５４番５５号</v>
          </cell>
          <cell r="K318" t="str">
            <v>072-864-1623</v>
          </cell>
          <cell r="L318" t="str">
            <v>072-857-7637</v>
          </cell>
          <cell r="M318" t="str">
            <v>大阪市城東区</v>
          </cell>
          <cell r="N318" t="str">
            <v>info.e@eco-tecno.co.jp</v>
          </cell>
          <cell r="O318">
            <v>40000</v>
          </cell>
          <cell r="P318">
            <v>22</v>
          </cell>
          <cell r="Q318">
            <v>619916</v>
          </cell>
          <cell r="R318">
            <v>130963</v>
          </cell>
          <cell r="S318">
            <v>1</v>
          </cell>
          <cell r="T318" t="str">
            <v>27130963</v>
          </cell>
        </row>
        <row r="319">
          <cell r="B319" t="str">
            <v>電204</v>
          </cell>
          <cell r="C319">
            <v>3</v>
          </cell>
          <cell r="D319" t="str">
            <v>（株）今西組</v>
          </cell>
          <cell r="E319" t="str">
            <v>イマニシグミ</v>
          </cell>
          <cell r="F319" t="str">
            <v>今西　良介</v>
          </cell>
          <cell r="G319" t="str">
            <v>代表取締役</v>
          </cell>
          <cell r="H319" t="str">
            <v>大阪市天王寺区</v>
          </cell>
          <cell r="I319" t="str">
            <v>543-0001</v>
          </cell>
          <cell r="J319" t="str">
            <v>大阪市天王寺区上本町６丁目９番２１号</v>
          </cell>
          <cell r="K319" t="str">
            <v>06-6779-3321</v>
          </cell>
          <cell r="L319" t="str">
            <v>06-6779-3323</v>
          </cell>
          <cell r="M319" t="str">
            <v>大阪市天王寺区</v>
          </cell>
          <cell r="N319" t="str">
            <v>since-1897@imanishigumi.co.jp</v>
          </cell>
          <cell r="O319">
            <v>100000</v>
          </cell>
          <cell r="P319">
            <v>73</v>
          </cell>
          <cell r="Q319">
            <v>4334022</v>
          </cell>
          <cell r="R319">
            <v>4049</v>
          </cell>
          <cell r="S319">
            <v>1</v>
          </cell>
          <cell r="T319" t="str">
            <v>00004049</v>
          </cell>
        </row>
        <row r="320">
          <cell r="B320" t="str">
            <v>電205</v>
          </cell>
          <cell r="C320">
            <v>2</v>
          </cell>
          <cell r="D320" t="str">
            <v>（株）安井杢工務店</v>
          </cell>
          <cell r="E320" t="str">
            <v>ヤスイモクコウムテン</v>
          </cell>
          <cell r="F320" t="str">
            <v>安井　洋</v>
          </cell>
          <cell r="G320" t="str">
            <v>代表取締役</v>
          </cell>
          <cell r="H320" t="str">
            <v>向日市</v>
          </cell>
          <cell r="I320" t="str">
            <v>617-0006</v>
          </cell>
          <cell r="J320" t="str">
            <v>向日市上植野町馬立２番地４</v>
          </cell>
          <cell r="K320" t="str">
            <v>075-933-0012</v>
          </cell>
          <cell r="L320" t="str">
            <v>075-933-4931</v>
          </cell>
          <cell r="M320" t="str">
            <v>向日市</v>
          </cell>
          <cell r="N320" t="str">
            <v>eigyoubu@yasuimoku.co.jp</v>
          </cell>
          <cell r="O320">
            <v>54000</v>
          </cell>
          <cell r="P320">
            <v>72</v>
          </cell>
          <cell r="Q320">
            <v>1523111</v>
          </cell>
          <cell r="R320">
            <v>38261</v>
          </cell>
          <cell r="S320">
            <v>1</v>
          </cell>
          <cell r="T320" t="str">
            <v>26038261</v>
          </cell>
        </row>
        <row r="321">
          <cell r="B321" t="str">
            <v>電206</v>
          </cell>
          <cell r="C321">
            <v>2</v>
          </cell>
          <cell r="D321" t="str">
            <v>桐田機工（株）</v>
          </cell>
          <cell r="E321" t="str">
            <v>キリタキコウ</v>
          </cell>
          <cell r="F321" t="str">
            <v>山田　健</v>
          </cell>
          <cell r="G321" t="str">
            <v>代表取締役社長</v>
          </cell>
          <cell r="H321" t="str">
            <v>京都市山科区</v>
          </cell>
          <cell r="I321" t="str">
            <v>607-8192</v>
          </cell>
          <cell r="J321" t="str">
            <v>京都市山科区大宅御供田町１９３-４</v>
          </cell>
          <cell r="K321" t="str">
            <v>075-501-5481</v>
          </cell>
          <cell r="L321" t="str">
            <v>075-591-7349</v>
          </cell>
          <cell r="M321" t="str">
            <v>京都市山科区</v>
          </cell>
          <cell r="N321" t="str">
            <v>kirita-kyoto@kiritakiko.com</v>
          </cell>
          <cell r="O321">
            <v>41550</v>
          </cell>
          <cell r="P321">
            <v>57</v>
          </cell>
          <cell r="Q321">
            <v>1043735</v>
          </cell>
          <cell r="R321">
            <v>23217</v>
          </cell>
          <cell r="S321">
            <v>1</v>
          </cell>
          <cell r="T321" t="str">
            <v>00023217</v>
          </cell>
        </row>
        <row r="322">
          <cell r="B322" t="str">
            <v>電207</v>
          </cell>
          <cell r="C322">
            <v>3</v>
          </cell>
          <cell r="D322" t="str">
            <v>長永スポーツ工業（株）西日本支店</v>
          </cell>
          <cell r="E322" t="str">
            <v>チョウエイスポーツコウギョウ　ニシニホンシテン</v>
          </cell>
          <cell r="F322" t="str">
            <v>足立　健司</v>
          </cell>
          <cell r="G322" t="str">
            <v>支店長</v>
          </cell>
          <cell r="H322" t="str">
            <v>三重県津市</v>
          </cell>
          <cell r="I322" t="str">
            <v>514-0131</v>
          </cell>
          <cell r="J322" t="str">
            <v>三重県津市あのつ台４丁目６番７</v>
          </cell>
          <cell r="K322" t="str">
            <v>059-236-1500</v>
          </cell>
          <cell r="L322" t="str">
            <v>059-236-1133</v>
          </cell>
          <cell r="M322" t="str">
            <v>東京都世田谷区</v>
          </cell>
          <cell r="N322" t="str">
            <v>mie-soumu@choei-s.co.jp</v>
          </cell>
          <cell r="O322">
            <v>80000</v>
          </cell>
          <cell r="P322">
            <v>53</v>
          </cell>
          <cell r="Q322">
            <v>1798787</v>
          </cell>
          <cell r="R322">
            <v>9078</v>
          </cell>
          <cell r="S322">
            <v>1</v>
          </cell>
          <cell r="T322" t="str">
            <v>00009078</v>
          </cell>
        </row>
        <row r="323">
          <cell r="B323" t="str">
            <v>電208</v>
          </cell>
          <cell r="C323">
            <v>3</v>
          </cell>
          <cell r="D323" t="str">
            <v>テラル（株）　関西支店</v>
          </cell>
          <cell r="E323" t="str">
            <v>テラル　カンサイシテン</v>
          </cell>
          <cell r="F323" t="str">
            <v>小川　浩之</v>
          </cell>
          <cell r="G323" t="str">
            <v>支店長</v>
          </cell>
          <cell r="H323" t="str">
            <v>大阪市西区</v>
          </cell>
          <cell r="I323" t="str">
            <v>550-0004</v>
          </cell>
          <cell r="J323" t="str">
            <v>大阪市西区靱本町１丁目１１番７号　信濃橋三井ビルディング３Ｆ</v>
          </cell>
          <cell r="K323" t="str">
            <v>06-4803-8807</v>
          </cell>
          <cell r="L323" t="str">
            <v>06-4803-8829</v>
          </cell>
          <cell r="M323" t="str">
            <v>広島県福山市</v>
          </cell>
          <cell r="N323" t="str">
            <v>otani00@teral.co.jp</v>
          </cell>
          <cell r="O323">
            <v>78000</v>
          </cell>
          <cell r="P323">
            <v>39</v>
          </cell>
          <cell r="Q323">
            <v>546845</v>
          </cell>
          <cell r="R323">
            <v>10446</v>
          </cell>
          <cell r="S323">
            <v>1</v>
          </cell>
          <cell r="T323" t="str">
            <v>00010446</v>
          </cell>
        </row>
        <row r="324">
          <cell r="B324" t="str">
            <v>電209</v>
          </cell>
          <cell r="C324">
            <v>3</v>
          </cell>
          <cell r="D324" t="str">
            <v>みらい建設工業（株）　大阪支店</v>
          </cell>
          <cell r="E324" t="str">
            <v>ミライケンセツコウギョウ　オオサカシテン</v>
          </cell>
          <cell r="F324" t="str">
            <v xml:space="preserve">𠮷川　知行 </v>
          </cell>
          <cell r="G324" t="str">
            <v>執行役員支店長</v>
          </cell>
          <cell r="H324" t="str">
            <v>大阪市北区</v>
          </cell>
          <cell r="I324" t="str">
            <v>531-0075</v>
          </cell>
          <cell r="J324" t="str">
            <v>大阪市北区大淀南一丁目４番１５号</v>
          </cell>
          <cell r="K324" t="str">
            <v>06-6453-6931</v>
          </cell>
          <cell r="L324" t="str">
            <v>06-6453-6932</v>
          </cell>
          <cell r="M324" t="str">
            <v>東京都港区</v>
          </cell>
          <cell r="N324" t="str">
            <v>bid-info10m@mirai-const.co.jp</v>
          </cell>
          <cell r="O324">
            <v>2500000</v>
          </cell>
          <cell r="P324">
            <v>73</v>
          </cell>
          <cell r="Q324">
            <v>25180446</v>
          </cell>
          <cell r="R324">
            <v>5678</v>
          </cell>
          <cell r="S324">
            <v>1</v>
          </cell>
          <cell r="T324" t="str">
            <v>00005678</v>
          </cell>
        </row>
        <row r="325">
          <cell r="B325" t="str">
            <v>電210</v>
          </cell>
          <cell r="C325">
            <v>3</v>
          </cell>
          <cell r="D325" t="str">
            <v>（株）フジタ　京滋総合営業所</v>
          </cell>
          <cell r="E325" t="str">
            <v>フジタケイジソウゴウエイギョウショ</v>
          </cell>
          <cell r="F325" t="str">
            <v>山崎　博史</v>
          </cell>
          <cell r="G325" t="str">
            <v>所長</v>
          </cell>
          <cell r="H325" t="str">
            <v>京都市下京区</v>
          </cell>
          <cell r="I325" t="str">
            <v>600-8216</v>
          </cell>
          <cell r="J325" t="str">
            <v>京都市下京区新町通七条下ル東塩小路町５９３番地</v>
          </cell>
          <cell r="K325" t="str">
            <v>075-354-3326</v>
          </cell>
          <cell r="L325" t="str">
            <v>075-344-4771</v>
          </cell>
          <cell r="M325" t="str">
            <v>東京都渋谷区</v>
          </cell>
          <cell r="N325" t="str">
            <v>koknyusatu06@fujita.co.jp</v>
          </cell>
          <cell r="O325">
            <v>14002000</v>
          </cell>
          <cell r="P325">
            <v>73</v>
          </cell>
          <cell r="Q325">
            <v>424580994</v>
          </cell>
          <cell r="R325">
            <v>19796</v>
          </cell>
          <cell r="S325">
            <v>1</v>
          </cell>
          <cell r="T325" t="str">
            <v>00019796</v>
          </cell>
        </row>
        <row r="326">
          <cell r="B326" t="str">
            <v>電211</v>
          </cell>
          <cell r="C326">
            <v>2</v>
          </cell>
          <cell r="D326" t="str">
            <v>（株）京都衛生開発公社</v>
          </cell>
          <cell r="E326" t="str">
            <v>キョウトエイセイカイハツコウシャ</v>
          </cell>
          <cell r="F326" t="str">
            <v>髙橋　信吾</v>
          </cell>
          <cell r="G326" t="str">
            <v>代表取締役</v>
          </cell>
          <cell r="H326" t="str">
            <v>向日市</v>
          </cell>
          <cell r="I326" t="str">
            <v>617-0003</v>
          </cell>
          <cell r="J326" t="str">
            <v>向日市森本町高田３１番地</v>
          </cell>
          <cell r="K326" t="str">
            <v>075-921-6202</v>
          </cell>
          <cell r="L326" t="str">
            <v>075-931-4740</v>
          </cell>
          <cell r="M326" t="str">
            <v>向日市</v>
          </cell>
          <cell r="N326" t="str">
            <v>matsumoto-gs@hct.zaq.ne.jp</v>
          </cell>
          <cell r="O326">
            <v>10000</v>
          </cell>
          <cell r="P326">
            <v>51</v>
          </cell>
          <cell r="Q326">
            <v>16615</v>
          </cell>
          <cell r="R326">
            <v>40347</v>
          </cell>
          <cell r="S326">
            <v>1</v>
          </cell>
          <cell r="T326" t="str">
            <v>26040347</v>
          </cell>
        </row>
        <row r="327">
          <cell r="B327" t="str">
            <v>電212</v>
          </cell>
          <cell r="C327">
            <v>2</v>
          </cell>
          <cell r="D327" t="str">
            <v>水野建設（株）</v>
          </cell>
          <cell r="E327" t="str">
            <v>ミズノケンセツ</v>
          </cell>
          <cell r="F327" t="str">
            <v>水野　祥司</v>
          </cell>
          <cell r="G327" t="str">
            <v>代表取締役社長</v>
          </cell>
          <cell r="H327" t="str">
            <v>京都市下京区</v>
          </cell>
          <cell r="I327" t="str">
            <v>600-8894</v>
          </cell>
          <cell r="J327" t="str">
            <v>京都市下京区西七条市部町７７</v>
          </cell>
          <cell r="K327" t="str">
            <v>075-312-0431</v>
          </cell>
          <cell r="L327" t="str">
            <v>075-321-0720</v>
          </cell>
          <cell r="M327" t="str">
            <v>京都市下京区</v>
          </cell>
          <cell r="N327" t="str">
            <v>webmaster@mizuno-kensetsu.co.jp</v>
          </cell>
          <cell r="O327">
            <v>64000</v>
          </cell>
          <cell r="P327">
            <v>73</v>
          </cell>
          <cell r="Q327">
            <v>881346</v>
          </cell>
          <cell r="R327">
            <v>2678</v>
          </cell>
          <cell r="S327">
            <v>1</v>
          </cell>
          <cell r="T327" t="str">
            <v>00002678</v>
          </cell>
        </row>
        <row r="328">
          <cell r="B328" t="str">
            <v>電213</v>
          </cell>
          <cell r="C328">
            <v>3</v>
          </cell>
          <cell r="D328" t="str">
            <v>（株）大阪ポンプ製作所</v>
          </cell>
          <cell r="E328" t="str">
            <v>オオサカポンプセイサクショ</v>
          </cell>
          <cell r="F328" t="str">
            <v>上田　達也</v>
          </cell>
          <cell r="G328" t="str">
            <v>代表取締役</v>
          </cell>
          <cell r="H328" t="str">
            <v>大阪市淀川区</v>
          </cell>
          <cell r="I328" t="str">
            <v>532-0023</v>
          </cell>
          <cell r="J328" t="str">
            <v>大阪市淀川区十三東１丁目１５番２０号</v>
          </cell>
          <cell r="K328" t="str">
            <v>066-301-2158</v>
          </cell>
          <cell r="L328" t="str">
            <v>066-302-7630</v>
          </cell>
          <cell r="M328" t="str">
            <v>大阪市淀川区</v>
          </cell>
          <cell r="N328" t="str">
            <v>info@osaka-pump.co.jp</v>
          </cell>
          <cell r="O328">
            <v>10000</v>
          </cell>
          <cell r="P328">
            <v>72</v>
          </cell>
          <cell r="Q328">
            <v>72202</v>
          </cell>
          <cell r="R328">
            <v>15174</v>
          </cell>
          <cell r="S328">
            <v>1</v>
          </cell>
          <cell r="T328" t="str">
            <v>27015174</v>
          </cell>
        </row>
        <row r="329">
          <cell r="B329" t="str">
            <v>電214</v>
          </cell>
          <cell r="C329">
            <v>3</v>
          </cell>
          <cell r="D329" t="str">
            <v>（株）トラストテクノ</v>
          </cell>
          <cell r="E329" t="str">
            <v>トラストテクノ</v>
          </cell>
          <cell r="F329" t="str">
            <v>前田　浩司</v>
          </cell>
          <cell r="G329" t="str">
            <v>代表取締役</v>
          </cell>
          <cell r="H329" t="str">
            <v>兵庫県神戸市</v>
          </cell>
          <cell r="I329" t="str">
            <v>652-0866</v>
          </cell>
          <cell r="J329" t="str">
            <v>兵庫県神戸市兵庫区遠矢浜町２番４４号</v>
          </cell>
          <cell r="K329" t="str">
            <v>078-652-8288</v>
          </cell>
          <cell r="L329" t="str">
            <v>078-652-8255</v>
          </cell>
          <cell r="M329" t="str">
            <v>兵庫県神戸市</v>
          </cell>
          <cell r="N329" t="str">
            <v>eigyo@kobe-fss.jp</v>
          </cell>
          <cell r="O329">
            <v>99000</v>
          </cell>
          <cell r="P329">
            <v>20</v>
          </cell>
          <cell r="Q329">
            <v>1490435</v>
          </cell>
          <cell r="R329">
            <v>20786</v>
          </cell>
          <cell r="S329">
            <v>1</v>
          </cell>
          <cell r="T329" t="str">
            <v>00020786</v>
          </cell>
        </row>
        <row r="330">
          <cell r="B330" t="str">
            <v>電215</v>
          </cell>
          <cell r="C330">
            <v>3</v>
          </cell>
          <cell r="D330" t="str">
            <v>（株）カナヱ商会</v>
          </cell>
          <cell r="E330" t="str">
            <v>カナエショウカイ</v>
          </cell>
          <cell r="F330" t="str">
            <v>鼎　愛子</v>
          </cell>
          <cell r="G330" t="str">
            <v>代表取締役</v>
          </cell>
          <cell r="H330" t="str">
            <v>大阪府枚方市</v>
          </cell>
          <cell r="I330" t="str">
            <v>573-0084</v>
          </cell>
          <cell r="J330" t="str">
            <v>大阪府枚方市香里ヶ丘３丁目８-４２</v>
          </cell>
          <cell r="K330" t="str">
            <v>072-877-4535</v>
          </cell>
          <cell r="L330" t="str">
            <v>072-877-4533</v>
          </cell>
          <cell r="M330" t="str">
            <v>大阪府枚方市</v>
          </cell>
          <cell r="N330" t="str">
            <v>kanae@hi-ho.ne.jp</v>
          </cell>
          <cell r="O330">
            <v>10000</v>
          </cell>
          <cell r="P330">
            <v>49</v>
          </cell>
          <cell r="Q330">
            <v>103979</v>
          </cell>
          <cell r="R330">
            <v>11769</v>
          </cell>
          <cell r="S330">
            <v>1</v>
          </cell>
          <cell r="T330" t="str">
            <v>27011769</v>
          </cell>
        </row>
        <row r="331">
          <cell r="B331" t="str">
            <v>電216</v>
          </cell>
          <cell r="C331">
            <v>3</v>
          </cell>
          <cell r="D331" t="str">
            <v>（株）日立製作所　京都支店</v>
          </cell>
          <cell r="E331" t="str">
            <v>ヒタチセイサクショ　キョウトシテン</v>
          </cell>
          <cell r="F331" t="str">
            <v>岸田　聡</v>
          </cell>
          <cell r="G331" t="str">
            <v>支店長</v>
          </cell>
          <cell r="H331" t="str">
            <v>京都市下京区</v>
          </cell>
          <cell r="I331" t="str">
            <v>600-8008</v>
          </cell>
          <cell r="J331" t="str">
            <v>京都市下京区四条通烏丸東入長刀鉾町２０番地</v>
          </cell>
          <cell r="K331" t="str">
            <v>075-223-5611</v>
          </cell>
          <cell r="L331" t="str">
            <v>075-223-5601</v>
          </cell>
          <cell r="M331" t="str">
            <v>東京都千代田区</v>
          </cell>
          <cell r="N331" t="str">
            <v>kyoto.public.tc@hitachi.com</v>
          </cell>
          <cell r="O331">
            <v>463417969</v>
          </cell>
          <cell r="P331">
            <v>73</v>
          </cell>
          <cell r="Q331">
            <v>80839528</v>
          </cell>
          <cell r="R331">
            <v>4702</v>
          </cell>
          <cell r="S331">
            <v>1</v>
          </cell>
          <cell r="T331" t="str">
            <v>00004702</v>
          </cell>
        </row>
        <row r="332">
          <cell r="B332" t="str">
            <v>電217</v>
          </cell>
          <cell r="C332">
            <v>3</v>
          </cell>
          <cell r="D332" t="str">
            <v>（株）安部日鋼工業　大阪支店</v>
          </cell>
          <cell r="E332" t="str">
            <v>アベニッコウコウギョウ　オオサカシテン</v>
          </cell>
          <cell r="F332" t="str">
            <v>田中　宏</v>
          </cell>
          <cell r="G332" t="str">
            <v>執行役員支店長</v>
          </cell>
          <cell r="H332" t="str">
            <v>大阪市淀川区</v>
          </cell>
          <cell r="I332" t="str">
            <v>532-0011</v>
          </cell>
          <cell r="J332" t="str">
            <v>大阪市淀川区西中島６-１-３　アストロ新大阪第２ビル</v>
          </cell>
          <cell r="K332" t="str">
            <v>06-6301-5231</v>
          </cell>
          <cell r="L332" t="str">
            <v>06-6305-3206</v>
          </cell>
          <cell r="M332" t="str">
            <v>岐阜県岐阜市</v>
          </cell>
          <cell r="N332" t="str">
            <v>osaka_eigyou@abe-nikko.co.jp</v>
          </cell>
          <cell r="O332">
            <v>301500</v>
          </cell>
          <cell r="P332">
            <v>71</v>
          </cell>
          <cell r="Q332">
            <v>19446077</v>
          </cell>
          <cell r="R332">
            <v>2632</v>
          </cell>
          <cell r="S332">
            <v>1</v>
          </cell>
          <cell r="T332" t="str">
            <v>00002632</v>
          </cell>
        </row>
        <row r="333">
          <cell r="B333" t="str">
            <v>電218</v>
          </cell>
          <cell r="C333">
            <v>2</v>
          </cell>
          <cell r="D333" t="str">
            <v>（株）京阪電気商会</v>
          </cell>
          <cell r="E333" t="str">
            <v>ケイハンデンキショウカイ</v>
          </cell>
          <cell r="F333" t="str">
            <v>岡本　丈正</v>
          </cell>
          <cell r="G333" t="str">
            <v>代表取締役</v>
          </cell>
          <cell r="H333" t="str">
            <v>京都市上京区</v>
          </cell>
          <cell r="I333" t="str">
            <v>602-0025</v>
          </cell>
          <cell r="J333" t="str">
            <v>京都市上京区上立売通室町西入上る裏風呂町３６８-１</v>
          </cell>
          <cell r="K333" t="str">
            <v>075-432-5951</v>
          </cell>
          <cell r="L333" t="str">
            <v>075-432-5971</v>
          </cell>
          <cell r="M333" t="str">
            <v>京都市上京区</v>
          </cell>
          <cell r="N333" t="str">
            <v>keihan-e@aurora.ocn.ne.jp</v>
          </cell>
          <cell r="O333">
            <v>20000</v>
          </cell>
          <cell r="P333">
            <v>63</v>
          </cell>
          <cell r="Q333">
            <v>654628</v>
          </cell>
          <cell r="R333">
            <v>4901</v>
          </cell>
          <cell r="S333">
            <v>1</v>
          </cell>
          <cell r="T333" t="str">
            <v>26004901</v>
          </cell>
        </row>
        <row r="334">
          <cell r="B334" t="str">
            <v>電219</v>
          </cell>
          <cell r="C334">
            <v>3</v>
          </cell>
          <cell r="D334" t="str">
            <v>三井住友建設（株）　京都営業所</v>
          </cell>
          <cell r="E334" t="str">
            <v>ミツイスミトモケンセツ　キョウトエイギョウショ</v>
          </cell>
          <cell r="F334" t="str">
            <v>脇本　良治</v>
          </cell>
          <cell r="G334" t="str">
            <v>所長</v>
          </cell>
          <cell r="H334" t="str">
            <v>京都市中京区</v>
          </cell>
          <cell r="I334" t="str">
            <v>604-0847</v>
          </cell>
          <cell r="J334" t="str">
            <v>京都市中京区烏丸通二条下ル秋野々町５１８番地</v>
          </cell>
          <cell r="K334" t="str">
            <v>075-222-1692</v>
          </cell>
          <cell r="L334" t="str">
            <v>075-222-1697</v>
          </cell>
          <cell r="M334" t="str">
            <v>東京都中央区</v>
          </cell>
          <cell r="N334" t="str">
            <v>odobo_mlit@smcon.co.jp</v>
          </cell>
          <cell r="O334">
            <v>12003797</v>
          </cell>
          <cell r="P334">
            <v>73</v>
          </cell>
          <cell r="Q334">
            <v>317668888</v>
          </cell>
          <cell r="R334">
            <v>200</v>
          </cell>
          <cell r="S334">
            <v>1</v>
          </cell>
          <cell r="T334" t="str">
            <v>00000200</v>
          </cell>
        </row>
        <row r="335">
          <cell r="B335" t="str">
            <v>電220</v>
          </cell>
          <cell r="C335">
            <v>3</v>
          </cell>
          <cell r="D335" t="str">
            <v>（株）クラフティア　京都営業所</v>
          </cell>
          <cell r="E335" t="str">
            <v>クラフティア　キョウトエイギョウショ</v>
          </cell>
          <cell r="F335" t="str">
            <v>金子　大助</v>
          </cell>
          <cell r="G335" t="str">
            <v>営業所長</v>
          </cell>
          <cell r="H335" t="str">
            <v>京都市下京区</v>
          </cell>
          <cell r="I335" t="str">
            <v>600-8107</v>
          </cell>
          <cell r="J335" t="str">
            <v>京都市下京区東錺屋町１７１番地　高橋第１２ビル５階</v>
          </cell>
          <cell r="K335" t="str">
            <v>075-746-6280</v>
          </cell>
          <cell r="L335" t="str">
            <v>075-746-6281</v>
          </cell>
          <cell r="M335" t="str">
            <v>福岡県福岡市</v>
          </cell>
          <cell r="N335" t="str">
            <v>ka-12010@kraftia.co.jp</v>
          </cell>
          <cell r="O335">
            <v>12561000</v>
          </cell>
          <cell r="P335">
            <v>73</v>
          </cell>
          <cell r="Q335">
            <v>211880481</v>
          </cell>
          <cell r="R335" t="str">
            <v>001659</v>
          </cell>
          <cell r="S335">
            <v>1</v>
          </cell>
          <cell r="T335" t="str">
            <v>00001659</v>
          </cell>
        </row>
        <row r="336">
          <cell r="B336" t="str">
            <v>電221</v>
          </cell>
          <cell r="C336">
            <v>3</v>
          </cell>
          <cell r="D336" t="str">
            <v>（株）竹中土木　京都営業所</v>
          </cell>
          <cell r="E336" t="str">
            <v>タケナカドボク　キョウトエイギョウショ</v>
          </cell>
          <cell r="F336" t="str">
            <v>沢田　道彦</v>
          </cell>
          <cell r="G336" t="str">
            <v>所長</v>
          </cell>
          <cell r="H336" t="str">
            <v>京都市中京区</v>
          </cell>
          <cell r="I336" t="str">
            <v>604-8811</v>
          </cell>
          <cell r="J336" t="str">
            <v>京都市中京区壬生賀陽御所町３番地の１</v>
          </cell>
          <cell r="K336" t="str">
            <v>075-801-1760</v>
          </cell>
          <cell r="L336" t="str">
            <v>075-842-9831</v>
          </cell>
          <cell r="M336" t="str">
            <v>東京都江東区</v>
          </cell>
          <cell r="N336" t="str">
            <v>hamasaki-d@takenaka-doboku.co.jp</v>
          </cell>
          <cell r="O336">
            <v>7000000</v>
          </cell>
          <cell r="P336">
            <v>73</v>
          </cell>
          <cell r="Q336">
            <v>89394686</v>
          </cell>
          <cell r="R336">
            <v>3750</v>
          </cell>
          <cell r="S336">
            <v>1</v>
          </cell>
          <cell r="T336" t="str">
            <v>00003750</v>
          </cell>
        </row>
        <row r="337">
          <cell r="B337" t="str">
            <v>電222</v>
          </cell>
          <cell r="C337">
            <v>1</v>
          </cell>
          <cell r="D337" t="str">
            <v>（株）野原工務店</v>
          </cell>
          <cell r="E337" t="str">
            <v>ノハラコウムテン</v>
          </cell>
          <cell r="F337" t="str">
            <v>渡邉　孝一</v>
          </cell>
          <cell r="G337" t="str">
            <v>代表取締役</v>
          </cell>
          <cell r="H337" t="str">
            <v>京田辺市草内</v>
          </cell>
          <cell r="I337" t="str">
            <v>610-0311</v>
          </cell>
          <cell r="J337" t="str">
            <v>京田辺市草内宮ノ後３３番地の６</v>
          </cell>
          <cell r="K337" t="str">
            <v>0774-62-2435</v>
          </cell>
          <cell r="L337" t="str">
            <v>0774-63-5315</v>
          </cell>
          <cell r="M337" t="str">
            <v>京田辺市草内</v>
          </cell>
          <cell r="N337" t="str">
            <v>nohara-koumuten@h7.dion.ne.jp</v>
          </cell>
          <cell r="O337">
            <v>40000</v>
          </cell>
          <cell r="P337">
            <v>51</v>
          </cell>
          <cell r="Q337">
            <v>864505</v>
          </cell>
          <cell r="R337">
            <v>21976</v>
          </cell>
          <cell r="S337">
            <v>1</v>
          </cell>
          <cell r="T337" t="str">
            <v>26021976</v>
          </cell>
        </row>
        <row r="338">
          <cell r="B338" t="str">
            <v>電223</v>
          </cell>
          <cell r="C338">
            <v>2</v>
          </cell>
          <cell r="D338" t="str">
            <v>（有）阪本造園工務所</v>
          </cell>
          <cell r="E338" t="str">
            <v>サカモトゾウエンコウムショ</v>
          </cell>
          <cell r="F338" t="str">
            <v>阪本　直樹</v>
          </cell>
          <cell r="G338" t="str">
            <v>代表取締役</v>
          </cell>
          <cell r="H338" t="str">
            <v>宇治市</v>
          </cell>
          <cell r="I338" t="str">
            <v>611-0033</v>
          </cell>
          <cell r="J338" t="str">
            <v>宇治市大久保町大竹３６番地の１</v>
          </cell>
          <cell r="K338" t="str">
            <v>0774-48-2801</v>
          </cell>
          <cell r="L338" t="str">
            <v>0774-46-1128</v>
          </cell>
          <cell r="M338" t="str">
            <v>宇治市</v>
          </cell>
          <cell r="N338" t="str">
            <v>bo.tribal.ws@gmail.com</v>
          </cell>
          <cell r="O338">
            <v>30000</v>
          </cell>
          <cell r="P338">
            <v>51</v>
          </cell>
          <cell r="Q338">
            <v>101012</v>
          </cell>
          <cell r="R338">
            <v>3545</v>
          </cell>
          <cell r="S338">
            <v>1</v>
          </cell>
          <cell r="T338" t="str">
            <v>26003545</v>
          </cell>
        </row>
        <row r="339">
          <cell r="B339" t="str">
            <v>電224</v>
          </cell>
          <cell r="C339">
            <v>2</v>
          </cell>
          <cell r="D339" t="str">
            <v>（有）鈴木建商</v>
          </cell>
          <cell r="E339" t="str">
            <v>スズキケンショウ</v>
          </cell>
          <cell r="F339" t="str">
            <v>山本　弘斉</v>
          </cell>
          <cell r="G339" t="str">
            <v>代表取締役</v>
          </cell>
          <cell r="H339" t="str">
            <v>宇治市</v>
          </cell>
          <cell r="I339" t="str">
            <v>611-0031</v>
          </cell>
          <cell r="J339" t="str">
            <v>宇治市広野町一里山３８番地の４</v>
          </cell>
          <cell r="K339" t="str">
            <v>0774-43-1307</v>
          </cell>
          <cell r="L339" t="str">
            <v>0774-41-7407</v>
          </cell>
          <cell r="M339" t="str">
            <v>宇治市</v>
          </cell>
          <cell r="N339" t="str">
            <v>bo.tribal.ws@gmail.com</v>
          </cell>
          <cell r="O339">
            <v>5000</v>
          </cell>
          <cell r="P339">
            <v>33</v>
          </cell>
          <cell r="Q339">
            <v>99038</v>
          </cell>
          <cell r="R339">
            <v>24731</v>
          </cell>
          <cell r="S339">
            <v>1</v>
          </cell>
          <cell r="T339" t="str">
            <v>26024731</v>
          </cell>
        </row>
        <row r="340">
          <cell r="B340" t="str">
            <v>電225</v>
          </cell>
          <cell r="C340">
            <v>2</v>
          </cell>
          <cell r="D340" t="str">
            <v>（有）アリムラ塗装店</v>
          </cell>
          <cell r="E340" t="str">
            <v>アリムラトソウテン</v>
          </cell>
          <cell r="F340" t="str">
            <v>有村　親</v>
          </cell>
          <cell r="G340" t="str">
            <v>取締役</v>
          </cell>
          <cell r="H340" t="str">
            <v>城陽市</v>
          </cell>
          <cell r="I340" t="str">
            <v>610-0114</v>
          </cell>
          <cell r="J340" t="str">
            <v>城陽市市辺西川原１番地の３２</v>
          </cell>
          <cell r="K340" t="str">
            <v>0774-55-4960</v>
          </cell>
          <cell r="L340" t="str">
            <v>0774-55-9377</v>
          </cell>
          <cell r="M340" t="str">
            <v>城陽市</v>
          </cell>
          <cell r="N340" t="str">
            <v>bo.tribal.ws@gmail.com</v>
          </cell>
          <cell r="O340">
            <v>5000</v>
          </cell>
          <cell r="P340">
            <v>35</v>
          </cell>
          <cell r="Q340">
            <v>153113</v>
          </cell>
          <cell r="R340">
            <v>24476</v>
          </cell>
          <cell r="S340">
            <v>1</v>
          </cell>
          <cell r="T340" t="str">
            <v>26024476</v>
          </cell>
        </row>
        <row r="341">
          <cell r="B341" t="str">
            <v>電226</v>
          </cell>
          <cell r="C341">
            <v>3</v>
          </cell>
          <cell r="D341" t="str">
            <v>日本体育施設（株）　西日本支店</v>
          </cell>
          <cell r="E341" t="str">
            <v>ニホンタイイクシセツ　ニシニホンシテン</v>
          </cell>
          <cell r="F341" t="str">
            <v>佐藤　太造</v>
          </cell>
          <cell r="G341" t="str">
            <v>支店長</v>
          </cell>
          <cell r="H341" t="str">
            <v>大阪市中央区</v>
          </cell>
          <cell r="I341" t="str">
            <v>541-0056</v>
          </cell>
          <cell r="J341" t="str">
            <v>大阪市中央区久太郎町１-５-１３-２１１</v>
          </cell>
          <cell r="K341" t="str">
            <v>06-6226-7234</v>
          </cell>
          <cell r="L341" t="str">
            <v>06-6226-7235</v>
          </cell>
          <cell r="M341" t="str">
            <v>東京都中野区</v>
          </cell>
          <cell r="N341" t="str">
            <v>osaka@ntssports.co.jp</v>
          </cell>
          <cell r="O341">
            <v>43500</v>
          </cell>
          <cell r="P341">
            <v>51</v>
          </cell>
          <cell r="Q341">
            <v>7647789</v>
          </cell>
          <cell r="R341">
            <v>6587</v>
          </cell>
          <cell r="S341">
            <v>1</v>
          </cell>
          <cell r="T341" t="str">
            <v>00006587</v>
          </cell>
        </row>
        <row r="342">
          <cell r="B342" t="str">
            <v>電227</v>
          </cell>
          <cell r="C342">
            <v>3</v>
          </cell>
          <cell r="D342" t="str">
            <v>クボタ環境エンジニアリング（株）大阪支社</v>
          </cell>
          <cell r="E342" t="str">
            <v>クボタカンキョウエンジニアリングオオサカシシャ</v>
          </cell>
          <cell r="F342" t="str">
            <v>佐野　晋二</v>
          </cell>
          <cell r="G342" t="str">
            <v>支社長</v>
          </cell>
          <cell r="H342" t="str">
            <v>兵庫県尼崎市</v>
          </cell>
          <cell r="I342" t="str">
            <v>661-8567</v>
          </cell>
          <cell r="J342" t="str">
            <v>兵庫県尼崎市浜一丁目１番1号</v>
          </cell>
          <cell r="K342" t="str">
            <v>06-6470-5921</v>
          </cell>
          <cell r="L342" t="str">
            <v>06-6470-5928</v>
          </cell>
          <cell r="M342" t="str">
            <v>東京都中央区</v>
          </cell>
          <cell r="N342" t="str">
            <v>ksk_g.osa-br@kubota.com</v>
          </cell>
          <cell r="O342">
            <v>400000</v>
          </cell>
          <cell r="P342">
            <v>46</v>
          </cell>
          <cell r="Q342">
            <v>30872937</v>
          </cell>
          <cell r="R342">
            <v>9490</v>
          </cell>
          <cell r="S342">
            <v>0</v>
          </cell>
          <cell r="T342" t="str">
            <v>00009490</v>
          </cell>
        </row>
        <row r="343">
          <cell r="B343" t="str">
            <v>電228</v>
          </cell>
          <cell r="C343">
            <v>3</v>
          </cell>
          <cell r="D343" t="str">
            <v>（株）弘電社　大阪支店</v>
          </cell>
          <cell r="E343" t="str">
            <v>コウデンシャ　オオサカシテン</v>
          </cell>
          <cell r="F343" t="str">
            <v>梶川　裕司</v>
          </cell>
          <cell r="G343" t="str">
            <v>支店長</v>
          </cell>
          <cell r="H343" t="str">
            <v>大阪市中央区</v>
          </cell>
          <cell r="I343" t="str">
            <v>541-0047</v>
          </cell>
          <cell r="J343" t="str">
            <v>大阪市中央区淡路町１丁目７番３号</v>
          </cell>
          <cell r="K343" t="str">
            <v>06-6228-6002</v>
          </cell>
          <cell r="L343" t="str">
            <v>06-6232-1526</v>
          </cell>
          <cell r="M343" t="str">
            <v>東京都中央区</v>
          </cell>
          <cell r="N343" t="str">
            <v>nakayamaa@kk-kodensha.co.jp</v>
          </cell>
          <cell r="O343">
            <v>1520000</v>
          </cell>
          <cell r="P343">
            <v>73</v>
          </cell>
          <cell r="Q343">
            <v>22920634</v>
          </cell>
          <cell r="R343">
            <v>1934</v>
          </cell>
          <cell r="S343">
            <v>1</v>
          </cell>
          <cell r="T343" t="str">
            <v>00001934</v>
          </cell>
        </row>
        <row r="344">
          <cell r="B344" t="str">
            <v>電229</v>
          </cell>
          <cell r="C344">
            <v>2</v>
          </cell>
          <cell r="D344" t="str">
            <v>（株）第一土木</v>
          </cell>
          <cell r="E344" t="str">
            <v>ダイイチドボク</v>
          </cell>
          <cell r="F344" t="str">
            <v>中川　将人</v>
          </cell>
          <cell r="G344" t="str">
            <v>代表取締役社長</v>
          </cell>
          <cell r="H344" t="str">
            <v>京都市下京区</v>
          </cell>
          <cell r="I344" t="str">
            <v>600-8811</v>
          </cell>
          <cell r="J344" t="str">
            <v>京都市下京区中堂寺坊城町３５-２</v>
          </cell>
          <cell r="K344" t="str">
            <v>075-803-0555</v>
          </cell>
          <cell r="L344" t="str">
            <v>075-803-0556</v>
          </cell>
          <cell r="M344" t="str">
            <v>京都市下京区</v>
          </cell>
          <cell r="N344" t="str">
            <v>sinsei@daiichidoboku.co.jp</v>
          </cell>
          <cell r="O344">
            <v>95000</v>
          </cell>
          <cell r="P344">
            <v>53</v>
          </cell>
          <cell r="Q344">
            <v>1432924</v>
          </cell>
          <cell r="R344" t="str">
            <v>026178</v>
          </cell>
          <cell r="S344">
            <v>1</v>
          </cell>
          <cell r="T344" t="str">
            <v>00026178</v>
          </cell>
        </row>
        <row r="345">
          <cell r="B345" t="str">
            <v>電230</v>
          </cell>
          <cell r="C345">
            <v>3</v>
          </cell>
          <cell r="D345" t="str">
            <v>愛知時計電機（株）　大阪支店</v>
          </cell>
          <cell r="E345" t="str">
            <v>アイチトケイデンキ　オオサカシテン</v>
          </cell>
          <cell r="F345" t="str">
            <v xml:space="preserve">橋本　治 </v>
          </cell>
          <cell r="G345" t="str">
            <v>執行役員支店長</v>
          </cell>
          <cell r="H345" t="str">
            <v>大阪市淀川区</v>
          </cell>
          <cell r="I345" t="str">
            <v>532-0032</v>
          </cell>
          <cell r="J345" t="str">
            <v>大阪市淀川区三津屋北２丁目２２番５号</v>
          </cell>
          <cell r="K345" t="str">
            <v>06-6305-9051</v>
          </cell>
          <cell r="L345" t="str">
            <v>06-6305-9061</v>
          </cell>
          <cell r="M345" t="str">
            <v>愛知県名古屋市</v>
          </cell>
          <cell r="N345" t="str">
            <v>nyusatsu-osa1@inet1.aichitokei.co.jp</v>
          </cell>
          <cell r="O345">
            <v>3218158</v>
          </cell>
          <cell r="P345">
            <v>54</v>
          </cell>
          <cell r="Q345">
            <v>4353935</v>
          </cell>
          <cell r="R345">
            <v>3132</v>
          </cell>
          <cell r="S345">
            <v>1</v>
          </cell>
          <cell r="T345" t="str">
            <v>00003132</v>
          </cell>
        </row>
        <row r="346">
          <cell r="B346" t="str">
            <v>電231</v>
          </cell>
          <cell r="C346">
            <v>2</v>
          </cell>
          <cell r="D346" t="str">
            <v>島津システムソリュ-ションズ（株）</v>
          </cell>
          <cell r="E346" t="str">
            <v>シマヅシステムソリューションズ</v>
          </cell>
          <cell r="F346" t="str">
            <v>桑原　隆</v>
          </cell>
          <cell r="G346" t="str">
            <v>代表取締役</v>
          </cell>
          <cell r="H346" t="str">
            <v>京都市中京区</v>
          </cell>
          <cell r="I346" t="str">
            <v>604-8445</v>
          </cell>
          <cell r="J346" t="str">
            <v>京都市中京区西ノ京徳大寺町１番地</v>
          </cell>
          <cell r="K346" t="str">
            <v>075-811-8131</v>
          </cell>
          <cell r="L346" t="str">
            <v>075-823-2218</v>
          </cell>
          <cell r="M346" t="str">
            <v>京都市中京区</v>
          </cell>
          <cell r="N346" t="str">
            <v>e-bid@group.shimadzu.co.jp</v>
          </cell>
          <cell r="O346">
            <v>490000</v>
          </cell>
          <cell r="P346">
            <v>48</v>
          </cell>
          <cell r="Q346">
            <v>2391158</v>
          </cell>
          <cell r="R346">
            <v>17765</v>
          </cell>
          <cell r="S346">
            <v>1</v>
          </cell>
          <cell r="T346" t="str">
            <v>00017765</v>
          </cell>
        </row>
        <row r="347">
          <cell r="B347" t="str">
            <v>電232</v>
          </cell>
          <cell r="C347">
            <v>2</v>
          </cell>
          <cell r="D347" t="str">
            <v>（有）末廣設備工業</v>
          </cell>
          <cell r="E347" t="str">
            <v>スエヒロセツビコウギョウ</v>
          </cell>
          <cell r="F347" t="str">
            <v>末廣　ヨゼフ</v>
          </cell>
          <cell r="G347" t="str">
            <v>代表取締役</v>
          </cell>
          <cell r="H347" t="str">
            <v>城陽市</v>
          </cell>
          <cell r="I347" t="str">
            <v>610-0114</v>
          </cell>
          <cell r="J347" t="str">
            <v>城陽市市辺西川原９６番地７</v>
          </cell>
          <cell r="K347" t="str">
            <v>0774-52-3730</v>
          </cell>
          <cell r="L347" t="str">
            <v>0774-55-0473</v>
          </cell>
          <cell r="M347" t="str">
            <v>城陽市</v>
          </cell>
          <cell r="N347" t="str">
            <v>bo.tribal.ws@gmail.com</v>
          </cell>
          <cell r="O347">
            <v>3000</v>
          </cell>
          <cell r="P347">
            <v>26</v>
          </cell>
          <cell r="Q347">
            <v>71957</v>
          </cell>
          <cell r="R347">
            <v>30375</v>
          </cell>
          <cell r="S347">
            <v>1</v>
          </cell>
          <cell r="T347" t="str">
            <v>26030375</v>
          </cell>
        </row>
        <row r="348">
          <cell r="B348" t="str">
            <v>電233</v>
          </cell>
          <cell r="C348">
            <v>3</v>
          </cell>
          <cell r="D348" t="str">
            <v>扶桑電通（株）　関西支店</v>
          </cell>
          <cell r="E348" t="str">
            <v>フソウデンツウ　カンサイシテン</v>
          </cell>
          <cell r="F348" t="str">
            <v>山田　均</v>
          </cell>
          <cell r="G348" t="str">
            <v>取締役常務執行役員支店長</v>
          </cell>
          <cell r="H348" t="str">
            <v>大阪市中央区</v>
          </cell>
          <cell r="I348" t="str">
            <v>541-0051</v>
          </cell>
          <cell r="J348" t="str">
            <v>大阪市中央区備後町２－６－８　サンライズビル</v>
          </cell>
          <cell r="K348" t="str">
            <v>06-6266-3800</v>
          </cell>
          <cell r="L348" t="str">
            <v>06-6266-3797</v>
          </cell>
          <cell r="M348" t="str">
            <v>東京都中央区</v>
          </cell>
          <cell r="N348" t="str">
            <v>ffc2237@fusodentsu.co.jp</v>
          </cell>
          <cell r="O348">
            <v>1083500</v>
          </cell>
          <cell r="P348">
            <v>72</v>
          </cell>
          <cell r="Q348">
            <v>13881311</v>
          </cell>
          <cell r="R348">
            <v>5087</v>
          </cell>
          <cell r="S348">
            <v>1</v>
          </cell>
          <cell r="T348" t="str">
            <v>00005087</v>
          </cell>
        </row>
        <row r="349">
          <cell r="B349" t="str">
            <v>電234</v>
          </cell>
          <cell r="C349">
            <v>3</v>
          </cell>
          <cell r="D349" t="str">
            <v>新日本空調（株）京滋総合営業所</v>
          </cell>
          <cell r="E349" t="str">
            <v>シンニッポンクウチョウ　ケイジソウゴウエイギョウショ</v>
          </cell>
          <cell r="F349" t="str">
            <v>天保　浩志</v>
          </cell>
          <cell r="G349" t="str">
            <v>所長</v>
          </cell>
          <cell r="H349" t="str">
            <v>京都市下京区</v>
          </cell>
          <cell r="I349" t="str">
            <v>600-8008</v>
          </cell>
          <cell r="J349" t="str">
            <v>京都市下京区四条通烏丸東入ル長刀鉾町８　京都三井ビル</v>
          </cell>
          <cell r="K349" t="str">
            <v>075-256-3732</v>
          </cell>
          <cell r="L349" t="str">
            <v>075-256-5524</v>
          </cell>
          <cell r="M349" t="str">
            <v>東京都中央区</v>
          </cell>
          <cell r="N349" t="str">
            <v>matsushitaa@snk.co.jp</v>
          </cell>
          <cell r="O349">
            <v>5158600</v>
          </cell>
          <cell r="P349">
            <v>73</v>
          </cell>
          <cell r="Q349">
            <v>93614000</v>
          </cell>
          <cell r="R349">
            <v>2716</v>
          </cell>
          <cell r="S349">
            <v>1</v>
          </cell>
          <cell r="T349" t="str">
            <v>00002716</v>
          </cell>
        </row>
        <row r="350">
          <cell r="B350" t="str">
            <v>電235</v>
          </cell>
          <cell r="C350">
            <v>3</v>
          </cell>
          <cell r="D350" t="str">
            <v>鶴亀温水器工業（株）</v>
          </cell>
          <cell r="E350" t="str">
            <v>ツルカメオンスイキコウギョウ</v>
          </cell>
          <cell r="F350" t="str">
            <v>八和田　靖夫</v>
          </cell>
          <cell r="G350" t="str">
            <v>代表取締役</v>
          </cell>
          <cell r="H350" t="str">
            <v>大阪府東大阪市</v>
          </cell>
          <cell r="I350" t="str">
            <v>577-0067</v>
          </cell>
          <cell r="J350" t="str">
            <v>大阪府東大阪市高井田西３-２-２１</v>
          </cell>
          <cell r="K350" t="str">
            <v>06-6788-5301</v>
          </cell>
          <cell r="L350" t="str">
            <v>06-6788-5373</v>
          </cell>
          <cell r="M350" t="str">
            <v>大阪府東大阪市</v>
          </cell>
          <cell r="N350" t="str">
            <v>miyata@tsuru-kame.co.jp</v>
          </cell>
          <cell r="O350">
            <v>75040</v>
          </cell>
          <cell r="P350">
            <v>60</v>
          </cell>
          <cell r="Q350">
            <v>566905</v>
          </cell>
          <cell r="R350">
            <v>6079</v>
          </cell>
          <cell r="S350">
            <v>1</v>
          </cell>
          <cell r="T350" t="str">
            <v>00006079</v>
          </cell>
        </row>
        <row r="351">
          <cell r="B351" t="str">
            <v>電236</v>
          </cell>
          <cell r="C351">
            <v>2</v>
          </cell>
          <cell r="D351" t="str">
            <v>洛南電気工業（株）</v>
          </cell>
          <cell r="E351" t="str">
            <v>ラクナンデンキコウギョウ</v>
          </cell>
          <cell r="F351" t="str">
            <v>芝山　尚規</v>
          </cell>
          <cell r="G351" t="str">
            <v>代表取締役</v>
          </cell>
          <cell r="H351" t="str">
            <v>京都市南区</v>
          </cell>
          <cell r="I351" t="str">
            <v>601-8474</v>
          </cell>
          <cell r="J351" t="str">
            <v>京都市南区四ツ塚町７０番地</v>
          </cell>
          <cell r="K351" t="str">
            <v>075-691-7747</v>
          </cell>
          <cell r="L351" t="str">
            <v>075-691-2840</v>
          </cell>
          <cell r="M351" t="str">
            <v>京都市南区</v>
          </cell>
          <cell r="N351" t="str">
            <v>keiri@rakuden.co.jp</v>
          </cell>
          <cell r="O351">
            <v>20000</v>
          </cell>
          <cell r="P351">
            <v>70</v>
          </cell>
          <cell r="Q351">
            <v>614276</v>
          </cell>
          <cell r="R351">
            <v>3825</v>
          </cell>
          <cell r="S351">
            <v>1</v>
          </cell>
          <cell r="T351" t="str">
            <v>26003825</v>
          </cell>
        </row>
        <row r="352">
          <cell r="B352" t="str">
            <v>電237</v>
          </cell>
          <cell r="C352">
            <v>3</v>
          </cell>
          <cell r="D352" t="str">
            <v>弘安建設（株）</v>
          </cell>
          <cell r="E352" t="str">
            <v>コウアンケンセツ</v>
          </cell>
          <cell r="F352" t="str">
            <v>池上　元一</v>
          </cell>
          <cell r="G352" t="str">
            <v>代表取締役</v>
          </cell>
          <cell r="H352" t="str">
            <v>和歌山県和歌山市</v>
          </cell>
          <cell r="I352" t="str">
            <v>640-8343</v>
          </cell>
          <cell r="J352" t="str">
            <v>和歌山県和歌山市吉田５６３番地の１</v>
          </cell>
          <cell r="K352" t="str">
            <v>073-422-7151</v>
          </cell>
          <cell r="L352" t="str">
            <v>073-422-7152</v>
          </cell>
          <cell r="M352" t="str">
            <v>和歌山県和歌山市</v>
          </cell>
          <cell r="N352" t="str">
            <v>kouan@oak.ocn.ne.jp</v>
          </cell>
          <cell r="O352">
            <v>35000</v>
          </cell>
          <cell r="P352">
            <v>64</v>
          </cell>
          <cell r="Q352">
            <v>1209964</v>
          </cell>
          <cell r="R352" t="str">
            <v>025134</v>
          </cell>
          <cell r="S352">
            <v>1</v>
          </cell>
          <cell r="T352" t="str">
            <v>00025134</v>
          </cell>
        </row>
        <row r="353">
          <cell r="B353" t="str">
            <v>電238</v>
          </cell>
          <cell r="C353">
            <v>1</v>
          </cell>
          <cell r="D353" t="str">
            <v>京田辺市上下水道（協）</v>
          </cell>
          <cell r="E353" t="str">
            <v>キョウタナベシジョウゲスイドウ</v>
          </cell>
          <cell r="F353" t="str">
            <v>西堀　政信</v>
          </cell>
          <cell r="G353" t="str">
            <v>代表理事</v>
          </cell>
          <cell r="H353" t="str">
            <v>京田辺市田辺</v>
          </cell>
          <cell r="I353" t="str">
            <v>610-0331</v>
          </cell>
          <cell r="J353" t="str">
            <v>京田辺市田辺大薮７番地の４</v>
          </cell>
          <cell r="K353" t="str">
            <v>0774-62-6989</v>
          </cell>
          <cell r="L353" t="str">
            <v>0774-62-7793</v>
          </cell>
          <cell r="M353" t="str">
            <v>京田辺市田辺</v>
          </cell>
          <cell r="N353" t="str">
            <v>kyosuido@beige.plala.or.jp</v>
          </cell>
          <cell r="O353">
            <v>16500</v>
          </cell>
          <cell r="P353">
            <v>24</v>
          </cell>
          <cell r="Q353">
            <v>99204</v>
          </cell>
          <cell r="R353">
            <v>32612</v>
          </cell>
          <cell r="S353">
            <v>1</v>
          </cell>
          <cell r="T353" t="str">
            <v>26032612</v>
          </cell>
        </row>
        <row r="354">
          <cell r="B354" t="str">
            <v>電239</v>
          </cell>
          <cell r="C354">
            <v>3</v>
          </cell>
          <cell r="D354" t="str">
            <v>（株）森長工務店</v>
          </cell>
          <cell r="E354" t="str">
            <v>モリナガコウムテン</v>
          </cell>
          <cell r="F354" t="str">
            <v>森長　敬</v>
          </cell>
          <cell r="G354" t="str">
            <v>代表取締役</v>
          </cell>
          <cell r="H354" t="str">
            <v>大阪市旭区</v>
          </cell>
          <cell r="I354" t="str">
            <v>535-0003</v>
          </cell>
          <cell r="J354" t="str">
            <v>大阪市旭区中宮１-１-１１</v>
          </cell>
          <cell r="K354" t="str">
            <v>06-6952-3331</v>
          </cell>
          <cell r="L354" t="str">
            <v>06-6953-5631</v>
          </cell>
          <cell r="M354" t="str">
            <v>大阪市旭区</v>
          </cell>
          <cell r="N354" t="str">
            <v>m-isui@morinaga-net.co.jp</v>
          </cell>
          <cell r="O354">
            <v>94400</v>
          </cell>
          <cell r="P354">
            <v>73</v>
          </cell>
          <cell r="Q354">
            <v>4443283</v>
          </cell>
          <cell r="R354">
            <v>1961</v>
          </cell>
          <cell r="S354">
            <v>1</v>
          </cell>
          <cell r="T354" t="str">
            <v>27001961</v>
          </cell>
        </row>
        <row r="355">
          <cell r="B355" t="str">
            <v>電240</v>
          </cell>
          <cell r="C355">
            <v>3</v>
          </cell>
          <cell r="D355" t="str">
            <v>関西化工建設（株）　</v>
          </cell>
          <cell r="E355" t="str">
            <v>カンサイカコウケンセツ　</v>
          </cell>
          <cell r="F355" t="str">
            <v>土橋　俊之</v>
          </cell>
          <cell r="G355" t="str">
            <v>代表取締役</v>
          </cell>
          <cell r="H355" t="str">
            <v>兵庫県神戸市</v>
          </cell>
          <cell r="I355" t="str">
            <v>658-0023</v>
          </cell>
          <cell r="J355" t="str">
            <v>兵庫県神戸市東灘区深江浜町１４番地４</v>
          </cell>
          <cell r="K355" t="str">
            <v>078-569-1200</v>
          </cell>
          <cell r="L355" t="str">
            <v>078-436-0095</v>
          </cell>
          <cell r="M355" t="str">
            <v>兵庫県神戸市</v>
          </cell>
          <cell r="N355" t="str">
            <v>kk-somu@ka-kako.co.jp</v>
          </cell>
          <cell r="O355">
            <v>50000</v>
          </cell>
          <cell r="P355">
            <v>48</v>
          </cell>
          <cell r="Q355">
            <v>2063870</v>
          </cell>
          <cell r="R355">
            <v>27587</v>
          </cell>
          <cell r="S355">
            <v>1</v>
          </cell>
          <cell r="T355" t="str">
            <v>00027587</v>
          </cell>
        </row>
        <row r="356">
          <cell r="B356" t="str">
            <v>電241</v>
          </cell>
          <cell r="C356">
            <v>2</v>
          </cell>
          <cell r="D356" t="str">
            <v>長尾工業（株）</v>
          </cell>
          <cell r="E356" t="str">
            <v>ナガオコウギョウ</v>
          </cell>
          <cell r="F356" t="str">
            <v>伊藤　康司</v>
          </cell>
          <cell r="G356" t="str">
            <v>代表取締役</v>
          </cell>
          <cell r="H356" t="str">
            <v>京都市南区</v>
          </cell>
          <cell r="I356" t="str">
            <v>601-8364</v>
          </cell>
          <cell r="J356" t="str">
            <v>京都市南区吉祥院石原南町１０番地</v>
          </cell>
          <cell r="K356" t="str">
            <v>075-661-0004</v>
          </cell>
          <cell r="L356" t="str">
            <v>075-672-5378</v>
          </cell>
          <cell r="M356" t="str">
            <v>京都市南区</v>
          </cell>
          <cell r="N356" t="str">
            <v>yn111116@mbox.kyoto-inet.or.jp</v>
          </cell>
          <cell r="O356">
            <v>20000</v>
          </cell>
          <cell r="P356">
            <v>47</v>
          </cell>
          <cell r="Q356">
            <v>362513</v>
          </cell>
          <cell r="R356">
            <v>11599</v>
          </cell>
          <cell r="S356">
            <v>1</v>
          </cell>
          <cell r="T356">
            <v>26011599</v>
          </cell>
        </row>
        <row r="357">
          <cell r="B357" t="str">
            <v>電242</v>
          </cell>
          <cell r="C357">
            <v>3</v>
          </cell>
          <cell r="D357" t="str">
            <v>三和シヤッター工業（株）　京都統括営業所</v>
          </cell>
          <cell r="E357" t="str">
            <v>サンワシヤッターコウギョウ　キョウトトウカツエイギョウショ</v>
          </cell>
          <cell r="F357" t="str">
            <v>川口　明夫</v>
          </cell>
          <cell r="G357" t="str">
            <v>統括所長</v>
          </cell>
          <cell r="H357" t="str">
            <v>京都市南区</v>
          </cell>
          <cell r="I357" t="str">
            <v>601-8379</v>
          </cell>
          <cell r="J357" t="str">
            <v>京都市南区吉祥院嶋川原田町１６</v>
          </cell>
          <cell r="K357" t="str">
            <v>075-661-6105</v>
          </cell>
          <cell r="L357" t="str">
            <v>075-682-0405</v>
          </cell>
          <cell r="M357" t="str">
            <v>東京都板橋区</v>
          </cell>
          <cell r="N357" t="str">
            <v>kansai01@sip.sanwa-ss.co.jp</v>
          </cell>
          <cell r="O357">
            <v>500000</v>
          </cell>
          <cell r="P357">
            <v>64</v>
          </cell>
          <cell r="Q357">
            <v>196174000</v>
          </cell>
          <cell r="R357">
            <v>22214</v>
          </cell>
          <cell r="S357">
            <v>1</v>
          </cell>
          <cell r="T357" t="str">
            <v>00022214</v>
          </cell>
        </row>
        <row r="358">
          <cell r="B358" t="str">
            <v>電243</v>
          </cell>
          <cell r="C358">
            <v>3</v>
          </cell>
          <cell r="D358" t="str">
            <v>大東電気工業（株）</v>
          </cell>
          <cell r="E358" t="str">
            <v>ダイトウデンキコウギョウ</v>
          </cell>
          <cell r="F358" t="str">
            <v>高橋　芳治</v>
          </cell>
          <cell r="G358" t="str">
            <v>代表取締役</v>
          </cell>
          <cell r="H358" t="str">
            <v>大阪府東大阪市</v>
          </cell>
          <cell r="I358" t="str">
            <v>579-8038</v>
          </cell>
          <cell r="J358" t="str">
            <v>大阪府東大阪市箱殿町４番１２号</v>
          </cell>
          <cell r="K358" t="str">
            <v>072-984-3456</v>
          </cell>
          <cell r="L358" t="str">
            <v>072-987-1670</v>
          </cell>
          <cell r="M358" t="str">
            <v>大阪府東大阪市</v>
          </cell>
          <cell r="N358" t="str">
            <v>t.matsumoto@daitoudenki.com</v>
          </cell>
          <cell r="O358">
            <v>30000</v>
          </cell>
          <cell r="P358">
            <v>62</v>
          </cell>
          <cell r="Q358">
            <v>624245</v>
          </cell>
          <cell r="R358">
            <v>1716</v>
          </cell>
          <cell r="S358">
            <v>1</v>
          </cell>
          <cell r="T358" t="str">
            <v>00001716</v>
          </cell>
        </row>
        <row r="359">
          <cell r="B359" t="str">
            <v>電244</v>
          </cell>
          <cell r="C359">
            <v>2</v>
          </cell>
          <cell r="D359" t="str">
            <v>明和管工業（株）</v>
          </cell>
          <cell r="E359" t="str">
            <v>メイワカンコウギョウ</v>
          </cell>
          <cell r="F359" t="str">
            <v>高橋　潤</v>
          </cell>
          <cell r="G359" t="str">
            <v>代表取締役社長</v>
          </cell>
          <cell r="H359" t="str">
            <v>京都市南区</v>
          </cell>
          <cell r="I359" t="str">
            <v>601-8316</v>
          </cell>
          <cell r="J359" t="str">
            <v>京都市南区吉祥院池ノ内町１番地</v>
          </cell>
          <cell r="K359" t="str">
            <v>075-681-7171</v>
          </cell>
          <cell r="L359" t="str">
            <v>075-681-7178</v>
          </cell>
          <cell r="M359" t="str">
            <v>京都市南区</v>
          </cell>
          <cell r="N359" t="str">
            <v>kanri@meiwakanko.co.jp</v>
          </cell>
          <cell r="O359">
            <v>45000</v>
          </cell>
          <cell r="P359">
            <v>72</v>
          </cell>
          <cell r="Q359">
            <v>707669</v>
          </cell>
          <cell r="R359">
            <v>2806</v>
          </cell>
          <cell r="S359">
            <v>1</v>
          </cell>
          <cell r="T359" t="str">
            <v>00002806</v>
          </cell>
        </row>
        <row r="360">
          <cell r="B360" t="str">
            <v>電245</v>
          </cell>
          <cell r="C360">
            <v>3</v>
          </cell>
          <cell r="D360" t="str">
            <v>三菱化工機（株）　水環境営業部</v>
          </cell>
          <cell r="E360" t="str">
            <v>ミツビシカコウキ　ミズカンキョウエイギョウブ</v>
          </cell>
          <cell r="F360" t="str">
            <v>増村　聡</v>
          </cell>
          <cell r="G360" t="str">
            <v>部長</v>
          </cell>
          <cell r="H360" t="str">
            <v>神奈川県川崎市</v>
          </cell>
          <cell r="I360" t="str">
            <v>212-0013</v>
          </cell>
          <cell r="J360" t="str">
            <v>神奈川県川崎市幸区堀川町５８０番地　ソリッドスクエア東館</v>
          </cell>
          <cell r="K360" t="str">
            <v>044-577-7740</v>
          </cell>
          <cell r="L360" t="str">
            <v>044-577-7760</v>
          </cell>
          <cell r="M360" t="str">
            <v>神奈川県川崎市</v>
          </cell>
          <cell r="N360" t="str">
            <v>kankyo@kakoki.co.jp</v>
          </cell>
          <cell r="O360">
            <v>3956975</v>
          </cell>
          <cell r="P360">
            <v>73</v>
          </cell>
          <cell r="Q360">
            <v>14425495</v>
          </cell>
          <cell r="R360">
            <v>5178</v>
          </cell>
          <cell r="S360">
            <v>1</v>
          </cell>
          <cell r="T360" t="str">
            <v>00005178</v>
          </cell>
        </row>
        <row r="361">
          <cell r="B361" t="str">
            <v>電246</v>
          </cell>
          <cell r="C361">
            <v>3</v>
          </cell>
          <cell r="D361" t="str">
            <v>新日本工業（株）　大阪営業所</v>
          </cell>
          <cell r="E361" t="str">
            <v>シンニホンコウギョウ　オオサカエイギョウショ</v>
          </cell>
          <cell r="F361" t="str">
            <v>坂田　善則</v>
          </cell>
          <cell r="G361" t="str">
            <v>所長</v>
          </cell>
          <cell r="H361" t="str">
            <v>大阪市淀川区</v>
          </cell>
          <cell r="I361" t="str">
            <v>532-0011</v>
          </cell>
          <cell r="J361" t="str">
            <v>大阪市淀川区西中島３丁目７-１３　ＮＬＣサクセスビルイースト４Ｆ</v>
          </cell>
          <cell r="K361" t="str">
            <v>06-6195-5481</v>
          </cell>
          <cell r="L361" t="str">
            <v>06-6195-5485</v>
          </cell>
          <cell r="M361" t="str">
            <v>愛知県名古屋市</v>
          </cell>
          <cell r="N361" t="str">
            <v>shinnihon-kogyo@tiara.ocn.ne.jp</v>
          </cell>
          <cell r="O361">
            <v>80000</v>
          </cell>
          <cell r="P361">
            <v>20</v>
          </cell>
          <cell r="Q361">
            <v>1598758</v>
          </cell>
          <cell r="R361">
            <v>22998</v>
          </cell>
          <cell r="S361">
            <v>1</v>
          </cell>
          <cell r="T361" t="str">
            <v>00022998</v>
          </cell>
        </row>
        <row r="362">
          <cell r="B362" t="str">
            <v>電247</v>
          </cell>
          <cell r="C362">
            <v>3</v>
          </cell>
          <cell r="D362" t="str">
            <v>（株）不動テトラ　大阪支店</v>
          </cell>
          <cell r="E362" t="str">
            <v>フドウテトラ　オオサカシテン</v>
          </cell>
          <cell r="F362" t="str">
            <v>野口　繁良</v>
          </cell>
          <cell r="G362" t="str">
            <v>執行役員支店長</v>
          </cell>
          <cell r="H362" t="str">
            <v>大阪市中央区</v>
          </cell>
          <cell r="I362" t="str">
            <v>542-0081</v>
          </cell>
          <cell r="J362" t="str">
            <v>大阪市中央区南船場二丁目３番２号</v>
          </cell>
          <cell r="K362" t="str">
            <v>06-7711-5216</v>
          </cell>
          <cell r="L362" t="str">
            <v>06-7711-5243</v>
          </cell>
          <cell r="M362" t="str">
            <v>東京都中央区</v>
          </cell>
          <cell r="N362" t="str">
            <v>fu03001@fudotetra.co.jp</v>
          </cell>
          <cell r="O362">
            <v>5000000</v>
          </cell>
          <cell r="P362">
            <v>73</v>
          </cell>
          <cell r="Q362">
            <v>56416347</v>
          </cell>
          <cell r="R362">
            <v>1868</v>
          </cell>
          <cell r="S362">
            <v>1</v>
          </cell>
          <cell r="T362" t="str">
            <v>00001868</v>
          </cell>
        </row>
        <row r="363">
          <cell r="B363" t="str">
            <v>電248</v>
          </cell>
          <cell r="C363">
            <v>3</v>
          </cell>
          <cell r="D363" t="str">
            <v>中川企画建設（株）</v>
          </cell>
          <cell r="E363" t="str">
            <v>ナカガワキカクケンセツ</v>
          </cell>
          <cell r="F363" t="str">
            <v>中川　廣次</v>
          </cell>
          <cell r="G363" t="str">
            <v>代表取締役</v>
          </cell>
          <cell r="H363" t="str">
            <v>大阪市中央区</v>
          </cell>
          <cell r="I363" t="str">
            <v>541-0059</v>
          </cell>
          <cell r="J363" t="str">
            <v>大阪市中央区博労町４丁目２番１５号</v>
          </cell>
          <cell r="K363" t="str">
            <v>06-6252-1123</v>
          </cell>
          <cell r="L363" t="str">
            <v>06-6252-1124</v>
          </cell>
          <cell r="M363" t="str">
            <v>大阪市中央区</v>
          </cell>
          <cell r="N363" t="str">
            <v>eigyou@nakagawa-kikaku.co.jp</v>
          </cell>
          <cell r="O363">
            <v>80000</v>
          </cell>
          <cell r="P363">
            <v>55</v>
          </cell>
          <cell r="Q363">
            <v>20437655</v>
          </cell>
          <cell r="R363">
            <v>8117</v>
          </cell>
          <cell r="S363">
            <v>1</v>
          </cell>
          <cell r="T363" t="str">
            <v>00008117</v>
          </cell>
        </row>
        <row r="364">
          <cell r="B364" t="str">
            <v>電249</v>
          </cell>
          <cell r="C364">
            <v>2</v>
          </cell>
          <cell r="D364" t="str">
            <v>光工業（株）</v>
          </cell>
          <cell r="E364" t="str">
            <v>ヒカリコウギョウ</v>
          </cell>
          <cell r="F364" t="str">
            <v>喜多川　光世</v>
          </cell>
          <cell r="G364" t="str">
            <v>代表取締役</v>
          </cell>
          <cell r="H364" t="str">
            <v>京都市伏見区</v>
          </cell>
          <cell r="I364" t="str">
            <v>612-8415</v>
          </cell>
          <cell r="J364" t="str">
            <v>京都市伏見区竹田中島町５番地</v>
          </cell>
          <cell r="K364" t="str">
            <v>075-641-5361</v>
          </cell>
          <cell r="L364" t="str">
            <v>075-641-4850</v>
          </cell>
          <cell r="M364" t="str">
            <v>京都市伏見区</v>
          </cell>
          <cell r="N364" t="str">
            <v>hikari40@atlas.plala.or.jp</v>
          </cell>
          <cell r="O364">
            <v>90000</v>
          </cell>
          <cell r="P364">
            <v>66</v>
          </cell>
          <cell r="Q364">
            <v>3623563</v>
          </cell>
          <cell r="R364">
            <v>1177</v>
          </cell>
          <cell r="S364">
            <v>1</v>
          </cell>
          <cell r="T364" t="str">
            <v>00001177</v>
          </cell>
        </row>
        <row r="365">
          <cell r="B365" t="str">
            <v>電250</v>
          </cell>
          <cell r="C365">
            <v>3</v>
          </cell>
          <cell r="D365" t="str">
            <v>ＮＥＣソリューションイノベータ（株）　営業統括本部</v>
          </cell>
          <cell r="E365" t="str">
            <v>エヌイーシーソリューションイノベータ　エイギョウトウカツホンブ</v>
          </cell>
          <cell r="F365" t="str">
            <v>鈴木　真人</v>
          </cell>
          <cell r="G365" t="str">
            <v>本部長</v>
          </cell>
          <cell r="H365" t="str">
            <v>東京都江東区</v>
          </cell>
          <cell r="I365" t="str">
            <v>136-8627</v>
          </cell>
          <cell r="J365" t="str">
            <v>東京都江東区新木場一丁目１８番７号</v>
          </cell>
          <cell r="K365" t="str">
            <v>03-5534-2625</v>
          </cell>
          <cell r="L365" t="str">
            <v>03-5534-2559</v>
          </cell>
          <cell r="M365" t="str">
            <v>埼玉県さいたま市</v>
          </cell>
          <cell r="N365" t="str">
            <v>shikaku-public-2@nes.jp.nec.com</v>
          </cell>
          <cell r="O365">
            <v>8668680</v>
          </cell>
          <cell r="P365">
            <v>4</v>
          </cell>
          <cell r="Q365">
            <v>2235</v>
          </cell>
          <cell r="R365">
            <v>27309</v>
          </cell>
          <cell r="S365">
            <v>1</v>
          </cell>
          <cell r="T365" t="str">
            <v>00027309</v>
          </cell>
        </row>
        <row r="366">
          <cell r="B366" t="str">
            <v>電251</v>
          </cell>
          <cell r="C366">
            <v>3</v>
          </cell>
          <cell r="D366" t="str">
            <v>宇野重工（株）　大阪支店</v>
          </cell>
          <cell r="E366" t="str">
            <v>ウノジュウコウ　オオサカシテン</v>
          </cell>
          <cell r="F366" t="str">
            <v>衛藤　宏司</v>
          </cell>
          <cell r="G366" t="str">
            <v>支店長</v>
          </cell>
          <cell r="H366" t="str">
            <v>大阪市東淀川区</v>
          </cell>
          <cell r="I366" t="str">
            <v>533-0033</v>
          </cell>
          <cell r="J366" t="str">
            <v>大阪市東淀川区東中島２丁目９番１５号　日大和生ビル</v>
          </cell>
          <cell r="K366" t="str">
            <v>06-6323-2022</v>
          </cell>
          <cell r="L366" t="str">
            <v>06-6323-2024</v>
          </cell>
          <cell r="M366" t="str">
            <v>三重県松阪市</v>
          </cell>
          <cell r="N366" t="str">
            <v>osaka@uno-g.co.jp</v>
          </cell>
          <cell r="O366">
            <v>100000</v>
          </cell>
          <cell r="P366">
            <v>57</v>
          </cell>
          <cell r="Q366">
            <v>5385445</v>
          </cell>
          <cell r="R366">
            <v>2698</v>
          </cell>
          <cell r="S366">
            <v>1</v>
          </cell>
          <cell r="T366" t="str">
            <v>00002698</v>
          </cell>
        </row>
        <row r="367">
          <cell r="B367" t="str">
            <v>電252</v>
          </cell>
          <cell r="C367">
            <v>3</v>
          </cell>
          <cell r="D367" t="str">
            <v>東京計器（株）　大阪営業所</v>
          </cell>
          <cell r="E367" t="str">
            <v>トウキョウケイキ　オオサカエイギョウショ</v>
          </cell>
          <cell r="F367" t="str">
            <v>中込　健雄</v>
          </cell>
          <cell r="G367" t="str">
            <v>所長</v>
          </cell>
          <cell r="H367" t="str">
            <v>大阪市淀川区</v>
          </cell>
          <cell r="I367" t="str">
            <v>532-0004</v>
          </cell>
          <cell r="J367" t="str">
            <v>大阪市淀川区西宮原１丁目７番２６号</v>
          </cell>
          <cell r="K367" t="str">
            <v>06-6150-6602</v>
          </cell>
          <cell r="L367" t="str">
            <v>06-6150-6610</v>
          </cell>
          <cell r="M367" t="str">
            <v>東京都大田区</v>
          </cell>
          <cell r="N367" t="str">
            <v>na-shimizu@tokyo-keiki.co.jp</v>
          </cell>
          <cell r="O367">
            <v>7217597</v>
          </cell>
          <cell r="P367">
            <v>61</v>
          </cell>
          <cell r="Q367">
            <v>1141178</v>
          </cell>
          <cell r="R367">
            <v>4341</v>
          </cell>
          <cell r="S367">
            <v>1</v>
          </cell>
          <cell r="T367" t="str">
            <v>00004341</v>
          </cell>
        </row>
        <row r="368">
          <cell r="B368" t="str">
            <v>電253</v>
          </cell>
          <cell r="C368">
            <v>3</v>
          </cell>
          <cell r="D368" t="str">
            <v>日本電気（株）　京都支店</v>
          </cell>
          <cell r="E368" t="str">
            <v>ニッポンデンキ　キョウトシテン</v>
          </cell>
          <cell r="F368" t="str">
            <v>神　紀子</v>
          </cell>
          <cell r="G368" t="str">
            <v>京都支店長</v>
          </cell>
          <cell r="H368" t="str">
            <v>京都市下京区</v>
          </cell>
          <cell r="I368" t="str">
            <v>600-8008</v>
          </cell>
          <cell r="J368" t="str">
            <v>京都市下京区四条通烏丸東入ル長刀鉾町８　</v>
          </cell>
          <cell r="K368" t="str">
            <v>050-3537-1311</v>
          </cell>
          <cell r="L368" t="str">
            <v>075-253-6019</v>
          </cell>
          <cell r="M368" t="str">
            <v>東京都港区</v>
          </cell>
          <cell r="N368" t="str">
            <v>smest@kyo.jp.nec.com</v>
          </cell>
          <cell r="O368">
            <v>427831297</v>
          </cell>
          <cell r="P368">
            <v>70</v>
          </cell>
          <cell r="Q368">
            <v>51657005</v>
          </cell>
          <cell r="R368">
            <v>28695</v>
          </cell>
          <cell r="S368">
            <v>1</v>
          </cell>
          <cell r="T368" t="str">
            <v>00028695</v>
          </cell>
        </row>
        <row r="369">
          <cell r="B369" t="str">
            <v>電254</v>
          </cell>
          <cell r="C369">
            <v>3</v>
          </cell>
          <cell r="D369" t="str">
            <v>（株）ノバック　京都支店</v>
          </cell>
          <cell r="E369" t="str">
            <v>ノバック　キョウトシテン</v>
          </cell>
          <cell r="F369" t="str">
            <v>萩原　幹雄</v>
          </cell>
          <cell r="G369" t="str">
            <v>支店長</v>
          </cell>
          <cell r="H369" t="str">
            <v>京都市中京区</v>
          </cell>
          <cell r="I369" t="str">
            <v>604-8187</v>
          </cell>
          <cell r="J369" t="str">
            <v>京都市中京区東洞院御池下ル笹屋町４４５番　日宝烏丸ビル４階</v>
          </cell>
          <cell r="K369" t="str">
            <v>075-212-3431</v>
          </cell>
          <cell r="L369" t="str">
            <v>075-212-3442</v>
          </cell>
          <cell r="M369" t="str">
            <v>兵庫県姫路市</v>
          </cell>
          <cell r="N369" t="str">
            <v>r.shiga@novac-cnst.co.jp</v>
          </cell>
          <cell r="O369">
            <v>1227864</v>
          </cell>
          <cell r="P369">
            <v>57</v>
          </cell>
          <cell r="Q369">
            <v>33536011</v>
          </cell>
          <cell r="R369">
            <v>4947</v>
          </cell>
          <cell r="S369">
            <v>1</v>
          </cell>
          <cell r="T369" t="str">
            <v>00004947</v>
          </cell>
        </row>
        <row r="370">
          <cell r="B370" t="str">
            <v>電255</v>
          </cell>
          <cell r="C370">
            <v>2</v>
          </cell>
          <cell r="D370" t="str">
            <v>（株）アスリート</v>
          </cell>
          <cell r="E370" t="str">
            <v>アスリート</v>
          </cell>
          <cell r="F370" t="str">
            <v>寺田　信司</v>
          </cell>
          <cell r="G370" t="str">
            <v>代表取締役</v>
          </cell>
          <cell r="H370" t="str">
            <v>京都市伏見区</v>
          </cell>
          <cell r="I370" t="str">
            <v>612-8141</v>
          </cell>
          <cell r="J370" t="str">
            <v>京都市伏見区向島二ノ丸町３３０番３３</v>
          </cell>
          <cell r="K370" t="str">
            <v>075-585-7077</v>
          </cell>
          <cell r="L370" t="str">
            <v>075-585-8688</v>
          </cell>
          <cell r="M370" t="str">
            <v>京都市伏見区</v>
          </cell>
          <cell r="N370" t="str">
            <v>athlete@iris.eonet.ne.jp</v>
          </cell>
          <cell r="O370">
            <v>5000</v>
          </cell>
          <cell r="P370">
            <v>19</v>
          </cell>
          <cell r="Q370">
            <v>161704</v>
          </cell>
          <cell r="R370">
            <v>35054</v>
          </cell>
          <cell r="S370">
            <v>1</v>
          </cell>
          <cell r="T370" t="str">
            <v>26035054</v>
          </cell>
        </row>
        <row r="371">
          <cell r="B371" t="str">
            <v>電256</v>
          </cell>
          <cell r="C371">
            <v>3</v>
          </cell>
          <cell r="D371" t="str">
            <v>りんかい日産建設（株）　京都営業所</v>
          </cell>
          <cell r="E371" t="str">
            <v>リンカイニッサンケンセツ　キョウトエイギョウショ</v>
          </cell>
          <cell r="F371" t="str">
            <v>八木　茂</v>
          </cell>
          <cell r="G371" t="str">
            <v>所長</v>
          </cell>
          <cell r="H371" t="str">
            <v>京都市中京区</v>
          </cell>
          <cell r="I371" t="str">
            <v>604-0862</v>
          </cell>
          <cell r="J371" t="str">
            <v>京都市中京区烏丸通夷川上ル少将井町２２９-２</v>
          </cell>
          <cell r="K371" t="str">
            <v>075-231-0074</v>
          </cell>
          <cell r="L371" t="str">
            <v>075-231-0085</v>
          </cell>
          <cell r="M371" t="str">
            <v>東京都港区</v>
          </cell>
          <cell r="N371" t="str">
            <v>osk-deig@rncc.co.jp</v>
          </cell>
          <cell r="O371">
            <v>1950000</v>
          </cell>
          <cell r="P371">
            <v>73</v>
          </cell>
          <cell r="Q371">
            <v>59363709</v>
          </cell>
          <cell r="R371">
            <v>2315</v>
          </cell>
          <cell r="S371">
            <v>1</v>
          </cell>
          <cell r="T371" t="str">
            <v>00002315</v>
          </cell>
        </row>
        <row r="372">
          <cell r="B372" t="str">
            <v>電257</v>
          </cell>
          <cell r="C372">
            <v>2</v>
          </cell>
          <cell r="D372" t="str">
            <v>全京都建設（協）</v>
          </cell>
          <cell r="E372" t="str">
            <v>ゼンキョウトケンセツ</v>
          </cell>
          <cell r="F372" t="str">
            <v>田中　守</v>
          </cell>
          <cell r="G372" t="str">
            <v>代表理事</v>
          </cell>
          <cell r="H372" t="str">
            <v>京都市西京区</v>
          </cell>
          <cell r="I372" t="str">
            <v>615-8165</v>
          </cell>
          <cell r="J372" t="str">
            <v>京都市西京区樫原盆山１３-１</v>
          </cell>
          <cell r="K372" t="str">
            <v>075-201-1023</v>
          </cell>
          <cell r="L372" t="str">
            <v>075-394-3201</v>
          </cell>
          <cell r="M372" t="str">
            <v>京都市西京区</v>
          </cell>
          <cell r="N372" t="str">
            <v>soshiki@zenkyoto.jp</v>
          </cell>
          <cell r="O372">
            <v>113981</v>
          </cell>
          <cell r="P372">
            <v>63</v>
          </cell>
          <cell r="Q372">
            <v>85153</v>
          </cell>
          <cell r="R372">
            <v>6832</v>
          </cell>
          <cell r="S372">
            <v>1</v>
          </cell>
          <cell r="T372">
            <v>26006832</v>
          </cell>
        </row>
        <row r="373">
          <cell r="B373" t="str">
            <v>電258</v>
          </cell>
          <cell r="C373">
            <v>3</v>
          </cell>
          <cell r="D373" t="str">
            <v>（株）アサノ大成基礎エンジニアリング関西支社</v>
          </cell>
          <cell r="E373" t="str">
            <v>アサノタイセイキソエンジニアリングカンサイシシャ</v>
          </cell>
          <cell r="F373" t="str">
            <v>小瀬川　奉久</v>
          </cell>
          <cell r="G373" t="str">
            <v>支社長</v>
          </cell>
          <cell r="H373" t="str">
            <v>大阪市福島区</v>
          </cell>
          <cell r="I373" t="str">
            <v>553-0001</v>
          </cell>
          <cell r="J373" t="str">
            <v>大阪市福島区海老江５丁目２番２号</v>
          </cell>
          <cell r="K373" t="str">
            <v>06-6456-1531</v>
          </cell>
          <cell r="L373" t="str">
            <v>06-6456-1532</v>
          </cell>
          <cell r="M373" t="str">
            <v>東京都台東区</v>
          </cell>
          <cell r="N373" t="str">
            <v>kinki_bid@atk-eng.jp</v>
          </cell>
          <cell r="O373">
            <v>450000</v>
          </cell>
          <cell r="P373">
            <v>56</v>
          </cell>
          <cell r="Q373">
            <v>1798618</v>
          </cell>
          <cell r="R373">
            <v>14516</v>
          </cell>
          <cell r="S373">
            <v>0</v>
          </cell>
          <cell r="T373" t="str">
            <v>00014516</v>
          </cell>
        </row>
        <row r="374">
          <cell r="B374" t="str">
            <v>電259</v>
          </cell>
          <cell r="C374">
            <v>3</v>
          </cell>
          <cell r="D374" t="str">
            <v>長谷川体育施設（株）　関西支店　</v>
          </cell>
          <cell r="E374" t="str">
            <v>ハセガワタイイクシセツ　カンサイシテン</v>
          </cell>
          <cell r="F374" t="str">
            <v xml:space="preserve">川村　直樹 </v>
          </cell>
          <cell r="G374" t="str">
            <v>執行役員支店長</v>
          </cell>
          <cell r="H374" t="str">
            <v>大阪市中央区</v>
          </cell>
          <cell r="I374" t="str">
            <v>540-0036</v>
          </cell>
          <cell r="J374" t="str">
            <v>大阪府大阪市中央区船越町２丁目４番１２号</v>
          </cell>
          <cell r="K374" t="str">
            <v>06-6944-1081</v>
          </cell>
          <cell r="L374" t="str">
            <v xml:space="preserve">06-6944-1085 </v>
          </cell>
          <cell r="M374" t="str">
            <v>東京都世田谷区</v>
          </cell>
          <cell r="N374" t="str">
            <v xml:space="preserve">keiji@hasetai.com </v>
          </cell>
          <cell r="O374">
            <v>100000</v>
          </cell>
          <cell r="P374">
            <v>65</v>
          </cell>
          <cell r="Q374">
            <v>15603343</v>
          </cell>
          <cell r="R374">
            <v>2224</v>
          </cell>
          <cell r="S374">
            <v>1</v>
          </cell>
          <cell r="T374" t="str">
            <v>00002224</v>
          </cell>
        </row>
        <row r="375">
          <cell r="B375" t="str">
            <v>電260</v>
          </cell>
          <cell r="C375">
            <v>2</v>
          </cell>
          <cell r="D375" t="str">
            <v>（株）下岡建設</v>
          </cell>
          <cell r="E375" t="str">
            <v>シモオカケンセツ</v>
          </cell>
          <cell r="F375" t="str">
            <v>下岡　智也</v>
          </cell>
          <cell r="G375" t="str">
            <v>代表取締役</v>
          </cell>
          <cell r="H375" t="str">
            <v>宇治市</v>
          </cell>
          <cell r="I375" t="str">
            <v>611-0013</v>
          </cell>
          <cell r="J375" t="str">
            <v>宇治市莵道中筋１４-７</v>
          </cell>
          <cell r="K375" t="str">
            <v>0774-23-1212</v>
          </cell>
          <cell r="L375" t="str">
            <v>0774-20-4802</v>
          </cell>
          <cell r="M375" t="str">
            <v>宇治市</v>
          </cell>
          <cell r="N375" t="str">
            <v>sci@simooka.co.jp</v>
          </cell>
          <cell r="O375">
            <v>25000</v>
          </cell>
          <cell r="P375">
            <v>59</v>
          </cell>
          <cell r="Q375">
            <v>1101679</v>
          </cell>
          <cell r="R375">
            <v>7131</v>
          </cell>
          <cell r="S375">
            <v>1</v>
          </cell>
          <cell r="T375" t="str">
            <v>26007131</v>
          </cell>
        </row>
        <row r="376">
          <cell r="B376" t="str">
            <v>電261</v>
          </cell>
          <cell r="C376">
            <v>3</v>
          </cell>
          <cell r="D376" t="str">
            <v>（株）安藤・間　京都営業所</v>
          </cell>
          <cell r="E376" t="str">
            <v>アンドウハザマ　キョウトエイギョウショ</v>
          </cell>
          <cell r="F376" t="str">
            <v>小坂　眞太郎</v>
          </cell>
          <cell r="G376" t="str">
            <v>所長</v>
          </cell>
          <cell r="H376" t="str">
            <v>京都市中京区</v>
          </cell>
          <cell r="I376" t="str">
            <v>604-0847</v>
          </cell>
          <cell r="J376" t="str">
            <v>京都市中京区烏丸二条下ル　ヒロセビル６Ｆ</v>
          </cell>
          <cell r="K376" t="str">
            <v>075-256-0953</v>
          </cell>
          <cell r="L376" t="str">
            <v>075-256-4862</v>
          </cell>
          <cell r="M376" t="str">
            <v>東京都港区</v>
          </cell>
          <cell r="N376" t="str">
            <v>kosaka.shintaro@ad-hzm.co.jp</v>
          </cell>
          <cell r="O376">
            <v>17006123</v>
          </cell>
          <cell r="P376">
            <v>73</v>
          </cell>
          <cell r="Q376">
            <v>315128575</v>
          </cell>
          <cell r="R376">
            <v>20330</v>
          </cell>
          <cell r="S376">
            <v>1</v>
          </cell>
          <cell r="T376" t="str">
            <v>00020330</v>
          </cell>
        </row>
        <row r="377">
          <cell r="B377" t="str">
            <v>電262</v>
          </cell>
          <cell r="C377">
            <v>2</v>
          </cell>
          <cell r="D377" t="str">
            <v>近畿安全施設（株）</v>
          </cell>
          <cell r="E377" t="str">
            <v>キンキアンゼンシセツ</v>
          </cell>
          <cell r="F377" t="str">
            <v>茨木　清隆</v>
          </cell>
          <cell r="G377" t="str">
            <v>代表取締役</v>
          </cell>
          <cell r="H377" t="str">
            <v>京都市西京区</v>
          </cell>
          <cell r="I377" t="str">
            <v>615-8004</v>
          </cell>
          <cell r="J377" t="str">
            <v>京都市西京区桂畑ヶ田町１０５番地</v>
          </cell>
          <cell r="K377" t="str">
            <v>075-382-4488</v>
          </cell>
          <cell r="L377" t="str">
            <v>075-381-1168</v>
          </cell>
          <cell r="M377" t="str">
            <v>京都市西京区</v>
          </cell>
          <cell r="N377" t="str">
            <v>syf-anzen@tree.odn.ne.jp</v>
          </cell>
          <cell r="O377">
            <v>20000</v>
          </cell>
          <cell r="P377">
            <v>42</v>
          </cell>
          <cell r="Q377">
            <v>423630</v>
          </cell>
          <cell r="R377">
            <v>28181</v>
          </cell>
          <cell r="S377">
            <v>1</v>
          </cell>
          <cell r="T377" t="str">
            <v>00028181</v>
          </cell>
        </row>
        <row r="378">
          <cell r="B378" t="str">
            <v>電263</v>
          </cell>
          <cell r="C378">
            <v>3</v>
          </cell>
          <cell r="D378" t="str">
            <v>沖電気工業（株）　関西支社</v>
          </cell>
          <cell r="E378" t="str">
            <v>オキデンキコウギョウ　カンサイシシャ</v>
          </cell>
          <cell r="F378" t="str">
            <v>藤本　敦士</v>
          </cell>
          <cell r="G378" t="str">
            <v>支社長</v>
          </cell>
          <cell r="H378" t="str">
            <v>大阪市中央区</v>
          </cell>
          <cell r="I378" t="str">
            <v>541-0051</v>
          </cell>
          <cell r="J378" t="str">
            <v>大阪府大阪市中央区備後町二丁目６番８号</v>
          </cell>
          <cell r="K378" t="str">
            <v>06-6260-5111</v>
          </cell>
          <cell r="L378" t="str">
            <v>06-6260-5777</v>
          </cell>
          <cell r="M378" t="str">
            <v>東京都港区</v>
          </cell>
          <cell r="N378" t="str">
            <v>kansai-koukyou@oki.com</v>
          </cell>
          <cell r="O378">
            <v>44000000</v>
          </cell>
          <cell r="P378">
            <v>59</v>
          </cell>
          <cell r="Q378">
            <v>7633986</v>
          </cell>
          <cell r="R378">
            <v>5225</v>
          </cell>
          <cell r="S378">
            <v>1</v>
          </cell>
          <cell r="T378" t="str">
            <v>00005225</v>
          </cell>
        </row>
        <row r="379">
          <cell r="B379" t="str">
            <v>電264</v>
          </cell>
          <cell r="C379">
            <v>2</v>
          </cell>
          <cell r="D379" t="str">
            <v>（株）Ａ－Ｎｅｘｔ</v>
          </cell>
          <cell r="E379" t="str">
            <v>エイネクスト</v>
          </cell>
          <cell r="F379" t="str">
            <v>原井　芽生</v>
          </cell>
          <cell r="G379" t="str">
            <v>代表取締役</v>
          </cell>
          <cell r="H379" t="str">
            <v>京都市伏見区</v>
          </cell>
          <cell r="I379" t="str">
            <v>612-0823</v>
          </cell>
          <cell r="J379" t="str">
            <v>京都市伏見区深草東軸町３番地１Ｆ</v>
          </cell>
          <cell r="K379" t="str">
            <v>075-646-0033</v>
          </cell>
          <cell r="L379" t="str">
            <v>075-646-0022</v>
          </cell>
          <cell r="M379" t="str">
            <v>京都市伏見区</v>
          </cell>
          <cell r="N379" t="str">
            <v>contact@hikari-advisor.com</v>
          </cell>
          <cell r="O379">
            <v>9000</v>
          </cell>
          <cell r="P379">
            <v>4</v>
          </cell>
          <cell r="Q379">
            <v>47258</v>
          </cell>
          <cell r="R379">
            <v>41936</v>
          </cell>
          <cell r="S379">
            <v>1</v>
          </cell>
          <cell r="T379">
            <v>26041936</v>
          </cell>
        </row>
        <row r="380">
          <cell r="B380" t="str">
            <v>電265</v>
          </cell>
          <cell r="C380">
            <v>3</v>
          </cell>
          <cell r="D380" t="str">
            <v>向洋電機（株）</v>
          </cell>
          <cell r="E380" t="str">
            <v>コウヨウデンキ</v>
          </cell>
          <cell r="F380" t="str">
            <v>篠原　政治</v>
          </cell>
          <cell r="G380" t="str">
            <v>代表取締役社長</v>
          </cell>
          <cell r="H380" t="str">
            <v>大阪府吹田市</v>
          </cell>
          <cell r="I380" t="str">
            <v>564-0053</v>
          </cell>
          <cell r="J380" t="str">
            <v>大阪府吹田市江の木町２０-１５</v>
          </cell>
          <cell r="K380" t="str">
            <v>06-6385-5311</v>
          </cell>
          <cell r="L380" t="str">
            <v>06-6385-1713</v>
          </cell>
          <cell r="M380" t="str">
            <v>大阪府吹田市</v>
          </cell>
          <cell r="N380" t="str">
            <v>enchere@koyoelec.co.jp</v>
          </cell>
          <cell r="O380">
            <v>79200</v>
          </cell>
          <cell r="P380">
            <v>47</v>
          </cell>
          <cell r="Q380">
            <v>2226742</v>
          </cell>
          <cell r="R380">
            <v>17982</v>
          </cell>
          <cell r="S380">
            <v>0</v>
          </cell>
          <cell r="T380" t="str">
            <v>00017982</v>
          </cell>
        </row>
        <row r="381">
          <cell r="B381" t="str">
            <v>電266</v>
          </cell>
          <cell r="C381">
            <v>3</v>
          </cell>
          <cell r="D381" t="str">
            <v>スポーツサーフェス　（株）　大阪営業所</v>
          </cell>
          <cell r="E381" t="str">
            <v>スポーツサーフェス　オオサカエイギョウショ</v>
          </cell>
          <cell r="F381" t="str">
            <v>武藤　太</v>
          </cell>
          <cell r="G381" t="str">
            <v>所長</v>
          </cell>
          <cell r="H381" t="str">
            <v>大阪市西区</v>
          </cell>
          <cell r="I381" t="str">
            <v>550-0012</v>
          </cell>
          <cell r="J381" t="str">
            <v>大阪市西区立売堀1丁目１１番１７号</v>
          </cell>
          <cell r="K381" t="str">
            <v>06-4390-5074</v>
          </cell>
          <cell r="L381" t="str">
            <v>06-4390-5076</v>
          </cell>
          <cell r="M381" t="str">
            <v>東京都中央区</v>
          </cell>
          <cell r="N381" t="str">
            <v>deco-oosaka@decoturf.co.jp</v>
          </cell>
          <cell r="O381">
            <v>40000</v>
          </cell>
          <cell r="P381">
            <v>29</v>
          </cell>
          <cell r="Q381">
            <v>670766</v>
          </cell>
          <cell r="R381">
            <v>19806</v>
          </cell>
          <cell r="S381">
            <v>1</v>
          </cell>
          <cell r="T381" t="str">
            <v>00019806</v>
          </cell>
        </row>
        <row r="382">
          <cell r="B382" t="str">
            <v>電267</v>
          </cell>
          <cell r="C382">
            <v>2</v>
          </cell>
          <cell r="D382" t="str">
            <v>星和電機（株）　京都営業所</v>
          </cell>
          <cell r="E382" t="str">
            <v>セイワデンキ　キョウトエイギョウショ</v>
          </cell>
          <cell r="F382" t="str">
            <v>山本　昌幸</v>
          </cell>
          <cell r="G382" t="str">
            <v>所長</v>
          </cell>
          <cell r="H382" t="str">
            <v>京都市伏見区</v>
          </cell>
          <cell r="I382" t="str">
            <v>612-8428</v>
          </cell>
          <cell r="J382" t="str">
            <v>京都市伏見区竹田西桶ノ井町３９</v>
          </cell>
          <cell r="K382" t="str">
            <v>075-621-0570</v>
          </cell>
          <cell r="L382" t="str">
            <v>075-604-2573</v>
          </cell>
          <cell r="M382" t="str">
            <v>城陽市</v>
          </cell>
          <cell r="N382" t="str">
            <v>allx@seiwa.co.jp</v>
          </cell>
          <cell r="O382">
            <v>3648406</v>
          </cell>
          <cell r="P382">
            <v>73</v>
          </cell>
          <cell r="Q382">
            <v>9632785</v>
          </cell>
          <cell r="R382">
            <v>6063</v>
          </cell>
          <cell r="S382">
            <v>1</v>
          </cell>
          <cell r="T382" t="str">
            <v>00006063</v>
          </cell>
        </row>
        <row r="383">
          <cell r="B383" t="str">
            <v>電268</v>
          </cell>
          <cell r="C383">
            <v>2</v>
          </cell>
          <cell r="D383" t="str">
            <v>（株）日商建材</v>
          </cell>
          <cell r="E383" t="str">
            <v>ニッショウケンザイ</v>
          </cell>
          <cell r="F383" t="str">
            <v>深江　仁志</v>
          </cell>
          <cell r="G383" t="str">
            <v>代表取締役</v>
          </cell>
          <cell r="H383" t="str">
            <v>京都市南区</v>
          </cell>
          <cell r="I383" t="str">
            <v>601-8302</v>
          </cell>
          <cell r="J383" t="str">
            <v>京都市南区吉祥院西ノ庄渕ノ西町３５番地</v>
          </cell>
          <cell r="K383" t="str">
            <v>075-314-2652</v>
          </cell>
          <cell r="L383" t="str">
            <v>075-314-2056</v>
          </cell>
          <cell r="M383" t="str">
            <v>京都市南区</v>
          </cell>
          <cell r="N383" t="str">
            <v>hitoshi@nisshokenzai.co.jp</v>
          </cell>
          <cell r="O383">
            <v>10000</v>
          </cell>
          <cell r="P383">
            <v>48</v>
          </cell>
          <cell r="Q383">
            <v>791821</v>
          </cell>
          <cell r="R383">
            <v>8324</v>
          </cell>
          <cell r="S383">
            <v>1</v>
          </cell>
          <cell r="T383" t="str">
            <v>26008324</v>
          </cell>
        </row>
        <row r="384">
          <cell r="B384" t="str">
            <v>電269</v>
          </cell>
          <cell r="C384">
            <v>3</v>
          </cell>
          <cell r="D384" t="str">
            <v>ドリコ（株）　大阪支店</v>
          </cell>
          <cell r="E384" t="str">
            <v>ドリコ　オオサカシテン</v>
          </cell>
          <cell r="F384" t="str">
            <v>鳥居　赳志</v>
          </cell>
          <cell r="G384" t="str">
            <v>支店長</v>
          </cell>
          <cell r="H384" t="str">
            <v>大阪市淀川区</v>
          </cell>
          <cell r="I384" t="str">
            <v>532-0011</v>
          </cell>
          <cell r="J384" t="str">
            <v>大阪市淀川区西中島５丁目１４番５号</v>
          </cell>
          <cell r="K384" t="str">
            <v>06-6303-5941</v>
          </cell>
          <cell r="L384" t="str">
            <v>06-6305-2315</v>
          </cell>
          <cell r="M384" t="str">
            <v>東京都中央区</v>
          </cell>
          <cell r="N384" t="str">
            <v>osaka@drico.co.jp</v>
          </cell>
          <cell r="O384">
            <v>275000</v>
          </cell>
          <cell r="P384">
            <v>72</v>
          </cell>
          <cell r="Q384">
            <v>5460613</v>
          </cell>
          <cell r="R384">
            <v>5658</v>
          </cell>
          <cell r="S384">
            <v>1</v>
          </cell>
          <cell r="T384" t="str">
            <v>00005658</v>
          </cell>
        </row>
        <row r="385">
          <cell r="B385" t="str">
            <v>電270</v>
          </cell>
          <cell r="C385">
            <v>2</v>
          </cell>
          <cell r="D385" t="str">
            <v>（株）ベイス</v>
          </cell>
          <cell r="E385" t="str">
            <v>ベイス</v>
          </cell>
          <cell r="F385" t="str">
            <v>田島　大己</v>
          </cell>
          <cell r="G385" t="str">
            <v>代表取締役</v>
          </cell>
          <cell r="H385" t="str">
            <v>京都市南区</v>
          </cell>
          <cell r="I385" t="str">
            <v>601-8174</v>
          </cell>
          <cell r="J385" t="str">
            <v>京都市南区上鳥羽清井町２４７番地</v>
          </cell>
          <cell r="K385" t="str">
            <v>075-661-6711</v>
          </cell>
          <cell r="L385" t="str">
            <v>075-661-6710</v>
          </cell>
          <cell r="M385" t="str">
            <v>京都市南区</v>
          </cell>
          <cell r="N385" t="str">
            <v>dai.taji@gmail.com</v>
          </cell>
          <cell r="O385">
            <v>12000</v>
          </cell>
          <cell r="P385">
            <v>45</v>
          </cell>
          <cell r="Q385">
            <v>265677</v>
          </cell>
          <cell r="R385">
            <v>16905</v>
          </cell>
          <cell r="S385">
            <v>1</v>
          </cell>
          <cell r="T385" t="str">
            <v>26016905</v>
          </cell>
        </row>
        <row r="386">
          <cell r="B386" t="str">
            <v>電271</v>
          </cell>
          <cell r="C386">
            <v>2</v>
          </cell>
          <cell r="D386" t="str">
            <v>（株）建巧社</v>
          </cell>
          <cell r="E386" t="str">
            <v>ケンコウシャ</v>
          </cell>
          <cell r="F386" t="str">
            <v>山口　良幸</v>
          </cell>
          <cell r="G386" t="str">
            <v>代表取締役</v>
          </cell>
          <cell r="H386" t="str">
            <v>京都市右京区</v>
          </cell>
          <cell r="I386" t="str">
            <v>616-8163</v>
          </cell>
          <cell r="J386" t="str">
            <v>京都市右京区太秦西蜂ケ岡町４番地</v>
          </cell>
          <cell r="K386" t="str">
            <v>075-871-2403</v>
          </cell>
          <cell r="L386" t="str">
            <v>075-882-2589</v>
          </cell>
          <cell r="M386" t="str">
            <v>京都市右京区</v>
          </cell>
          <cell r="N386" t="str">
            <v>kks@kk-kenkosha.co.jp</v>
          </cell>
          <cell r="O386">
            <v>10000</v>
          </cell>
          <cell r="P386">
            <v>52</v>
          </cell>
          <cell r="Q386">
            <v>273472</v>
          </cell>
          <cell r="R386">
            <v>37621</v>
          </cell>
          <cell r="S386">
            <v>1</v>
          </cell>
          <cell r="T386" t="str">
            <v>26037621</v>
          </cell>
        </row>
        <row r="387">
          <cell r="B387" t="str">
            <v>電272</v>
          </cell>
          <cell r="C387">
            <v>3</v>
          </cell>
          <cell r="D387" t="str">
            <v>（株）大同電機製作所</v>
          </cell>
          <cell r="E387" t="str">
            <v>ダイドウデンキセイサクショ</v>
          </cell>
          <cell r="F387" t="str">
            <v>池田　雄二</v>
          </cell>
          <cell r="G387" t="str">
            <v>代表取締役</v>
          </cell>
          <cell r="H387" t="str">
            <v>兵庫県尼崎市</v>
          </cell>
          <cell r="I387" t="str">
            <v>660-0824</v>
          </cell>
          <cell r="J387" t="str">
            <v>兵庫県尼崎市東本町３丁目１番地</v>
          </cell>
          <cell r="K387" t="str">
            <v>06-6401-8010</v>
          </cell>
          <cell r="L387" t="str">
            <v>06-6476-3015</v>
          </cell>
          <cell r="M387" t="str">
            <v>兵庫県尼崎市</v>
          </cell>
          <cell r="N387" t="str">
            <v>eigyou-nyuusatu@daidoelectric.co.jp</v>
          </cell>
          <cell r="O387">
            <v>30000</v>
          </cell>
          <cell r="P387">
            <v>34</v>
          </cell>
          <cell r="Q387">
            <v>677594</v>
          </cell>
          <cell r="R387">
            <v>23515</v>
          </cell>
          <cell r="S387">
            <v>1</v>
          </cell>
          <cell r="T387" t="str">
            <v>00023515</v>
          </cell>
        </row>
        <row r="388">
          <cell r="B388" t="str">
            <v>電273</v>
          </cell>
          <cell r="C388">
            <v>2</v>
          </cell>
          <cell r="D388" t="str">
            <v>（株）ミラノ工務店</v>
          </cell>
          <cell r="E388" t="str">
            <v>ミラノコウムテン</v>
          </cell>
          <cell r="F388" t="str">
            <v>　小崎　学</v>
          </cell>
          <cell r="G388" t="str">
            <v>代表取締役</v>
          </cell>
          <cell r="H388" t="str">
            <v>京都市中京区</v>
          </cell>
          <cell r="I388" t="str">
            <v>604-0902</v>
          </cell>
          <cell r="J388" t="str">
            <v>京都市中京区夷川通河原町東入鉾田町３１０</v>
          </cell>
          <cell r="K388" t="str">
            <v>075-231-0177</v>
          </cell>
          <cell r="L388" t="str">
            <v>075-222-1079</v>
          </cell>
          <cell r="M388" t="str">
            <v>京都市中京区</v>
          </cell>
          <cell r="N388" t="str">
            <v>info@milano.co.jp</v>
          </cell>
          <cell r="O388">
            <v>48000</v>
          </cell>
          <cell r="P388">
            <v>73</v>
          </cell>
          <cell r="Q388">
            <v>3353870</v>
          </cell>
          <cell r="R388">
            <v>96</v>
          </cell>
          <cell r="S388">
            <v>1</v>
          </cell>
          <cell r="T388" t="str">
            <v>00000096</v>
          </cell>
        </row>
        <row r="389">
          <cell r="B389" t="str">
            <v>電274</v>
          </cell>
          <cell r="C389">
            <v>2</v>
          </cell>
          <cell r="D389" t="str">
            <v>（株）植田建設工業</v>
          </cell>
          <cell r="E389" t="str">
            <v>ウエダケンセツコウギョウ</v>
          </cell>
          <cell r="F389" t="str">
            <v>植田　直樹</v>
          </cell>
          <cell r="G389" t="str">
            <v>代表取締役</v>
          </cell>
          <cell r="H389" t="str">
            <v>京都市左京区</v>
          </cell>
          <cell r="I389" t="str">
            <v>606-8101</v>
          </cell>
          <cell r="J389" t="str">
            <v>京都市左京区高野蓼原町７１番地</v>
          </cell>
          <cell r="K389" t="str">
            <v>075-721-3355</v>
          </cell>
          <cell r="L389" t="str">
            <v>075-722-0045</v>
          </cell>
          <cell r="M389" t="str">
            <v>京都市左京区</v>
          </cell>
          <cell r="N389" t="str">
            <v>u7213355@flamenco.plala.or.jp</v>
          </cell>
          <cell r="O389">
            <v>47000</v>
          </cell>
          <cell r="P389">
            <v>66</v>
          </cell>
          <cell r="Q389">
            <v>558102</v>
          </cell>
          <cell r="R389">
            <v>13656</v>
          </cell>
          <cell r="S389">
            <v>1</v>
          </cell>
          <cell r="T389" t="str">
            <v>26013656</v>
          </cell>
        </row>
        <row r="390">
          <cell r="B390" t="str">
            <v>電275</v>
          </cell>
          <cell r="C390">
            <v>3</v>
          </cell>
          <cell r="D390" t="str">
            <v>新泉産業（株）</v>
          </cell>
          <cell r="E390" t="str">
            <v>シンセンサンギョウ</v>
          </cell>
          <cell r="F390" t="str">
            <v>北林　幸之助</v>
          </cell>
          <cell r="G390" t="str">
            <v>代表取締役</v>
          </cell>
          <cell r="H390" t="str">
            <v>大阪市西区</v>
          </cell>
          <cell r="I390" t="str">
            <v>550-0015</v>
          </cell>
          <cell r="J390" t="str">
            <v>大阪府大阪市西区南堀江三丁目１４番１２号</v>
          </cell>
          <cell r="K390" t="str">
            <v>06-6760-4171</v>
          </cell>
          <cell r="L390" t="str">
            <v>06-6760-4172</v>
          </cell>
          <cell r="M390" t="str">
            <v>大阪市西区</v>
          </cell>
          <cell r="N390" t="str">
            <v>soumu@shinsensangyou.co.jp</v>
          </cell>
          <cell r="O390">
            <v>37000</v>
          </cell>
          <cell r="P390">
            <v>33</v>
          </cell>
          <cell r="Q390">
            <v>337381</v>
          </cell>
          <cell r="R390" t="str">
            <v>021252</v>
          </cell>
          <cell r="S390">
            <v>1</v>
          </cell>
          <cell r="T390" t="str">
            <v>00021252</v>
          </cell>
        </row>
        <row r="391">
          <cell r="B391" t="str">
            <v>電276</v>
          </cell>
          <cell r="C391">
            <v>3</v>
          </cell>
          <cell r="D391" t="str">
            <v>大成温調（株）　京都営業所</v>
          </cell>
          <cell r="E391" t="str">
            <v>タイセイオンチョウ　キョウトエイギョウショ</v>
          </cell>
          <cell r="F391" t="str">
            <v>杉本　美行</v>
          </cell>
          <cell r="G391" t="str">
            <v>所長</v>
          </cell>
          <cell r="H391" t="str">
            <v>京都市下京区</v>
          </cell>
          <cell r="I391" t="str">
            <v>600-8095</v>
          </cell>
          <cell r="J391" t="str">
            <v>京都市下京区東洞院通綾小路下ル扇酒屋町２８９</v>
          </cell>
          <cell r="K391" t="str">
            <v>075-354-3155</v>
          </cell>
          <cell r="L391" t="str">
            <v>075-354-3156</v>
          </cell>
          <cell r="M391" t="str">
            <v>東京都品川区</v>
          </cell>
          <cell r="N391" t="str">
            <v>osaka01@taisei-oncho.co.jp</v>
          </cell>
          <cell r="O391">
            <v>5195057</v>
          </cell>
          <cell r="P391">
            <v>64</v>
          </cell>
          <cell r="Q391">
            <v>41098310</v>
          </cell>
          <cell r="R391">
            <v>2826</v>
          </cell>
          <cell r="S391">
            <v>1</v>
          </cell>
          <cell r="T391" t="str">
            <v>00002826</v>
          </cell>
        </row>
        <row r="392">
          <cell r="B392" t="str">
            <v>電277</v>
          </cell>
          <cell r="C392">
            <v>3</v>
          </cell>
          <cell r="D392" t="str">
            <v>サンエス工業（株）</v>
          </cell>
          <cell r="E392" t="str">
            <v>サンエスコウギョウ</v>
          </cell>
          <cell r="F392" t="str">
            <v xml:space="preserve">谷口　雅英 </v>
          </cell>
          <cell r="G392" t="str">
            <v>代表取締役</v>
          </cell>
          <cell r="H392" t="str">
            <v>大阪府枚方市</v>
          </cell>
          <cell r="I392" t="str">
            <v>573-0067</v>
          </cell>
          <cell r="J392" t="str">
            <v>大阪府枚方市伊加賀緑町３番２４号</v>
          </cell>
          <cell r="K392" t="str">
            <v>072-845-1557</v>
          </cell>
          <cell r="L392" t="str">
            <v>072-845-2402</v>
          </cell>
          <cell r="M392" t="str">
            <v>大阪府枚方市</v>
          </cell>
          <cell r="N392" t="str">
            <v>s-isizaka@sanesu-ind.co.jp</v>
          </cell>
          <cell r="O392">
            <v>100000</v>
          </cell>
          <cell r="P392">
            <v>54</v>
          </cell>
          <cell r="Q392">
            <v>3545676</v>
          </cell>
          <cell r="R392">
            <v>15824</v>
          </cell>
          <cell r="S392">
            <v>1</v>
          </cell>
          <cell r="T392" t="str">
            <v>00015824</v>
          </cell>
        </row>
        <row r="393">
          <cell r="B393" t="str">
            <v>電278</v>
          </cell>
          <cell r="C393">
            <v>2</v>
          </cell>
          <cell r="D393" t="str">
            <v>（株）アールテック</v>
          </cell>
          <cell r="E393" t="str">
            <v>アールテック</v>
          </cell>
          <cell r="F393" t="str">
            <v>橋爪　徹</v>
          </cell>
          <cell r="G393" t="str">
            <v>代表取締役</v>
          </cell>
          <cell r="H393" t="str">
            <v>京都市中京区</v>
          </cell>
          <cell r="I393" t="str">
            <v>610-1104</v>
          </cell>
          <cell r="J393" t="str">
            <v>京都市西京区大枝中山町２－４０８</v>
          </cell>
          <cell r="K393" t="str">
            <v>075-925-9401</v>
          </cell>
          <cell r="L393" t="str">
            <v>075-925-9402</v>
          </cell>
          <cell r="M393" t="str">
            <v>京都市西京区</v>
          </cell>
          <cell r="N393" t="str">
            <v>r-tec@aria.ocn.ne.jp</v>
          </cell>
          <cell r="O393">
            <v>5000</v>
          </cell>
          <cell r="P393">
            <v>8</v>
          </cell>
          <cell r="Q393">
            <v>76601</v>
          </cell>
          <cell r="R393">
            <v>40200</v>
          </cell>
          <cell r="S393">
            <v>0</v>
          </cell>
          <cell r="T393">
            <v>26040200</v>
          </cell>
        </row>
        <row r="394">
          <cell r="B394" t="str">
            <v>電279</v>
          </cell>
          <cell r="C394">
            <v>3</v>
          </cell>
          <cell r="D394" t="str">
            <v>河本興業（株）</v>
          </cell>
          <cell r="E394" t="str">
            <v>カワモトコウギョウ</v>
          </cell>
          <cell r="F394" t="str">
            <v>河本　能久</v>
          </cell>
          <cell r="G394" t="str">
            <v>代表取締役</v>
          </cell>
          <cell r="H394" t="str">
            <v>大阪府枚方市</v>
          </cell>
          <cell r="I394" t="str">
            <v>573-0021</v>
          </cell>
          <cell r="J394" t="str">
            <v>大阪府枚方市中宮西之町３番８号</v>
          </cell>
          <cell r="K394" t="str">
            <v>072-840-3221</v>
          </cell>
          <cell r="L394" t="str">
            <v>072-840-3223</v>
          </cell>
          <cell r="M394" t="str">
            <v>大阪府枚方市</v>
          </cell>
          <cell r="N394" t="str">
            <v>kwmtent@aioros.ocn.ne.jp</v>
          </cell>
          <cell r="O394">
            <v>46500</v>
          </cell>
          <cell r="P394">
            <v>55</v>
          </cell>
          <cell r="Q394">
            <v>930918</v>
          </cell>
          <cell r="R394">
            <v>9068</v>
          </cell>
          <cell r="S394">
            <v>1</v>
          </cell>
          <cell r="T394" t="str">
            <v>27009068</v>
          </cell>
        </row>
        <row r="395">
          <cell r="B395" t="str">
            <v>電280</v>
          </cell>
          <cell r="C395">
            <v>3</v>
          </cell>
          <cell r="D395" t="str">
            <v>アーステック（株）</v>
          </cell>
          <cell r="E395" t="str">
            <v>アーステック</v>
          </cell>
          <cell r="F395" t="str">
            <v>河本　哲久</v>
          </cell>
          <cell r="G395" t="str">
            <v>代表取締役</v>
          </cell>
          <cell r="H395" t="str">
            <v>大阪府枚方市</v>
          </cell>
          <cell r="I395" t="str">
            <v>573-0021</v>
          </cell>
          <cell r="J395" t="str">
            <v>大阪府枚方市中宮西之町４番２２号</v>
          </cell>
          <cell r="K395" t="str">
            <v>072-840-2193</v>
          </cell>
          <cell r="L395" t="str">
            <v>072-840-2199</v>
          </cell>
          <cell r="M395" t="str">
            <v>大阪府枚方市</v>
          </cell>
          <cell r="N395" t="str">
            <v>earth@joy.ocn.ne.jp</v>
          </cell>
          <cell r="O395">
            <v>40000</v>
          </cell>
          <cell r="P395">
            <v>25</v>
          </cell>
          <cell r="Q395">
            <v>346752</v>
          </cell>
          <cell r="R395">
            <v>104046</v>
          </cell>
          <cell r="S395">
            <v>1</v>
          </cell>
          <cell r="T395">
            <v>27104046</v>
          </cell>
        </row>
        <row r="396">
          <cell r="B396" t="str">
            <v>電281</v>
          </cell>
          <cell r="C396">
            <v>3</v>
          </cell>
          <cell r="D396" t="str">
            <v>（株）国際電気　関西支店</v>
          </cell>
          <cell r="E396" t="str">
            <v>コクサイデンキ　カンサイシテン</v>
          </cell>
          <cell r="F396" t="str">
            <v>大野　雄一</v>
          </cell>
          <cell r="G396" t="str">
            <v>支店長</v>
          </cell>
          <cell r="H396" t="str">
            <v>大阪市中央区</v>
          </cell>
          <cell r="I396" t="str">
            <v>540-0001</v>
          </cell>
          <cell r="J396" t="str">
            <v>大阪市中央区城見２-２-２２</v>
          </cell>
          <cell r="K396" t="str">
            <v>06-6920-6320</v>
          </cell>
          <cell r="L396" t="str">
            <v>06-6920-6326</v>
          </cell>
          <cell r="M396" t="str">
            <v>東京都港区</v>
          </cell>
          <cell r="N396" t="str">
            <v>kansai.edi@kokusaidenki.com</v>
          </cell>
          <cell r="O396">
            <v>1000000</v>
          </cell>
          <cell r="P396">
            <v>73</v>
          </cell>
          <cell r="Q396">
            <v>9839307</v>
          </cell>
          <cell r="R396">
            <v>5088</v>
          </cell>
          <cell r="S396">
            <v>1</v>
          </cell>
          <cell r="T396" t="str">
            <v>00005088</v>
          </cell>
        </row>
        <row r="397">
          <cell r="B397" t="str">
            <v>電282</v>
          </cell>
          <cell r="C397">
            <v>3</v>
          </cell>
          <cell r="D397" t="str">
            <v>ジョンソンコントロ-ルズ（株）　大阪支店</v>
          </cell>
          <cell r="E397" t="str">
            <v>ジョンソンコントロ-ルズ　オオサカシテン</v>
          </cell>
          <cell r="F397" t="str">
            <v>岡田　昌之</v>
          </cell>
          <cell r="G397" t="str">
            <v>支店長</v>
          </cell>
          <cell r="H397" t="str">
            <v>大阪市阿倍野区</v>
          </cell>
          <cell r="I397" t="str">
            <v>545-6027</v>
          </cell>
          <cell r="J397" t="str">
            <v>大阪市阿倍野区阿倍野筋１-１-４３　あべのハルカス２７階</v>
          </cell>
          <cell r="K397" t="str">
            <v>0120-506-255</v>
          </cell>
          <cell r="L397" t="str">
            <v>06-6623-5133</v>
          </cell>
          <cell r="M397" t="str">
            <v>東京都渋谷区</v>
          </cell>
          <cell r="N397" t="str">
            <v>BE_Asia_JPN_Osaka_Service_Bid_INF@jci.com</v>
          </cell>
          <cell r="O397">
            <v>100000</v>
          </cell>
          <cell r="P397">
            <v>50</v>
          </cell>
          <cell r="Q397">
            <v>32775277</v>
          </cell>
          <cell r="R397">
            <v>3993</v>
          </cell>
          <cell r="S397">
            <v>1</v>
          </cell>
          <cell r="T397" t="str">
            <v>00003993</v>
          </cell>
        </row>
        <row r="398">
          <cell r="B398" t="str">
            <v>電283</v>
          </cell>
          <cell r="C398">
            <v>2</v>
          </cell>
          <cell r="D398" t="str">
            <v>村井電気（株）</v>
          </cell>
          <cell r="E398" t="str">
            <v>ムライデンキ</v>
          </cell>
          <cell r="F398" t="str">
            <v>村井　十三雄</v>
          </cell>
          <cell r="G398" t="str">
            <v>代表取締役</v>
          </cell>
          <cell r="H398" t="str">
            <v>宇治市</v>
          </cell>
          <cell r="I398" t="str">
            <v>611-0011</v>
          </cell>
          <cell r="J398" t="str">
            <v>宇治市五ケ庄戸ノ内２１-８</v>
          </cell>
          <cell r="K398" t="str">
            <v>0774-32-1208</v>
          </cell>
          <cell r="L398" t="str">
            <v>0774-32-6243</v>
          </cell>
          <cell r="M398" t="str">
            <v>宇治市</v>
          </cell>
          <cell r="N398" t="str">
            <v>murai@cronos.ocn.ne.jp</v>
          </cell>
          <cell r="O398">
            <v>30000</v>
          </cell>
          <cell r="P398">
            <v>57</v>
          </cell>
          <cell r="Q398">
            <v>682517</v>
          </cell>
          <cell r="R398">
            <v>16284</v>
          </cell>
          <cell r="S398">
            <v>1</v>
          </cell>
          <cell r="T398" t="str">
            <v>26016284</v>
          </cell>
        </row>
        <row r="399">
          <cell r="B399" t="str">
            <v>電284</v>
          </cell>
          <cell r="C399">
            <v>3</v>
          </cell>
          <cell r="D399" t="str">
            <v>（株）第一テクノ　関西支店</v>
          </cell>
          <cell r="E399" t="str">
            <v>ダイイチテクノ　カンサイシテン</v>
          </cell>
          <cell r="F399" t="str">
            <v>椎名　達喜</v>
          </cell>
          <cell r="G399" t="str">
            <v>支店長</v>
          </cell>
          <cell r="H399" t="str">
            <v>大阪市東成区</v>
          </cell>
          <cell r="I399" t="str">
            <v>537-0011</v>
          </cell>
          <cell r="J399" t="str">
            <v>大阪市東成区東今里二丁目３番１１号</v>
          </cell>
          <cell r="K399" t="str">
            <v>06-6733-7019</v>
          </cell>
          <cell r="L399" t="str">
            <v>06-6753-7712</v>
          </cell>
          <cell r="M399" t="str">
            <v>東京都品川区</v>
          </cell>
          <cell r="N399" t="str">
            <v>daii.aa@daii.co.jp</v>
          </cell>
          <cell r="O399">
            <v>80000</v>
          </cell>
          <cell r="P399">
            <v>63</v>
          </cell>
          <cell r="Q399">
            <v>14697448</v>
          </cell>
          <cell r="R399">
            <v>2228</v>
          </cell>
          <cell r="S399">
            <v>1</v>
          </cell>
          <cell r="T399" t="str">
            <v>00002228</v>
          </cell>
        </row>
        <row r="400">
          <cell r="B400" t="str">
            <v>電285</v>
          </cell>
          <cell r="C400">
            <v>3</v>
          </cell>
          <cell r="D400" t="str">
            <v>朝日企業（株）</v>
          </cell>
          <cell r="E400" t="str">
            <v>アサヒキギョウ</v>
          </cell>
          <cell r="F400" t="str">
            <v>村上　博崇</v>
          </cell>
          <cell r="G400" t="str">
            <v>代表取締役社長</v>
          </cell>
          <cell r="H400" t="str">
            <v>大阪市北区</v>
          </cell>
          <cell r="I400" t="str">
            <v>530-0043</v>
          </cell>
          <cell r="J400" t="str">
            <v>大阪市北区天満二丁目７番３０号</v>
          </cell>
          <cell r="K400" t="str">
            <v>06-6357-9873</v>
          </cell>
          <cell r="L400" t="str">
            <v>06-6242-6008</v>
          </cell>
          <cell r="M400" t="str">
            <v>大阪市北区</v>
          </cell>
          <cell r="N400" t="str">
            <v>a_yubara@asahikigyo.co.jp</v>
          </cell>
          <cell r="O400">
            <v>100000</v>
          </cell>
          <cell r="P400">
            <v>73</v>
          </cell>
          <cell r="Q400">
            <v>1950421</v>
          </cell>
          <cell r="R400">
            <v>3922</v>
          </cell>
          <cell r="S400">
            <v>1</v>
          </cell>
          <cell r="T400" t="str">
            <v>00003922</v>
          </cell>
        </row>
        <row r="401">
          <cell r="B401" t="str">
            <v>電286</v>
          </cell>
          <cell r="C401">
            <v>2</v>
          </cell>
          <cell r="D401" t="str">
            <v>トミタ環境（株）</v>
          </cell>
          <cell r="E401" t="str">
            <v>トミタカンキョウ</v>
          </cell>
          <cell r="F401" t="str">
            <v>城山　恵二</v>
          </cell>
          <cell r="G401" t="str">
            <v>代表取締役</v>
          </cell>
          <cell r="H401" t="str">
            <v>宮津市</v>
          </cell>
          <cell r="I401" t="str">
            <v>626-0061</v>
          </cell>
          <cell r="J401" t="str">
            <v>宮津市字波路８２６</v>
          </cell>
          <cell r="K401" t="str">
            <v>0772-22-3441</v>
          </cell>
          <cell r="L401" t="str">
            <v>0772-22-3148</v>
          </cell>
          <cell r="M401" t="str">
            <v>宮津市</v>
          </cell>
          <cell r="N401" t="str">
            <v>tomikan@tomita-kankyo.jp</v>
          </cell>
          <cell r="O401">
            <v>20000</v>
          </cell>
          <cell r="P401">
            <v>47</v>
          </cell>
          <cell r="Q401">
            <v>51552</v>
          </cell>
          <cell r="R401">
            <v>25786</v>
          </cell>
          <cell r="S401">
            <v>1</v>
          </cell>
          <cell r="T401" t="str">
            <v>00025786</v>
          </cell>
        </row>
        <row r="402">
          <cell r="B402" t="str">
            <v>電287</v>
          </cell>
          <cell r="C402">
            <v>3</v>
          </cell>
          <cell r="D402" t="str">
            <v>関西トースイ（株）</v>
          </cell>
          <cell r="E402" t="str">
            <v>カンサイトースイ</v>
          </cell>
          <cell r="F402" t="str">
            <v>眞弓　登美雄</v>
          </cell>
          <cell r="G402" t="str">
            <v>代表取締役</v>
          </cell>
          <cell r="H402" t="str">
            <v>大阪市城東区</v>
          </cell>
          <cell r="I402" t="str">
            <v>536-0023</v>
          </cell>
          <cell r="J402" t="str">
            <v>大阪市城東区東中浜２丁目９番１１号</v>
          </cell>
          <cell r="K402" t="str">
            <v>06-6180-3408</v>
          </cell>
          <cell r="L402" t="str">
            <v>06-6180-3409</v>
          </cell>
          <cell r="M402" t="str">
            <v>大阪市城東区</v>
          </cell>
          <cell r="N402" t="str">
            <v>ym@tosui.net</v>
          </cell>
          <cell r="O402">
            <v>10000</v>
          </cell>
          <cell r="P402">
            <v>46</v>
          </cell>
          <cell r="Q402">
            <v>111232</v>
          </cell>
          <cell r="R402">
            <v>33270</v>
          </cell>
          <cell r="S402">
            <v>1</v>
          </cell>
          <cell r="T402" t="str">
            <v>27033270</v>
          </cell>
        </row>
        <row r="403">
          <cell r="B403" t="str">
            <v>電288</v>
          </cell>
          <cell r="C403">
            <v>3</v>
          </cell>
          <cell r="D403" t="str">
            <v>（株）コトブキ　京都営業所</v>
          </cell>
          <cell r="E403" t="str">
            <v>コトブキ　キョウトエイギョウショ</v>
          </cell>
          <cell r="F403" t="str">
            <v>柿沼　道浩</v>
          </cell>
          <cell r="G403" t="str">
            <v>所長</v>
          </cell>
          <cell r="H403" t="str">
            <v>京都市山科区</v>
          </cell>
          <cell r="I403" t="str">
            <v>607-8161</v>
          </cell>
          <cell r="J403" t="str">
            <v>京都市山科区椥辻中在家町８-１　シード山科中央ビル４Ｆ</v>
          </cell>
          <cell r="K403" t="str">
            <v>075-582-8335</v>
          </cell>
          <cell r="L403" t="str">
            <v>075-582-8336</v>
          </cell>
          <cell r="M403" t="str">
            <v>東京都港区</v>
          </cell>
          <cell r="N403" t="str">
            <v>n.kyoto-g@park.inc</v>
          </cell>
          <cell r="O403">
            <v>100000</v>
          </cell>
          <cell r="P403">
            <v>48</v>
          </cell>
          <cell r="Q403">
            <v>2310260</v>
          </cell>
          <cell r="R403">
            <v>10447</v>
          </cell>
          <cell r="S403">
            <v>1</v>
          </cell>
          <cell r="T403" t="str">
            <v>00010447</v>
          </cell>
        </row>
        <row r="404">
          <cell r="B404" t="str">
            <v>電289</v>
          </cell>
          <cell r="C404">
            <v>3</v>
          </cell>
          <cell r="D404" t="str">
            <v>美津濃（株）大阪支社</v>
          </cell>
          <cell r="E404" t="str">
            <v>ミズノ　オオサカシシャ</v>
          </cell>
          <cell r="F404" t="str">
            <v>篠村　嘉将</v>
          </cell>
          <cell r="G404" t="str">
            <v>スポーツ施設サービス事業部長</v>
          </cell>
          <cell r="H404" t="str">
            <v>大阪市住之江区</v>
          </cell>
          <cell r="I404" t="str">
            <v>559-8510</v>
          </cell>
          <cell r="J404" t="str">
            <v>大阪市住之江区南港北１丁目１２番３５号</v>
          </cell>
          <cell r="K404" t="str">
            <v>06-6614-8186</v>
          </cell>
          <cell r="L404" t="str">
            <v>06-6614-8343</v>
          </cell>
          <cell r="M404" t="str">
            <v>大阪市住之江区</v>
          </cell>
          <cell r="N404" t="str">
            <v>wtaiiku@mizuno.co.jp</v>
          </cell>
          <cell r="O404">
            <v>26137417</v>
          </cell>
          <cell r="P404">
            <v>64</v>
          </cell>
          <cell r="Q404">
            <v>2928713</v>
          </cell>
          <cell r="R404">
            <v>4394</v>
          </cell>
          <cell r="S404">
            <v>1</v>
          </cell>
          <cell r="T404" t="str">
            <v>00004394</v>
          </cell>
        </row>
        <row r="405">
          <cell r="B405" t="str">
            <v>電290</v>
          </cell>
          <cell r="C405">
            <v>3</v>
          </cell>
          <cell r="D405" t="str">
            <v>真柄建設（株）　大阪事業部</v>
          </cell>
          <cell r="E405" t="str">
            <v>マガラケンセツ　オオサカジギョウブ</v>
          </cell>
          <cell r="F405" t="str">
            <v>竹上　眞一</v>
          </cell>
          <cell r="G405" t="str">
            <v>執行役員事業部長</v>
          </cell>
          <cell r="H405" t="str">
            <v>大阪市淀川区</v>
          </cell>
          <cell r="I405" t="str">
            <v>532-0003</v>
          </cell>
          <cell r="J405" t="str">
            <v>大阪市淀川区宮原四丁目４番６３号</v>
          </cell>
          <cell r="K405" t="str">
            <v>06-6393-1171</v>
          </cell>
          <cell r="L405" t="str">
            <v>06-6396-6441</v>
          </cell>
          <cell r="M405" t="str">
            <v>石川県金沢市</v>
          </cell>
          <cell r="N405" t="str">
            <v>m12e1@magara.co.jp</v>
          </cell>
          <cell r="O405">
            <v>350000</v>
          </cell>
          <cell r="P405">
            <v>73</v>
          </cell>
          <cell r="Q405">
            <v>22501447</v>
          </cell>
          <cell r="R405">
            <v>100</v>
          </cell>
          <cell r="S405">
            <v>1</v>
          </cell>
          <cell r="T405" t="str">
            <v>00000100</v>
          </cell>
        </row>
        <row r="406">
          <cell r="B406" t="str">
            <v>電291</v>
          </cell>
          <cell r="C406">
            <v>3</v>
          </cell>
          <cell r="D406" t="str">
            <v>光伸（株）</v>
          </cell>
          <cell r="E406" t="str">
            <v>コウシン</v>
          </cell>
          <cell r="F406" t="str">
            <v>川崎　義徳</v>
          </cell>
          <cell r="G406" t="str">
            <v>代表取締役社長</v>
          </cell>
          <cell r="H406" t="str">
            <v>大阪市鶴見区</v>
          </cell>
          <cell r="I406" t="str">
            <v>538-0053</v>
          </cell>
          <cell r="J406" t="str">
            <v>大阪市鶴見区鶴見６丁目９番２６号</v>
          </cell>
          <cell r="K406" t="str">
            <v>06-6911-7100</v>
          </cell>
          <cell r="L406" t="str">
            <v>06-6911-7077</v>
          </cell>
          <cell r="M406" t="str">
            <v>大阪市鶴見区</v>
          </cell>
          <cell r="N406" t="str">
            <v>pool@kousin-kk.co.jp</v>
          </cell>
          <cell r="O406">
            <v>95000</v>
          </cell>
          <cell r="P406">
            <v>57</v>
          </cell>
          <cell r="Q406">
            <v>1996153</v>
          </cell>
          <cell r="R406">
            <v>10626</v>
          </cell>
          <cell r="S406">
            <v>1</v>
          </cell>
          <cell r="T406" t="str">
            <v>00010626</v>
          </cell>
        </row>
        <row r="407">
          <cell r="B407" t="str">
            <v>電292</v>
          </cell>
          <cell r="C407">
            <v>2</v>
          </cell>
          <cell r="D407" t="str">
            <v>イーペック（株）</v>
          </cell>
          <cell r="E407" t="str">
            <v>イーペック</v>
          </cell>
          <cell r="F407" t="str">
            <v>森　慎二郎</v>
          </cell>
          <cell r="G407" t="str">
            <v>代表取締役</v>
          </cell>
          <cell r="H407" t="str">
            <v>京都市山科区</v>
          </cell>
          <cell r="I407" t="str">
            <v>607-8218</v>
          </cell>
          <cell r="J407" t="str">
            <v>京都市山科区勧修寺御所内町１２０番地</v>
          </cell>
          <cell r="K407" t="str">
            <v>075-573-7021</v>
          </cell>
          <cell r="L407" t="str">
            <v>075-573-7022</v>
          </cell>
          <cell r="M407" t="str">
            <v>京都市山科区</v>
          </cell>
          <cell r="N407" t="str">
            <v>office@epec.co.jp</v>
          </cell>
          <cell r="O407">
            <v>20000</v>
          </cell>
          <cell r="P407">
            <v>41</v>
          </cell>
          <cell r="Q407">
            <v>508707</v>
          </cell>
          <cell r="R407">
            <v>26079</v>
          </cell>
          <cell r="S407">
            <v>1</v>
          </cell>
          <cell r="T407" t="str">
            <v>00026079</v>
          </cell>
        </row>
        <row r="408">
          <cell r="B408" t="str">
            <v>電293</v>
          </cell>
          <cell r="C408">
            <v>2</v>
          </cell>
          <cell r="D408" t="str">
            <v>（有）ヘッグ</v>
          </cell>
          <cell r="E408" t="str">
            <v>ヘッグ</v>
          </cell>
          <cell r="F408" t="str">
            <v>黒川　学</v>
          </cell>
          <cell r="G408" t="str">
            <v>代表取締役</v>
          </cell>
          <cell r="H408" t="str">
            <v>宇治市</v>
          </cell>
          <cell r="I408" t="str">
            <v>611-0041</v>
          </cell>
          <cell r="J408" t="str">
            <v>宇治市槇島町吹前２１番地</v>
          </cell>
          <cell r="K408" t="str">
            <v>0774-22-7755</v>
          </cell>
          <cell r="L408" t="str">
            <v>0774-23-4503</v>
          </cell>
          <cell r="M408" t="str">
            <v>宇治市</v>
          </cell>
          <cell r="N408" t="str">
            <v>hecg@kk-hecg.com</v>
          </cell>
          <cell r="O408">
            <v>30000</v>
          </cell>
          <cell r="P408">
            <v>36</v>
          </cell>
          <cell r="Q408">
            <v>283190</v>
          </cell>
          <cell r="R408">
            <v>23398</v>
          </cell>
          <cell r="S408">
            <v>1</v>
          </cell>
          <cell r="T408" t="str">
            <v>26023398</v>
          </cell>
        </row>
        <row r="409">
          <cell r="B409" t="str">
            <v>電294</v>
          </cell>
          <cell r="C409">
            <v>3</v>
          </cell>
          <cell r="D409" t="str">
            <v>極東サービス（株）　大阪営業所</v>
          </cell>
          <cell r="E409" t="str">
            <v>キョクトウサービス　オオサカエイギョウショ</v>
          </cell>
          <cell r="F409" t="str">
            <v>荒井　武史</v>
          </cell>
          <cell r="G409" t="str">
            <v>所長</v>
          </cell>
          <cell r="H409" t="str">
            <v>兵庫県尼崎市</v>
          </cell>
          <cell r="I409" t="str">
            <v>660-0892</v>
          </cell>
          <cell r="J409" t="str">
            <v>兵庫県尼崎市東難波町５丁目９番１号</v>
          </cell>
          <cell r="K409" t="str">
            <v>06-6489-2828</v>
          </cell>
          <cell r="L409" t="str">
            <v>06-6489-2826</v>
          </cell>
          <cell r="M409" t="str">
            <v>千葉県八千代市</v>
          </cell>
          <cell r="N409" t="str">
            <v>osaka@kyokuto-service.com</v>
          </cell>
          <cell r="O409">
            <v>80000</v>
          </cell>
          <cell r="P409">
            <v>44</v>
          </cell>
          <cell r="Q409">
            <v>1724238</v>
          </cell>
          <cell r="R409">
            <v>21520</v>
          </cell>
          <cell r="S409">
            <v>1</v>
          </cell>
          <cell r="T409" t="str">
            <v>00021520</v>
          </cell>
        </row>
        <row r="410">
          <cell r="B410" t="str">
            <v>電295</v>
          </cell>
          <cell r="C410">
            <v>1</v>
          </cell>
          <cell r="D410" t="str">
            <v>上島建設（株）</v>
          </cell>
          <cell r="E410" t="str">
            <v>ウエシマケンセツ</v>
          </cell>
          <cell r="F410" t="str">
            <v>上島　竜太郎</v>
          </cell>
          <cell r="G410" t="str">
            <v>代表取締役</v>
          </cell>
          <cell r="H410" t="str">
            <v>京田辺市草内</v>
          </cell>
          <cell r="I410" t="str">
            <v>610-0311</v>
          </cell>
          <cell r="J410" t="str">
            <v>京田辺市草内禅定寺１-３</v>
          </cell>
          <cell r="K410" t="str">
            <v>0774-63-7181</v>
          </cell>
          <cell r="L410" t="str">
            <v>0774-63-7380</v>
          </cell>
          <cell r="M410" t="str">
            <v>京田辺市草内</v>
          </cell>
          <cell r="N410" t="str">
            <v>ueshima@ceres.ocn.ne.jp</v>
          </cell>
          <cell r="O410">
            <v>45000</v>
          </cell>
          <cell r="P410">
            <v>54</v>
          </cell>
          <cell r="Q410">
            <v>486478</v>
          </cell>
          <cell r="R410">
            <v>1177</v>
          </cell>
          <cell r="S410">
            <v>1</v>
          </cell>
          <cell r="T410" t="str">
            <v>26001177</v>
          </cell>
        </row>
        <row r="411">
          <cell r="B411" t="str">
            <v>電296</v>
          </cell>
          <cell r="C411">
            <v>1</v>
          </cell>
          <cell r="D411" t="str">
            <v>（株）企連</v>
          </cell>
          <cell r="E411" t="str">
            <v>キレン</v>
          </cell>
          <cell r="F411" t="str">
            <v>小谷　政弘</v>
          </cell>
          <cell r="G411" t="str">
            <v>代表取締役</v>
          </cell>
          <cell r="H411" t="str">
            <v>京田辺市三山木</v>
          </cell>
          <cell r="I411" t="str">
            <v>610-0313</v>
          </cell>
          <cell r="J411" t="str">
            <v>京田辺市三山木西ノ河原４０番地の３</v>
          </cell>
          <cell r="K411" t="str">
            <v>0774-68-5522</v>
          </cell>
          <cell r="L411" t="str">
            <v>0774-65-4080</v>
          </cell>
          <cell r="M411" t="str">
            <v>京田辺市三山木</v>
          </cell>
          <cell r="N411" t="str">
            <v>info@kiren5522.com</v>
          </cell>
          <cell r="O411">
            <v>30000</v>
          </cell>
          <cell r="P411">
            <v>49</v>
          </cell>
          <cell r="Q411">
            <v>474242</v>
          </cell>
          <cell r="R411">
            <v>24597</v>
          </cell>
          <cell r="S411">
            <v>1</v>
          </cell>
          <cell r="T411">
            <v>26024597</v>
          </cell>
        </row>
        <row r="412">
          <cell r="B412" t="str">
            <v>電297</v>
          </cell>
          <cell r="C412">
            <v>1</v>
          </cell>
          <cell r="D412" t="str">
            <v>美佳（株）</v>
          </cell>
          <cell r="E412" t="str">
            <v>ミヨシ</v>
          </cell>
          <cell r="F412" t="str">
            <v>木村　美代子</v>
          </cell>
          <cell r="G412" t="str">
            <v>代表取締役</v>
          </cell>
          <cell r="H412" t="str">
            <v>京田辺市花住坂</v>
          </cell>
          <cell r="I412" t="str">
            <v>610-0352</v>
          </cell>
          <cell r="J412" t="str">
            <v>京田辺市花住坂１丁目２-１</v>
          </cell>
          <cell r="K412" t="str">
            <v>0774-65-1708</v>
          </cell>
          <cell r="L412" t="str">
            <v>0774-82-2805</v>
          </cell>
          <cell r="M412" t="str">
            <v>京田辺市花住坂</v>
          </cell>
          <cell r="N412" t="str">
            <v>miyoshi@syscre.net</v>
          </cell>
          <cell r="O412">
            <v>5000</v>
          </cell>
          <cell r="P412">
            <v>14</v>
          </cell>
          <cell r="Q412">
            <v>36897</v>
          </cell>
          <cell r="R412">
            <v>37777</v>
          </cell>
          <cell r="S412">
            <v>1</v>
          </cell>
          <cell r="T412" t="str">
            <v>26037777</v>
          </cell>
        </row>
        <row r="413">
          <cell r="B413" t="str">
            <v>電298</v>
          </cell>
          <cell r="C413">
            <v>3</v>
          </cell>
          <cell r="D413" t="str">
            <v>関西電工（株）</v>
          </cell>
          <cell r="E413" t="str">
            <v>カンサイデンコウ</v>
          </cell>
          <cell r="F413" t="str">
            <v>山口　直巳</v>
          </cell>
          <cell r="G413" t="str">
            <v>代表取締役</v>
          </cell>
          <cell r="H413" t="str">
            <v>奈良県奈良市</v>
          </cell>
          <cell r="I413" t="str">
            <v>630-8445</v>
          </cell>
          <cell r="J413" t="str">
            <v>奈良県奈良市池田町７６－１０</v>
          </cell>
          <cell r="K413" t="str">
            <v>0742-61-2950</v>
          </cell>
          <cell r="L413" t="str">
            <v>0742-61-2910</v>
          </cell>
          <cell r="M413" t="str">
            <v>奈良県奈良市</v>
          </cell>
          <cell r="N413" t="str">
            <v>gyomu@kansai-dk.jp</v>
          </cell>
          <cell r="O413">
            <v>20400</v>
          </cell>
          <cell r="P413">
            <v>73</v>
          </cell>
          <cell r="Q413">
            <v>140178</v>
          </cell>
          <cell r="R413">
            <v>15500</v>
          </cell>
          <cell r="S413">
            <v>0</v>
          </cell>
          <cell r="T413">
            <v>29015500</v>
          </cell>
        </row>
        <row r="414">
          <cell r="B414" t="str">
            <v>電299</v>
          </cell>
          <cell r="C414">
            <v>2</v>
          </cell>
          <cell r="D414" t="str">
            <v>（株）三煌産業</v>
          </cell>
          <cell r="E414" t="str">
            <v>サンコウサンギョウ</v>
          </cell>
          <cell r="F414" t="str">
            <v>渡辺　裕昭</v>
          </cell>
          <cell r="G414" t="str">
            <v>代表取締役</v>
          </cell>
          <cell r="H414" t="str">
            <v>亀岡市</v>
          </cell>
          <cell r="I414" t="str">
            <v>621-0016</v>
          </cell>
          <cell r="J414" t="str">
            <v>亀岡市大井町南金岐尾垣内９</v>
          </cell>
          <cell r="K414" t="str">
            <v>0771-22-1058</v>
          </cell>
          <cell r="L414" t="str">
            <v>0771-24-8636</v>
          </cell>
          <cell r="M414" t="str">
            <v>亀岡市</v>
          </cell>
          <cell r="N414" t="str">
            <v>sankoco@skyblue.ocn.ne.jp</v>
          </cell>
          <cell r="O414">
            <v>80000</v>
          </cell>
          <cell r="P414">
            <v>52</v>
          </cell>
          <cell r="Q414">
            <v>4212675</v>
          </cell>
          <cell r="R414">
            <v>27444</v>
          </cell>
          <cell r="S414">
            <v>1</v>
          </cell>
          <cell r="T414" t="str">
            <v>00027444</v>
          </cell>
        </row>
        <row r="415">
          <cell r="B415" t="str">
            <v>電300</v>
          </cell>
          <cell r="C415">
            <v>3</v>
          </cell>
          <cell r="D415" t="str">
            <v>川田建設（株）　大阪支店</v>
          </cell>
          <cell r="E415" t="str">
            <v>カワダケンセツ　オオサカシテン</v>
          </cell>
          <cell r="F415" t="str">
            <v>狩野　兼義</v>
          </cell>
          <cell r="G415" t="str">
            <v>執行役員支店長</v>
          </cell>
          <cell r="H415" t="str">
            <v>大阪市西区</v>
          </cell>
          <cell r="I415" t="str">
            <v>550-0013</v>
          </cell>
          <cell r="J415" t="str">
            <v>大阪市西区新町２丁目４番２号</v>
          </cell>
          <cell r="K415" t="str">
            <v>06-6541-9102</v>
          </cell>
          <cell r="L415" t="str">
            <v>06-4391-3554</v>
          </cell>
          <cell r="M415" t="str">
            <v>東京都北区</v>
          </cell>
          <cell r="N415" t="str">
            <v>e-osaka01@kawadaken.co.jp</v>
          </cell>
          <cell r="O415">
            <v>1669250</v>
          </cell>
          <cell r="P415">
            <v>51</v>
          </cell>
          <cell r="Q415">
            <v>31857298</v>
          </cell>
          <cell r="R415">
            <v>3909</v>
          </cell>
          <cell r="S415">
            <v>1</v>
          </cell>
          <cell r="T415" t="str">
            <v>00003909</v>
          </cell>
        </row>
        <row r="416">
          <cell r="B416" t="str">
            <v>電301</v>
          </cell>
          <cell r="C416">
            <v>3</v>
          </cell>
          <cell r="D416" t="str">
            <v>東洋建設（株）</v>
          </cell>
          <cell r="E416" t="str">
            <v>トウヨウケンセツ</v>
          </cell>
          <cell r="F416" t="str">
            <v>星山　高晋</v>
          </cell>
          <cell r="G416" t="str">
            <v>代表取締役</v>
          </cell>
          <cell r="H416" t="str">
            <v>滋賀県大津市</v>
          </cell>
          <cell r="I416" t="str">
            <v>520-0802</v>
          </cell>
          <cell r="J416" t="str">
            <v>滋賀県大津市馬場３-１-２０</v>
          </cell>
          <cell r="K416" t="str">
            <v>077-524-2772</v>
          </cell>
          <cell r="L416" t="str">
            <v>077-524-7995</v>
          </cell>
          <cell r="M416" t="str">
            <v>滋賀県大津市</v>
          </cell>
          <cell r="N416" t="str">
            <v>shimizu@tohyohco.co.jp</v>
          </cell>
          <cell r="O416">
            <v>61500</v>
          </cell>
          <cell r="P416">
            <v>73</v>
          </cell>
          <cell r="Q416">
            <v>235305</v>
          </cell>
          <cell r="R416">
            <v>13489</v>
          </cell>
          <cell r="S416">
            <v>1</v>
          </cell>
          <cell r="T416" t="str">
            <v>25013489</v>
          </cell>
        </row>
        <row r="417">
          <cell r="B417" t="str">
            <v>電302</v>
          </cell>
          <cell r="C417">
            <v>3</v>
          </cell>
          <cell r="D417" t="str">
            <v>オルガノ（株）　関西支店</v>
          </cell>
          <cell r="E417" t="str">
            <v>オルガノ　カンサイシテン</v>
          </cell>
          <cell r="F417" t="str">
            <v>尾下　博</v>
          </cell>
          <cell r="G417" t="str">
            <v>支店長</v>
          </cell>
          <cell r="H417" t="str">
            <v>大阪府吹田市</v>
          </cell>
          <cell r="I417" t="str">
            <v>564-0053</v>
          </cell>
          <cell r="J417" t="str">
            <v>大阪府吹田市江の木町１番６号</v>
          </cell>
          <cell r="K417" t="str">
            <v>06-6193-7601</v>
          </cell>
          <cell r="L417" t="str">
            <v>06-6192-8554</v>
          </cell>
          <cell r="M417" t="str">
            <v>東京都江東区</v>
          </cell>
          <cell r="N417" t="str">
            <v>shimam-h@organo.co.jp</v>
          </cell>
          <cell r="O417">
            <v>8225499</v>
          </cell>
          <cell r="P417">
            <v>65</v>
          </cell>
          <cell r="Q417">
            <v>30841778</v>
          </cell>
          <cell r="R417">
            <v>3892</v>
          </cell>
          <cell r="S417">
            <v>1</v>
          </cell>
          <cell r="T417" t="str">
            <v>00003892</v>
          </cell>
        </row>
        <row r="418">
          <cell r="B418" t="str">
            <v>電303</v>
          </cell>
          <cell r="C418">
            <v>3</v>
          </cell>
          <cell r="D418" t="str">
            <v>（株）テクノ菱和　京都営業所</v>
          </cell>
          <cell r="E418" t="str">
            <v>テクノリョウワ　キョウトエイギョウショ</v>
          </cell>
          <cell r="F418" t="str">
            <v>佐藤　満徳</v>
          </cell>
          <cell r="G418" t="str">
            <v>所長</v>
          </cell>
          <cell r="H418" t="str">
            <v>京都市中京区</v>
          </cell>
          <cell r="I418" t="str">
            <v>604-0847</v>
          </cell>
          <cell r="J418" t="str">
            <v>京都市中京区秋野々町５３５</v>
          </cell>
          <cell r="K418" t="str">
            <v>075-213-2146</v>
          </cell>
          <cell r="L418" t="str">
            <v>075-213-2148</v>
          </cell>
          <cell r="M418" t="str">
            <v>東京都豊島区</v>
          </cell>
          <cell r="N418" t="str">
            <v>mtnr_satou@techno-ryowa.co.jp</v>
          </cell>
          <cell r="O418">
            <v>2746800</v>
          </cell>
          <cell r="P418">
            <v>68</v>
          </cell>
          <cell r="Q418">
            <v>53269415</v>
          </cell>
          <cell r="R418">
            <v>3101</v>
          </cell>
          <cell r="S418">
            <v>0</v>
          </cell>
          <cell r="T418" t="str">
            <v>00003101</v>
          </cell>
        </row>
        <row r="419">
          <cell r="B419" t="str">
            <v>電304</v>
          </cell>
          <cell r="C419">
            <v>3</v>
          </cell>
          <cell r="D419" t="str">
            <v>日本エレクトロニツクシステムズ（株）</v>
          </cell>
          <cell r="E419" t="str">
            <v>ニホンエレクトロニツクシステムズ</v>
          </cell>
          <cell r="F419" t="str">
            <v>藤田　佳宏</v>
          </cell>
          <cell r="G419" t="str">
            <v>代表取締役社長</v>
          </cell>
          <cell r="H419" t="str">
            <v>大阪市淀川区</v>
          </cell>
          <cell r="I419" t="str">
            <v>532-0011</v>
          </cell>
          <cell r="J419" t="str">
            <v>大阪市淀川区西中島五丁目５番１５号</v>
          </cell>
          <cell r="K419" t="str">
            <v>06-6886-1133</v>
          </cell>
          <cell r="L419" t="str">
            <v>06-6886-1242</v>
          </cell>
          <cell r="M419" t="str">
            <v>大阪市淀川区</v>
          </cell>
          <cell r="N419" t="str">
            <v>nesjyotuwin@dream.ocn.ne.jp</v>
          </cell>
          <cell r="O419">
            <v>96000</v>
          </cell>
          <cell r="P419">
            <v>52</v>
          </cell>
          <cell r="Q419">
            <v>4982492</v>
          </cell>
          <cell r="R419">
            <v>17901</v>
          </cell>
          <cell r="S419">
            <v>1</v>
          </cell>
          <cell r="T419" t="str">
            <v>00017901</v>
          </cell>
        </row>
        <row r="420">
          <cell r="B420" t="str">
            <v>電305</v>
          </cell>
          <cell r="C420">
            <v>2</v>
          </cell>
          <cell r="D420" t="str">
            <v>（株）誠工業</v>
          </cell>
          <cell r="E420" t="str">
            <v>マコトコウギョウ</v>
          </cell>
          <cell r="F420" t="str">
            <v>四方　正則</v>
          </cell>
          <cell r="G420" t="str">
            <v>代表取締役</v>
          </cell>
          <cell r="H420" t="str">
            <v>亀岡市</v>
          </cell>
          <cell r="I420" t="str">
            <v>621-0854</v>
          </cell>
          <cell r="J420" t="str">
            <v>京都府亀岡市下矢田町大末８番地１</v>
          </cell>
          <cell r="K420" t="str">
            <v>0771-24-2769</v>
          </cell>
          <cell r="L420" t="str">
            <v>0771-24-2764</v>
          </cell>
          <cell r="M420" t="str">
            <v>亀岡市</v>
          </cell>
          <cell r="N420" t="str">
            <v>makoto1311@maia.eonet.ne.jp</v>
          </cell>
          <cell r="O420">
            <v>10000</v>
          </cell>
          <cell r="P420">
            <v>20</v>
          </cell>
          <cell r="Q420">
            <v>210952</v>
          </cell>
          <cell r="R420">
            <v>34715</v>
          </cell>
          <cell r="S420">
            <v>0</v>
          </cell>
          <cell r="T420">
            <v>26034715</v>
          </cell>
        </row>
        <row r="421">
          <cell r="B421" t="str">
            <v>電306</v>
          </cell>
          <cell r="C421">
            <v>3</v>
          </cell>
          <cell r="D421" t="str">
            <v>（株）富士通ゼネラル　近畿情報通信ネットワーク営業部</v>
          </cell>
          <cell r="E421" t="str">
            <v>フジツウゼネラル　キンキジョウホウツウシンネットワークエイギョウブ</v>
          </cell>
          <cell r="F421" t="str">
            <v>中村　祐一郎</v>
          </cell>
          <cell r="G421" t="str">
            <v>部長</v>
          </cell>
          <cell r="H421" t="str">
            <v>大阪府松原市</v>
          </cell>
          <cell r="I421" t="str">
            <v>580-0004</v>
          </cell>
          <cell r="J421" t="str">
            <v>大阪府松原市西野々２丁目１番４５号</v>
          </cell>
          <cell r="K421" t="str">
            <v>072-333-9000</v>
          </cell>
          <cell r="L421" t="str">
            <v>072-333-9966</v>
          </cell>
          <cell r="M421" t="str">
            <v>神奈川県川崎市</v>
          </cell>
          <cell r="N421" t="str">
            <v>kpub-sales@fujitsu-general.com</v>
          </cell>
          <cell r="O421">
            <v>18172000</v>
          </cell>
          <cell r="P421">
            <v>61</v>
          </cell>
          <cell r="Q421">
            <v>10480500</v>
          </cell>
          <cell r="R421">
            <v>5828</v>
          </cell>
          <cell r="S421">
            <v>1</v>
          </cell>
          <cell r="T421" t="str">
            <v>00005828</v>
          </cell>
        </row>
        <row r="422">
          <cell r="B422" t="str">
            <v>電307</v>
          </cell>
          <cell r="C422">
            <v>2</v>
          </cell>
          <cell r="D422" t="str">
            <v>上林鑿泉工業（株）</v>
          </cell>
          <cell r="E422" t="str">
            <v>カンバヤシサクセンコウギョウ</v>
          </cell>
          <cell r="F422" t="str">
            <v>上林　正幸</v>
          </cell>
          <cell r="G422" t="str">
            <v>代表取締役</v>
          </cell>
          <cell r="H422" t="str">
            <v>京都市伏見区</v>
          </cell>
          <cell r="I422" t="str">
            <v>612-8488</v>
          </cell>
          <cell r="J422" t="str">
            <v>京都市伏見区下鳥羽東柳長町２７番地</v>
          </cell>
          <cell r="K422" t="str">
            <v>075-601-8237</v>
          </cell>
          <cell r="L422" t="str">
            <v>075-601-3473</v>
          </cell>
          <cell r="M422" t="str">
            <v>京都市伏見区</v>
          </cell>
          <cell r="N422" t="str">
            <v>kanbayasisakusen@eagle.ocn.ne.jp</v>
          </cell>
          <cell r="O422">
            <v>40000</v>
          </cell>
          <cell r="P422">
            <v>61</v>
          </cell>
          <cell r="Q422">
            <v>286530</v>
          </cell>
          <cell r="R422">
            <v>1790</v>
          </cell>
          <cell r="S422">
            <v>1</v>
          </cell>
          <cell r="T422" t="str">
            <v>26001790</v>
          </cell>
        </row>
        <row r="423">
          <cell r="B423" t="str">
            <v>電308</v>
          </cell>
          <cell r="C423">
            <v>3</v>
          </cell>
          <cell r="D423" t="str">
            <v>日本フィールドシステム（株）　大阪営業所</v>
          </cell>
          <cell r="E423" t="str">
            <v>ニホンフィールドシステム　オオサカエイギョウショ</v>
          </cell>
          <cell r="F423" t="str">
            <v>小川　一樹</v>
          </cell>
          <cell r="G423" t="str">
            <v>所長</v>
          </cell>
          <cell r="H423" t="str">
            <v>大阪府枚方市</v>
          </cell>
          <cell r="I423" t="str">
            <v>573-1124</v>
          </cell>
          <cell r="J423" t="str">
            <v>大阪府枚方市養父東町１９-２０</v>
          </cell>
          <cell r="K423" t="str">
            <v>072-808-7600</v>
          </cell>
          <cell r="L423" t="str">
            <v>072-808-7615</v>
          </cell>
          <cell r="M423" t="str">
            <v>岡山県津山市</v>
          </cell>
          <cell r="N423" t="str">
            <v>nfs-ka@n-f-s.co.jp</v>
          </cell>
          <cell r="O423">
            <v>40000</v>
          </cell>
          <cell r="P423">
            <v>62</v>
          </cell>
          <cell r="Q423">
            <v>2409556</v>
          </cell>
          <cell r="R423">
            <v>181</v>
          </cell>
          <cell r="S423">
            <v>1</v>
          </cell>
          <cell r="T423" t="str">
            <v>00000181</v>
          </cell>
        </row>
        <row r="424">
          <cell r="B424" t="str">
            <v>電309</v>
          </cell>
          <cell r="C424">
            <v>3</v>
          </cell>
          <cell r="D424" t="str">
            <v>（株）松村電機製作所　関西支店</v>
          </cell>
          <cell r="E424" t="str">
            <v>マツムラデンキセイサクショ　カンサイシテン</v>
          </cell>
          <cell r="F424" t="str">
            <v>冨山　博司</v>
          </cell>
          <cell r="G424" t="str">
            <v>支店長</v>
          </cell>
          <cell r="H424" t="str">
            <v>大阪市北区</v>
          </cell>
          <cell r="I424" t="str">
            <v>530-0043</v>
          </cell>
          <cell r="J424" t="str">
            <v>大阪市北区天満２-１２-１６</v>
          </cell>
          <cell r="K424" t="str">
            <v>06-6352-0245</v>
          </cell>
          <cell r="L424" t="str">
            <v>06-6352-2972</v>
          </cell>
          <cell r="M424" t="str">
            <v>東京都文京区</v>
          </cell>
          <cell r="N424" t="str">
            <v>kansai@matsumuradenki.co.jp</v>
          </cell>
          <cell r="O424">
            <v>84000</v>
          </cell>
          <cell r="P424">
            <v>64</v>
          </cell>
          <cell r="Q424">
            <v>4447645</v>
          </cell>
          <cell r="R424">
            <v>5627</v>
          </cell>
          <cell r="S424">
            <v>1</v>
          </cell>
          <cell r="T424" t="str">
            <v>00005627</v>
          </cell>
        </row>
        <row r="425">
          <cell r="B425" t="str">
            <v>電310</v>
          </cell>
          <cell r="C425">
            <v>2</v>
          </cell>
          <cell r="D425" t="str">
            <v>（株）新陽</v>
          </cell>
          <cell r="E425" t="str">
            <v>シンヨウ</v>
          </cell>
          <cell r="F425" t="str">
            <v>中川　将司</v>
          </cell>
          <cell r="G425" t="str">
            <v>代表取締役</v>
          </cell>
          <cell r="H425" t="str">
            <v>南丹市</v>
          </cell>
          <cell r="I425" t="str">
            <v>629-0141</v>
          </cell>
          <cell r="J425" t="str">
            <v>南丹市八木町八木東久保４０-４</v>
          </cell>
          <cell r="K425" t="str">
            <v>0771-42-5333</v>
          </cell>
          <cell r="L425" t="str">
            <v>0771-42-3210</v>
          </cell>
          <cell r="M425" t="str">
            <v>南丹市</v>
          </cell>
          <cell r="N425" t="str">
            <v>sinyoukk@galaxy.ocn.ne.jp</v>
          </cell>
          <cell r="O425">
            <v>30000</v>
          </cell>
          <cell r="P425">
            <v>65</v>
          </cell>
          <cell r="Q425">
            <v>542423</v>
          </cell>
          <cell r="R425">
            <v>22945</v>
          </cell>
          <cell r="S425">
            <v>1</v>
          </cell>
          <cell r="T425">
            <v>26022945</v>
          </cell>
        </row>
        <row r="426">
          <cell r="B426" t="str">
            <v>電311</v>
          </cell>
          <cell r="C426">
            <v>2</v>
          </cell>
          <cell r="D426" t="str">
            <v>公成建設（株）</v>
          </cell>
          <cell r="E426" t="str">
            <v>コウセイケンセツ</v>
          </cell>
          <cell r="F426" t="str">
            <v>絹川　雅則</v>
          </cell>
          <cell r="G426" t="str">
            <v>代表取締役</v>
          </cell>
          <cell r="H426" t="str">
            <v>京都市下京区</v>
          </cell>
          <cell r="I426" t="str">
            <v>600-8322</v>
          </cell>
          <cell r="J426" t="str">
            <v>京都市下京区五条通西洞院西入小柳町５１８番地</v>
          </cell>
          <cell r="K426" t="str">
            <v>075-365-8300</v>
          </cell>
          <cell r="L426" t="str">
            <v>075-365-8336</v>
          </cell>
          <cell r="M426" t="str">
            <v>京都市下京区</v>
          </cell>
          <cell r="N426" t="str">
            <v>koizumi@kohsei-const.co.jp</v>
          </cell>
          <cell r="O426">
            <v>450000</v>
          </cell>
          <cell r="P426">
            <v>73</v>
          </cell>
          <cell r="Q426">
            <v>9406372</v>
          </cell>
          <cell r="R426">
            <v>2786</v>
          </cell>
          <cell r="S426">
            <v>1</v>
          </cell>
          <cell r="T426" t="str">
            <v>00002786</v>
          </cell>
        </row>
        <row r="427">
          <cell r="B427" t="str">
            <v>電312</v>
          </cell>
          <cell r="C427">
            <v>3</v>
          </cell>
          <cell r="D427" t="str">
            <v>タカオ（株）</v>
          </cell>
          <cell r="E427" t="str">
            <v>タカオ</v>
          </cell>
          <cell r="F427" t="str">
            <v>高尾　典秀</v>
          </cell>
          <cell r="G427" t="str">
            <v>代表取締役</v>
          </cell>
          <cell r="H427" t="str">
            <v>広島県福山市</v>
          </cell>
          <cell r="I427" t="str">
            <v>720-0004</v>
          </cell>
          <cell r="J427" t="str">
            <v>広島県福山市御幸町中津原１７８７－１</v>
          </cell>
          <cell r="K427" t="str">
            <v>084-955-1275</v>
          </cell>
          <cell r="L427" t="str">
            <v>084-955-2481</v>
          </cell>
          <cell r="M427" t="str">
            <v>広島県福山市</v>
          </cell>
          <cell r="N427" t="str">
            <v>osaka@takao-world.co.jp</v>
          </cell>
          <cell r="O427">
            <v>80000</v>
          </cell>
          <cell r="P427">
            <v>43</v>
          </cell>
          <cell r="Q427">
            <v>672131</v>
          </cell>
          <cell r="R427">
            <v>17929</v>
          </cell>
          <cell r="S427">
            <v>0</v>
          </cell>
          <cell r="T427" t="str">
            <v>00017929</v>
          </cell>
        </row>
        <row r="428">
          <cell r="B428" t="str">
            <v>電313</v>
          </cell>
          <cell r="C428">
            <v>2</v>
          </cell>
          <cell r="D428" t="str">
            <v>（株）昭和電工社</v>
          </cell>
          <cell r="E428" t="str">
            <v>ショウワデンコウシャ</v>
          </cell>
          <cell r="F428" t="str">
            <v>進藤　久和</v>
          </cell>
          <cell r="G428" t="str">
            <v>代表取締役社長</v>
          </cell>
          <cell r="H428" t="str">
            <v>京都市左京区</v>
          </cell>
          <cell r="I428" t="str">
            <v>606-0846</v>
          </cell>
          <cell r="J428" t="str">
            <v>京都市左京区下鴨北野々神町３３</v>
          </cell>
          <cell r="K428" t="str">
            <v>075-781-9145</v>
          </cell>
          <cell r="L428" t="str">
            <v>075-781-9148</v>
          </cell>
          <cell r="M428" t="str">
            <v>京都市左京区</v>
          </cell>
          <cell r="N428" t="str">
            <v>eigyobu@sho-den.co.jp</v>
          </cell>
          <cell r="O428">
            <v>30000</v>
          </cell>
          <cell r="P428">
            <v>61</v>
          </cell>
          <cell r="Q428">
            <v>1524966</v>
          </cell>
          <cell r="R428">
            <v>36277</v>
          </cell>
          <cell r="S428">
            <v>1</v>
          </cell>
          <cell r="T428" t="str">
            <v>26036277</v>
          </cell>
        </row>
        <row r="429">
          <cell r="B429" t="str">
            <v>電314</v>
          </cell>
          <cell r="C429">
            <v>2</v>
          </cell>
          <cell r="D429" t="str">
            <v>（株）高嶋組</v>
          </cell>
          <cell r="E429" t="str">
            <v>タカシマグミ</v>
          </cell>
          <cell r="F429" t="str">
            <v>高嶋　敏夫</v>
          </cell>
          <cell r="G429" t="str">
            <v>代表取締役</v>
          </cell>
          <cell r="H429" t="str">
            <v>京都市伏見区</v>
          </cell>
          <cell r="I429" t="str">
            <v>612-8245</v>
          </cell>
          <cell r="J429" t="str">
            <v>京都市伏見区横大路下三栖宮ノ後保留地番号第３２-１４号地</v>
          </cell>
          <cell r="K429" t="str">
            <v>075-601-6490</v>
          </cell>
          <cell r="L429" t="str">
            <v>075-621-4398</v>
          </cell>
          <cell r="M429" t="str">
            <v>京都市伏見区</v>
          </cell>
          <cell r="N429" t="str">
            <v>takashimagumi@gmail.com</v>
          </cell>
          <cell r="O429">
            <v>40000</v>
          </cell>
          <cell r="P429">
            <v>47</v>
          </cell>
          <cell r="Q429">
            <v>206540</v>
          </cell>
          <cell r="R429">
            <v>10737</v>
          </cell>
          <cell r="S429">
            <v>1</v>
          </cell>
          <cell r="T429" t="str">
            <v>26010737</v>
          </cell>
        </row>
        <row r="430">
          <cell r="B430" t="str">
            <v>電315</v>
          </cell>
          <cell r="C430">
            <v>2</v>
          </cell>
          <cell r="D430" t="str">
            <v>（有）フェニックスジャパン</v>
          </cell>
          <cell r="E430" t="str">
            <v>フェニックスジャパン</v>
          </cell>
          <cell r="F430" t="str">
            <v>山下　諄二</v>
          </cell>
          <cell r="G430" t="str">
            <v>代表取締役</v>
          </cell>
          <cell r="H430" t="str">
            <v>城陽市</v>
          </cell>
          <cell r="I430" t="str">
            <v>610-0101</v>
          </cell>
          <cell r="J430" t="str">
            <v>城陽市平川西六反４２番地４１</v>
          </cell>
          <cell r="K430" t="str">
            <v>0774-56-1061</v>
          </cell>
          <cell r="L430" t="str">
            <v>0774-56-1065</v>
          </cell>
          <cell r="M430" t="str">
            <v>城陽市</v>
          </cell>
          <cell r="N430" t="str">
            <v>fenikkusu@comet.ocn.ne.jp</v>
          </cell>
          <cell r="O430">
            <v>40000</v>
          </cell>
          <cell r="P430">
            <v>21</v>
          </cell>
          <cell r="Q430">
            <v>650176</v>
          </cell>
          <cell r="R430" t="str">
            <v>033701</v>
          </cell>
          <cell r="S430">
            <v>1</v>
          </cell>
          <cell r="T430">
            <v>26033701</v>
          </cell>
        </row>
        <row r="431">
          <cell r="B431" t="str">
            <v>電316</v>
          </cell>
          <cell r="C431">
            <v>3</v>
          </cell>
          <cell r="D431" t="str">
            <v>（株）桑原組</v>
          </cell>
          <cell r="E431" t="str">
            <v>クワハラグミ</v>
          </cell>
          <cell r="F431" t="str">
            <v>桑原　勝良</v>
          </cell>
          <cell r="G431" t="str">
            <v>代表取締役</v>
          </cell>
          <cell r="H431" t="str">
            <v>滋賀県高島市</v>
          </cell>
          <cell r="I431" t="str">
            <v>520-1212</v>
          </cell>
          <cell r="J431" t="str">
            <v>滋賀県高島市安曇川町西万木９２６番地</v>
          </cell>
          <cell r="K431" t="str">
            <v>0740-32-2345</v>
          </cell>
          <cell r="L431" t="str">
            <v>0740-32-0700</v>
          </cell>
          <cell r="M431" t="str">
            <v>滋賀県高島市</v>
          </cell>
          <cell r="N431" t="str">
            <v>j_adachi@kuwahara-group.com</v>
          </cell>
          <cell r="O431">
            <v>98000</v>
          </cell>
          <cell r="P431">
            <v>64</v>
          </cell>
          <cell r="Q431">
            <v>18180304</v>
          </cell>
          <cell r="R431">
            <v>20898</v>
          </cell>
          <cell r="S431">
            <v>1</v>
          </cell>
          <cell r="T431" t="str">
            <v>00020898</v>
          </cell>
        </row>
        <row r="432">
          <cell r="B432" t="str">
            <v>電317</v>
          </cell>
          <cell r="C432">
            <v>3</v>
          </cell>
          <cell r="D432" t="str">
            <v>（株）熊谷組　関西支店</v>
          </cell>
          <cell r="E432" t="str">
            <v>クマガイグミ　カンサイシテン</v>
          </cell>
          <cell r="F432" t="str">
            <v>五十嵐　智彦</v>
          </cell>
          <cell r="G432" t="str">
            <v>執行役員支店長</v>
          </cell>
          <cell r="H432" t="str">
            <v>大阪市西区</v>
          </cell>
          <cell r="I432" t="str">
            <v>550-0004</v>
          </cell>
          <cell r="J432" t="str">
            <v>大阪市西区靭本町１丁目１１番７号</v>
          </cell>
          <cell r="K432" t="str">
            <v>06-6225-2455</v>
          </cell>
          <cell r="L432" t="str">
            <v>06-6225-2199</v>
          </cell>
          <cell r="M432" t="str">
            <v>東京都新宿区</v>
          </cell>
          <cell r="N432" t="str">
            <v>kn_bid@ku.kumagaigumi.co.jp</v>
          </cell>
          <cell r="O432">
            <v>30108000</v>
          </cell>
          <cell r="P432">
            <v>73</v>
          </cell>
          <cell r="Q432">
            <v>294545873</v>
          </cell>
          <cell r="R432">
            <v>1200</v>
          </cell>
          <cell r="S432">
            <v>1</v>
          </cell>
          <cell r="T432" t="str">
            <v>00001200</v>
          </cell>
        </row>
        <row r="433">
          <cell r="B433" t="str">
            <v>電318</v>
          </cell>
          <cell r="C433">
            <v>3</v>
          </cell>
          <cell r="D433" t="str">
            <v>（株）ＮＨＫテクノロジーズ　大阪総支社</v>
          </cell>
          <cell r="E433" t="str">
            <v>エヌエイチケイテクノロジーズ　オオサカソウシシャ</v>
          </cell>
          <cell r="F433" t="str">
            <v>崎川　正敬</v>
          </cell>
          <cell r="G433" t="str">
            <v>総支社長</v>
          </cell>
          <cell r="H433" t="str">
            <v>大阪市中央区</v>
          </cell>
          <cell r="I433" t="str">
            <v>540-0028</v>
          </cell>
          <cell r="J433" t="str">
            <v>大阪市中央区常盤町１－３－８　中央大通ＦＮビル１１Ｆ</v>
          </cell>
          <cell r="K433" t="str">
            <v>06-6966-0411</v>
          </cell>
          <cell r="L433" t="str">
            <v>06-6966-0421</v>
          </cell>
          <cell r="M433" t="str">
            <v>東京都渋谷区</v>
          </cell>
          <cell r="N433" t="str">
            <v>osk-eigyo@nhk-tech.co.jp</v>
          </cell>
          <cell r="O433">
            <v>680000</v>
          </cell>
          <cell r="P433">
            <v>53</v>
          </cell>
          <cell r="Q433">
            <v>10460167</v>
          </cell>
          <cell r="R433">
            <v>4340</v>
          </cell>
          <cell r="S433">
            <v>1</v>
          </cell>
          <cell r="T433" t="str">
            <v>00004340</v>
          </cell>
        </row>
        <row r="434">
          <cell r="B434" t="str">
            <v>電319</v>
          </cell>
          <cell r="C434">
            <v>3</v>
          </cell>
          <cell r="D434" t="str">
            <v>（株）水処理管理センター</v>
          </cell>
          <cell r="E434" t="str">
            <v>ミズショリカンリセンター</v>
          </cell>
          <cell r="F434" t="str">
            <v>浦　清一</v>
          </cell>
          <cell r="G434" t="str">
            <v>代表取締役</v>
          </cell>
          <cell r="H434" t="str">
            <v>大阪市北区</v>
          </cell>
          <cell r="I434" t="str">
            <v>530-0054</v>
          </cell>
          <cell r="J434" t="str">
            <v>大阪市北区南森町１丁目４番１０号</v>
          </cell>
          <cell r="K434" t="str">
            <v>06-6362-9106</v>
          </cell>
          <cell r="L434" t="str">
            <v>06-6362-8404</v>
          </cell>
          <cell r="M434" t="str">
            <v>大阪市北区</v>
          </cell>
          <cell r="N434" t="str">
            <v>mizshori@estate.ocn.ne.jp</v>
          </cell>
          <cell r="O434">
            <v>10000</v>
          </cell>
          <cell r="P434">
            <v>46</v>
          </cell>
          <cell r="Q434">
            <v>365308</v>
          </cell>
          <cell r="R434">
            <v>40942</v>
          </cell>
          <cell r="S434">
            <v>1</v>
          </cell>
          <cell r="T434" t="str">
            <v>27040942</v>
          </cell>
        </row>
        <row r="435">
          <cell r="B435" t="str">
            <v>電320</v>
          </cell>
          <cell r="C435">
            <v>2</v>
          </cell>
          <cell r="D435" t="str">
            <v>北陵電工（株）</v>
          </cell>
          <cell r="E435" t="str">
            <v>ホクリョウデンコウ</v>
          </cell>
          <cell r="F435" t="str">
            <v>山本　直樹</v>
          </cell>
          <cell r="G435" t="str">
            <v>代表取締役</v>
          </cell>
          <cell r="H435" t="str">
            <v>京都市北区</v>
          </cell>
          <cell r="I435" t="str">
            <v>603-8142</v>
          </cell>
          <cell r="J435" t="str">
            <v>京都市北区小山北上総町２９番地</v>
          </cell>
          <cell r="K435" t="str">
            <v>075-495-8881</v>
          </cell>
          <cell r="L435" t="str">
            <v>075-495-8882</v>
          </cell>
          <cell r="M435" t="str">
            <v>京都市北区</v>
          </cell>
          <cell r="N435" t="str">
            <v>hokuryo@hokuryo-d.jp</v>
          </cell>
          <cell r="O435">
            <v>30000</v>
          </cell>
          <cell r="P435">
            <v>36</v>
          </cell>
          <cell r="Q435">
            <v>367389</v>
          </cell>
          <cell r="R435">
            <v>23393</v>
          </cell>
          <cell r="S435">
            <v>1</v>
          </cell>
          <cell r="T435" t="str">
            <v>26023393</v>
          </cell>
        </row>
        <row r="436">
          <cell r="B436" t="str">
            <v>電321</v>
          </cell>
          <cell r="C436">
            <v>3</v>
          </cell>
          <cell r="D436" t="str">
            <v>ＪＦＥアドバンテック（株）</v>
          </cell>
          <cell r="E436" t="str">
            <v>ジェイエフイーアドバンテック</v>
          </cell>
          <cell r="F436" t="str">
            <v>吉居　卓也</v>
          </cell>
          <cell r="G436" t="str">
            <v>代表取締役</v>
          </cell>
          <cell r="H436" t="str">
            <v>兵庫県西宮市</v>
          </cell>
          <cell r="I436" t="str">
            <v>663-8202</v>
          </cell>
          <cell r="J436" t="str">
            <v>兵庫県西宮市高畑町３番４８号</v>
          </cell>
          <cell r="K436" t="str">
            <v>0798-66-1502</v>
          </cell>
          <cell r="L436" t="str">
            <v>0798-65-7025</v>
          </cell>
          <cell r="M436" t="str">
            <v>兵庫県西宮市</v>
          </cell>
          <cell r="N436" t="str">
            <v>honsha-nyusatsu@jfe-advantech.co.jp</v>
          </cell>
          <cell r="O436">
            <v>319500</v>
          </cell>
          <cell r="P436">
            <v>47</v>
          </cell>
          <cell r="Q436">
            <v>245512</v>
          </cell>
          <cell r="R436">
            <v>22426</v>
          </cell>
          <cell r="S436">
            <v>1</v>
          </cell>
          <cell r="T436" t="str">
            <v>00022426</v>
          </cell>
        </row>
        <row r="437">
          <cell r="B437" t="str">
            <v>電322</v>
          </cell>
          <cell r="C437">
            <v>3</v>
          </cell>
          <cell r="D437" t="str">
            <v>東レ建設（株）</v>
          </cell>
          <cell r="E437" t="str">
            <v>トーレケンセツ</v>
          </cell>
          <cell r="F437" t="str">
            <v>古川　正人</v>
          </cell>
          <cell r="G437" t="str">
            <v>代表取締役社長</v>
          </cell>
          <cell r="H437" t="str">
            <v>大阪市北区</v>
          </cell>
          <cell r="I437" t="str">
            <v>530-8222</v>
          </cell>
          <cell r="J437" t="str">
            <v>大阪市北区中之島三丁目３番３号　中之島三井ビルディング</v>
          </cell>
          <cell r="K437" t="str">
            <v>06-6447-5152</v>
          </cell>
          <cell r="L437" t="str">
            <v>06-6448-2544</v>
          </cell>
          <cell r="M437" t="str">
            <v>大阪市北区</v>
          </cell>
          <cell r="N437" t="str">
            <v>seiko.yada.y4@mail.toray</v>
          </cell>
          <cell r="O437">
            <v>1503000</v>
          </cell>
          <cell r="P437">
            <v>22</v>
          </cell>
          <cell r="Q437">
            <v>22708056</v>
          </cell>
          <cell r="R437">
            <v>18943</v>
          </cell>
          <cell r="S437">
            <v>1</v>
          </cell>
          <cell r="T437" t="str">
            <v>00018943</v>
          </cell>
        </row>
        <row r="438">
          <cell r="B438" t="str">
            <v>電323</v>
          </cell>
          <cell r="C438">
            <v>3</v>
          </cell>
          <cell r="D438" t="str">
            <v>（株）オクムラ道路</v>
          </cell>
          <cell r="E438" t="str">
            <v>オクムラドウロ</v>
          </cell>
          <cell r="F438" t="str">
            <v>山口　修</v>
          </cell>
          <cell r="G438" t="str">
            <v>取締役社長</v>
          </cell>
          <cell r="H438" t="str">
            <v>大阪市港区</v>
          </cell>
          <cell r="I438" t="str">
            <v>552-0007</v>
          </cell>
          <cell r="J438" t="str">
            <v>大阪市港区弁天６-1-３</v>
          </cell>
          <cell r="K438" t="str">
            <v>06-6574-2361</v>
          </cell>
          <cell r="L438" t="str">
            <v>06-6572-5286</v>
          </cell>
          <cell r="M438" t="str">
            <v>大阪市港区</v>
          </cell>
          <cell r="N438" t="str">
            <v>tfukui@mvb.biglobe.ne.jp</v>
          </cell>
          <cell r="O438">
            <v>30000</v>
          </cell>
          <cell r="P438">
            <v>34</v>
          </cell>
          <cell r="Q438">
            <v>986565</v>
          </cell>
          <cell r="R438">
            <v>148464</v>
          </cell>
          <cell r="S438">
            <v>1</v>
          </cell>
          <cell r="T438" t="str">
            <v>27148464</v>
          </cell>
        </row>
        <row r="439">
          <cell r="B439" t="str">
            <v>電324</v>
          </cell>
          <cell r="C439">
            <v>3</v>
          </cell>
          <cell r="D439" t="str">
            <v>斎久工業（株）京都営業所</v>
          </cell>
          <cell r="E439" t="str">
            <v>サイキュウコウギョウ　キョウトエイギョウショ</v>
          </cell>
          <cell r="F439" t="str">
            <v>岡　雅和</v>
          </cell>
          <cell r="G439" t="str">
            <v>所長</v>
          </cell>
          <cell r="H439" t="str">
            <v>京都市下京区</v>
          </cell>
          <cell r="I439" t="str">
            <v>600-8310</v>
          </cell>
          <cell r="J439" t="str">
            <v>京都市下京区夷之町６９７番小川七条ビル２０１号</v>
          </cell>
          <cell r="K439" t="str">
            <v>075-361-3701</v>
          </cell>
          <cell r="L439" t="str">
            <v>075-361-3710</v>
          </cell>
          <cell r="M439" t="str">
            <v>東京都千代田区</v>
          </cell>
          <cell r="N439" t="str">
            <v>yuichiro.ikeda@saikyu.co.jp</v>
          </cell>
          <cell r="O439">
            <v>1481250</v>
          </cell>
          <cell r="P439">
            <v>72</v>
          </cell>
          <cell r="Q439">
            <v>45365410</v>
          </cell>
          <cell r="R439">
            <v>4070</v>
          </cell>
          <cell r="S439">
            <v>1</v>
          </cell>
          <cell r="T439" t="str">
            <v>00004070</v>
          </cell>
        </row>
        <row r="440">
          <cell r="B440" t="str">
            <v>電325</v>
          </cell>
          <cell r="C440">
            <v>2</v>
          </cell>
          <cell r="D440" t="str">
            <v>吉村建設工業（株）</v>
          </cell>
          <cell r="E440" t="str">
            <v>ヨシムラケンセツコウギョウ</v>
          </cell>
          <cell r="F440" t="str">
            <v>吉村　良一</v>
          </cell>
          <cell r="G440" t="str">
            <v>代表取締役</v>
          </cell>
          <cell r="H440" t="str">
            <v>京都市中京区</v>
          </cell>
          <cell r="I440" t="str">
            <v>604-8414</v>
          </cell>
          <cell r="J440" t="str">
            <v>京都市中京区西ノ京小倉町１３５番地</v>
          </cell>
          <cell r="K440" t="str">
            <v>075-802-1360</v>
          </cell>
          <cell r="L440" t="str">
            <v>075-802-1359</v>
          </cell>
          <cell r="M440" t="str">
            <v>京都市中京区</v>
          </cell>
          <cell r="N440" t="str">
            <v>eigyou@yoshimurakensetu.co.jp</v>
          </cell>
          <cell r="O440">
            <v>75000</v>
          </cell>
          <cell r="P440">
            <v>72</v>
          </cell>
          <cell r="Q440">
            <v>5324308</v>
          </cell>
          <cell r="R440">
            <v>241</v>
          </cell>
          <cell r="S440">
            <v>1</v>
          </cell>
          <cell r="T440" t="str">
            <v>00000241</v>
          </cell>
        </row>
        <row r="441">
          <cell r="B441" t="str">
            <v>電326</v>
          </cell>
          <cell r="C441">
            <v>1</v>
          </cell>
          <cell r="D441" t="str">
            <v>（株）林造園土木</v>
          </cell>
          <cell r="E441" t="str">
            <v>ハヤシゾウエンドボク</v>
          </cell>
          <cell r="F441" t="str">
            <v>林　洋賢</v>
          </cell>
          <cell r="G441" t="str">
            <v>代表取締役</v>
          </cell>
          <cell r="H441" t="str">
            <v>京田辺市三山木</v>
          </cell>
          <cell r="I441" t="str">
            <v>610-0313</v>
          </cell>
          <cell r="J441" t="str">
            <v>京田辺市三山木小坂１６番地</v>
          </cell>
          <cell r="K441" t="str">
            <v>0774-64-7797</v>
          </cell>
          <cell r="L441" t="str">
            <v>0774-64-7834</v>
          </cell>
          <cell r="M441" t="str">
            <v>京田辺市三山木</v>
          </cell>
          <cell r="N441" t="str">
            <v>info@hayashizouendoboku.com</v>
          </cell>
          <cell r="O441">
            <v>5000</v>
          </cell>
          <cell r="P441">
            <v>18</v>
          </cell>
          <cell r="Q441">
            <v>62409</v>
          </cell>
          <cell r="R441">
            <v>35668</v>
          </cell>
          <cell r="S441">
            <v>1</v>
          </cell>
          <cell r="T441">
            <v>26035668</v>
          </cell>
        </row>
        <row r="442">
          <cell r="B442" t="str">
            <v>電327</v>
          </cell>
          <cell r="C442">
            <v>3</v>
          </cell>
          <cell r="D442" t="str">
            <v>日特建設（株）　京滋営業所</v>
          </cell>
          <cell r="E442" t="str">
            <v>ニットクケンセツ　ケイジエイギョウショ</v>
          </cell>
          <cell r="F442" t="str">
            <v>木村　誠</v>
          </cell>
          <cell r="G442" t="str">
            <v>所長</v>
          </cell>
          <cell r="H442" t="str">
            <v>京都市伏見区</v>
          </cell>
          <cell r="I442" t="str">
            <v>612-8412</v>
          </cell>
          <cell r="J442" t="str">
            <v>京都市伏見区竹田中川原町５０-１　池田ビル２階</v>
          </cell>
          <cell r="K442" t="str">
            <v>075-646-5890</v>
          </cell>
          <cell r="L442" t="str">
            <v>075-645-1009</v>
          </cell>
          <cell r="M442" t="str">
            <v>東京都中央区</v>
          </cell>
          <cell r="N442" t="str">
            <v>makoto.kimura@nittoc.co.jp</v>
          </cell>
          <cell r="O442">
            <v>6052471</v>
          </cell>
          <cell r="P442">
            <v>69</v>
          </cell>
          <cell r="Q442">
            <v>64713</v>
          </cell>
          <cell r="R442">
            <v>211</v>
          </cell>
          <cell r="S442">
            <v>1</v>
          </cell>
          <cell r="T442" t="str">
            <v>00000211</v>
          </cell>
        </row>
        <row r="443">
          <cell r="B443" t="str">
            <v>電328</v>
          </cell>
          <cell r="C443">
            <v>2</v>
          </cell>
          <cell r="D443" t="str">
            <v>（株）デューイテクニカル</v>
          </cell>
          <cell r="E443" t="str">
            <v>デューイテクニカル</v>
          </cell>
          <cell r="F443" t="str">
            <v>秋山　直樹</v>
          </cell>
          <cell r="G443" t="str">
            <v>代表取締役</v>
          </cell>
          <cell r="H443" t="str">
            <v>城陽市</v>
          </cell>
          <cell r="I443" t="str">
            <v>610-0101</v>
          </cell>
          <cell r="J443" t="str">
            <v>城陽市平川指月１３２番地の３</v>
          </cell>
          <cell r="K443" t="str">
            <v>0774-57-3900</v>
          </cell>
          <cell r="L443" t="str">
            <v>0774-57-3910</v>
          </cell>
          <cell r="M443" t="str">
            <v>城陽市</v>
          </cell>
          <cell r="N443" t="str">
            <v>gyoumuka@dewey-tec.co.jp</v>
          </cell>
          <cell r="O443">
            <v>20000</v>
          </cell>
          <cell r="P443">
            <v>14</v>
          </cell>
          <cell r="Q443">
            <v>711313</v>
          </cell>
          <cell r="R443">
            <v>26098</v>
          </cell>
          <cell r="S443">
            <v>1</v>
          </cell>
          <cell r="T443" t="str">
            <v>00026098</v>
          </cell>
        </row>
        <row r="444">
          <cell r="B444" t="str">
            <v>電329</v>
          </cell>
          <cell r="C444">
            <v>2</v>
          </cell>
          <cell r="D444" t="str">
            <v>（株）島津水研</v>
          </cell>
          <cell r="E444" t="str">
            <v>シマヅスイケン</v>
          </cell>
          <cell r="F444" t="str">
            <v>島津　麗叔</v>
          </cell>
          <cell r="G444" t="str">
            <v>代表取締役</v>
          </cell>
          <cell r="H444" t="str">
            <v>京都市下京区</v>
          </cell>
          <cell r="I444" t="str">
            <v>600-8337</v>
          </cell>
          <cell r="J444" t="str">
            <v>京都市下京区佐女牛井町１４９番地　Ｒ－Ｇｒａｎｚ堀川五条１階</v>
          </cell>
          <cell r="K444" t="str">
            <v>075-415-3203</v>
          </cell>
          <cell r="L444" t="str">
            <v>075-415-3207</v>
          </cell>
          <cell r="M444" t="str">
            <v>京都市下京区</v>
          </cell>
          <cell r="N444" t="str">
            <v>shima-s@cronos.ocn.ne.jp</v>
          </cell>
          <cell r="O444">
            <v>10000</v>
          </cell>
          <cell r="P444">
            <v>19</v>
          </cell>
          <cell r="Q444">
            <v>325690</v>
          </cell>
          <cell r="R444">
            <v>34691</v>
          </cell>
          <cell r="S444">
            <v>1</v>
          </cell>
          <cell r="T444" t="str">
            <v>26034691</v>
          </cell>
        </row>
        <row r="445">
          <cell r="B445" t="str">
            <v>電330</v>
          </cell>
          <cell r="C445">
            <v>3</v>
          </cell>
          <cell r="D445" t="str">
            <v>イワキ・モリタニ電工（株）</v>
          </cell>
          <cell r="E445" t="str">
            <v>イワキ モリタニデンコウ</v>
          </cell>
          <cell r="F445" t="str">
            <v>山谷　敏</v>
          </cell>
          <cell r="G445" t="str">
            <v>代表取締役社長</v>
          </cell>
          <cell r="H445" t="str">
            <v>大阪市西淀川区</v>
          </cell>
          <cell r="I445" t="str">
            <v>555-0001</v>
          </cell>
          <cell r="J445" t="str">
            <v>大阪市西淀川区佃５-９-３２</v>
          </cell>
          <cell r="K445" t="str">
            <v>06-6472-2641</v>
          </cell>
          <cell r="L445" t="str">
            <v>06-6472-6889</v>
          </cell>
          <cell r="M445" t="str">
            <v>大阪市西淀川区</v>
          </cell>
          <cell r="N445" t="str">
            <v>imd2@imew.co.jp</v>
          </cell>
          <cell r="O445">
            <v>35000</v>
          </cell>
          <cell r="P445">
            <v>56</v>
          </cell>
          <cell r="Q445">
            <v>1763860</v>
          </cell>
          <cell r="R445">
            <v>21670</v>
          </cell>
          <cell r="S445">
            <v>1</v>
          </cell>
          <cell r="T445" t="str">
            <v>00021670</v>
          </cell>
        </row>
        <row r="446">
          <cell r="B446" t="str">
            <v>電331</v>
          </cell>
          <cell r="C446">
            <v>3</v>
          </cell>
          <cell r="D446" t="str">
            <v>パナソニックコネクト（株）　現場ソリューションカンパニー西日本社</v>
          </cell>
          <cell r="E446" t="str">
            <v>パナソニックコネクト　ゲンバソリューションカンパニーニシニホンシャ</v>
          </cell>
          <cell r="F446" t="str">
            <v>山口　和洋</v>
          </cell>
          <cell r="G446" t="str">
            <v>プレジデント</v>
          </cell>
          <cell r="H446" t="str">
            <v>大阪市淀川区</v>
          </cell>
          <cell r="I446" t="str">
            <v>532-0003</v>
          </cell>
          <cell r="J446" t="str">
            <v xml:space="preserve">大阪府大阪市淀川区宮原四丁目５番４１号 </v>
          </cell>
          <cell r="K446" t="str">
            <v>06-6150-9370</v>
          </cell>
          <cell r="L446" t="str">
            <v>06-6150-9390</v>
          </cell>
          <cell r="M446" t="str">
            <v>東京都中央区</v>
          </cell>
          <cell r="N446" t="str">
            <v>kansai.nyuusatsu@ml.jp.panasonic.com</v>
          </cell>
          <cell r="O446">
            <v>500000</v>
          </cell>
          <cell r="P446">
            <v>49</v>
          </cell>
          <cell r="Q446">
            <v>45840407</v>
          </cell>
          <cell r="R446">
            <v>9564</v>
          </cell>
          <cell r="S446">
            <v>1</v>
          </cell>
          <cell r="T446" t="str">
            <v>00009564</v>
          </cell>
        </row>
        <row r="447">
          <cell r="B447" t="str">
            <v>電332</v>
          </cell>
          <cell r="C447">
            <v>2</v>
          </cell>
          <cell r="D447" t="str">
            <v>山下建設（株）</v>
          </cell>
          <cell r="E447" t="str">
            <v>ヤマシタケンセツ</v>
          </cell>
          <cell r="F447" t="str">
            <v>山下　徹</v>
          </cell>
          <cell r="G447" t="str">
            <v>代表取締役</v>
          </cell>
          <cell r="H447" t="str">
            <v>長岡京市</v>
          </cell>
          <cell r="I447" t="str">
            <v>617-0826</v>
          </cell>
          <cell r="J447" t="str">
            <v>長岡京市開田２丁目１２番１２号</v>
          </cell>
          <cell r="K447" t="str">
            <v>075-951-2101</v>
          </cell>
          <cell r="L447" t="str">
            <v>075-955-0012</v>
          </cell>
          <cell r="M447" t="str">
            <v>長岡京市</v>
          </cell>
          <cell r="N447" t="str">
            <v>m-tsujimoto@yam.co.jp</v>
          </cell>
          <cell r="O447">
            <v>50000</v>
          </cell>
          <cell r="P447">
            <v>61</v>
          </cell>
          <cell r="Q447">
            <v>805291</v>
          </cell>
          <cell r="R447">
            <v>5467</v>
          </cell>
          <cell r="S447">
            <v>1</v>
          </cell>
          <cell r="T447" t="str">
            <v>26005467</v>
          </cell>
        </row>
        <row r="448">
          <cell r="B448" t="str">
            <v>電333</v>
          </cell>
          <cell r="C448">
            <v>3</v>
          </cell>
          <cell r="D448" t="str">
            <v>新明和アクアテクサービス（株）　関西センター</v>
          </cell>
          <cell r="E448" t="str">
            <v>シンメイワアクアテクサービス　カンサイセンタ－</v>
          </cell>
          <cell r="F448" t="str">
            <v xml:space="preserve">竹内　大幸 </v>
          </cell>
          <cell r="G448" t="str">
            <v>所長</v>
          </cell>
          <cell r="H448" t="str">
            <v>兵庫県芦屋市</v>
          </cell>
          <cell r="I448" t="str">
            <v>659-0022</v>
          </cell>
          <cell r="J448" t="str">
            <v>兵庫県芦屋市打出町７-１８</v>
          </cell>
          <cell r="K448" t="str">
            <v>0797-25-1171</v>
          </cell>
          <cell r="L448" t="str">
            <v>0797-25-1178</v>
          </cell>
          <cell r="M448" t="str">
            <v>兵庫県神戸市</v>
          </cell>
          <cell r="N448" t="str">
            <v xml:space="preserve">takeuchi.h@shinmaywa.co.jp </v>
          </cell>
          <cell r="O448">
            <v>90000</v>
          </cell>
          <cell r="P448">
            <v>18</v>
          </cell>
          <cell r="Q448">
            <v>1346350</v>
          </cell>
          <cell r="R448">
            <v>21005</v>
          </cell>
          <cell r="S448">
            <v>1</v>
          </cell>
          <cell r="T448" t="str">
            <v>00021005</v>
          </cell>
        </row>
        <row r="449">
          <cell r="B449" t="str">
            <v>電334</v>
          </cell>
          <cell r="C449">
            <v>3</v>
          </cell>
          <cell r="D449" t="str">
            <v>（株）塩浜工業　大阪支店</v>
          </cell>
          <cell r="E449" t="str">
            <v>シオハマコウギョウ　オオサカシテン</v>
          </cell>
          <cell r="F449" t="str">
            <v>上原　好一</v>
          </cell>
          <cell r="G449" t="str">
            <v>支店長</v>
          </cell>
          <cell r="H449" t="str">
            <v>大阪市淀川区</v>
          </cell>
          <cell r="I449" t="str">
            <v>532-0011</v>
          </cell>
          <cell r="J449" t="str">
            <v>大阪市淀川区西中島２-１４-６　新大阪第２ドイビル８階</v>
          </cell>
          <cell r="K449" t="str">
            <v>06-6829-7240</v>
          </cell>
          <cell r="L449" t="str">
            <v>06-6829-7241</v>
          </cell>
          <cell r="M449" t="str">
            <v>福井県敦賀市</v>
          </cell>
          <cell r="N449" t="str">
            <v>yu.hanada@shiohama.co.jp</v>
          </cell>
          <cell r="O449">
            <v>480000</v>
          </cell>
          <cell r="P449">
            <v>50</v>
          </cell>
          <cell r="Q449">
            <v>51280660</v>
          </cell>
          <cell r="R449">
            <v>11060</v>
          </cell>
          <cell r="S449">
            <v>1</v>
          </cell>
          <cell r="T449" t="str">
            <v>00011060</v>
          </cell>
        </row>
        <row r="450">
          <cell r="B450" t="str">
            <v>電335</v>
          </cell>
          <cell r="C450">
            <v>3</v>
          </cell>
          <cell r="D450" t="str">
            <v>（株）イチケン　関西支店</v>
          </cell>
          <cell r="E450" t="str">
            <v>イチケン　カンサイシテン</v>
          </cell>
          <cell r="F450" t="str">
            <v>政清　弘晃</v>
          </cell>
          <cell r="G450" t="str">
            <v>執行役員支店長</v>
          </cell>
          <cell r="H450" t="str">
            <v>大阪市中央区</v>
          </cell>
          <cell r="I450" t="str">
            <v>541-0056</v>
          </cell>
          <cell r="J450" t="str">
            <v>大阪市中央区久太郎町四丁目１番３号　</v>
          </cell>
          <cell r="K450" t="str">
            <v>06-6253-6202</v>
          </cell>
          <cell r="L450" t="str">
            <v>06-6253-6282</v>
          </cell>
          <cell r="M450" t="str">
            <v>東京都港区</v>
          </cell>
          <cell r="N450" t="str">
            <v>ogata-w@ichiken.co.jp</v>
          </cell>
          <cell r="O450">
            <v>4329646</v>
          </cell>
          <cell r="P450">
            <v>73</v>
          </cell>
          <cell r="Q450">
            <v>82199897</v>
          </cell>
          <cell r="R450">
            <v>3844</v>
          </cell>
          <cell r="S450">
            <v>1</v>
          </cell>
          <cell r="T450" t="str">
            <v>00003844</v>
          </cell>
        </row>
        <row r="451">
          <cell r="B451" t="str">
            <v>電336</v>
          </cell>
          <cell r="C451">
            <v>3</v>
          </cell>
          <cell r="D451" t="str">
            <v>協和電気（株）</v>
          </cell>
          <cell r="E451" t="str">
            <v>キョウワデンキ</v>
          </cell>
          <cell r="F451" t="str">
            <v>新舎　洋</v>
          </cell>
          <cell r="G451" t="str">
            <v>代表取締役</v>
          </cell>
          <cell r="H451" t="str">
            <v>大阪市平野区</v>
          </cell>
          <cell r="I451" t="str">
            <v>547-0033</v>
          </cell>
          <cell r="J451" t="str">
            <v>大阪市平野区平野西４丁目４番３３号</v>
          </cell>
          <cell r="K451" t="str">
            <v>06-6797-7000</v>
          </cell>
          <cell r="L451" t="str">
            <v>06-6797-7392</v>
          </cell>
          <cell r="M451" t="str">
            <v>大阪市平野区</v>
          </cell>
          <cell r="N451" t="str">
            <v>info@kyouwa-denki.com</v>
          </cell>
          <cell r="O451">
            <v>40000</v>
          </cell>
          <cell r="P451">
            <v>62</v>
          </cell>
          <cell r="Q451">
            <v>1317064</v>
          </cell>
          <cell r="R451">
            <v>6986</v>
          </cell>
          <cell r="S451">
            <v>1</v>
          </cell>
          <cell r="T451" t="str">
            <v>00006986</v>
          </cell>
        </row>
        <row r="452">
          <cell r="B452" t="str">
            <v>電337</v>
          </cell>
          <cell r="C452">
            <v>3</v>
          </cell>
          <cell r="D452" t="str">
            <v>ＡＬＳＯＫ（株）　京都支社</v>
          </cell>
          <cell r="E452" t="str">
            <v>アルソックカブシキガイシャ　キョウトシシャ</v>
          </cell>
          <cell r="F452" t="str">
            <v xml:space="preserve">山下　和弘 </v>
          </cell>
          <cell r="G452" t="str">
            <v>支社長</v>
          </cell>
          <cell r="H452" t="str">
            <v>京都市下京区</v>
          </cell>
          <cell r="I452" t="str">
            <v>600-8357</v>
          </cell>
          <cell r="J452" t="str">
            <v>京都市下京区五条通堀川西入ル柿本町５７９　五条堀川ビル２階</v>
          </cell>
          <cell r="K452" t="str">
            <v>075-343-5171</v>
          </cell>
          <cell r="L452" t="str">
            <v>075-351-5347</v>
          </cell>
          <cell r="M452" t="str">
            <v>東京都港区</v>
          </cell>
          <cell r="N452" t="str">
            <v>koshinaka-m@alsok.co.jp</v>
          </cell>
          <cell r="O452">
            <v>18675011</v>
          </cell>
          <cell r="P452">
            <v>52</v>
          </cell>
          <cell r="Q452">
            <v>7171890</v>
          </cell>
          <cell r="R452">
            <v>2812</v>
          </cell>
          <cell r="S452">
            <v>1</v>
          </cell>
          <cell r="T452" t="str">
            <v>00002812</v>
          </cell>
        </row>
        <row r="453">
          <cell r="B453" t="str">
            <v>電338</v>
          </cell>
          <cell r="C453">
            <v>3</v>
          </cell>
          <cell r="D453" t="str">
            <v>日本エンヂニヤ（株）　滋賀営業所</v>
          </cell>
          <cell r="E453" t="str">
            <v>ニホンエンヂニヤ　シガエイギョウショ</v>
          </cell>
          <cell r="F453" t="str">
            <v>浅見　広人</v>
          </cell>
          <cell r="G453" t="str">
            <v>所長</v>
          </cell>
          <cell r="H453" t="str">
            <v>滋賀県東近江市</v>
          </cell>
          <cell r="I453" t="str">
            <v>527-0045</v>
          </cell>
          <cell r="J453" t="str">
            <v>滋賀県東近江市中小路町５５１－１</v>
          </cell>
          <cell r="K453" t="str">
            <v>0748-20-1670</v>
          </cell>
          <cell r="L453" t="str">
            <v>0748-20-1671</v>
          </cell>
          <cell r="M453" t="str">
            <v>愛知県長久手市</v>
          </cell>
          <cell r="N453" t="str">
            <v>nek-nyusatsu@nippon-engineer.co.jp</v>
          </cell>
          <cell r="O453">
            <v>25000</v>
          </cell>
          <cell r="P453">
            <v>47</v>
          </cell>
          <cell r="Q453">
            <v>634696</v>
          </cell>
          <cell r="R453">
            <v>18829</v>
          </cell>
          <cell r="S453">
            <v>1</v>
          </cell>
          <cell r="T453" t="str">
            <v>00018829</v>
          </cell>
        </row>
        <row r="454">
          <cell r="B454" t="str">
            <v>電339</v>
          </cell>
          <cell r="C454">
            <v>3</v>
          </cell>
          <cell r="D454" t="str">
            <v>（株）大林組　京都支店</v>
          </cell>
          <cell r="E454" t="str">
            <v>オオバヤシグミ　キョウトシテン</v>
          </cell>
          <cell r="F454" t="str">
            <v>竹中　秀文</v>
          </cell>
          <cell r="G454" t="str">
            <v>執行役員京都支店長</v>
          </cell>
          <cell r="H454" t="str">
            <v>京都市中京区</v>
          </cell>
          <cell r="I454" t="str">
            <v>604-8156</v>
          </cell>
          <cell r="J454" t="str">
            <v>京都市中京区山伏山町５５０－１</v>
          </cell>
          <cell r="K454" t="str">
            <v>075-241-5871</v>
          </cell>
          <cell r="L454" t="str">
            <v>075-241-5870</v>
          </cell>
          <cell r="M454" t="str">
            <v>東京都港区</v>
          </cell>
          <cell r="N454" t="str">
            <v>kyotojimukakyoyo1@mb.obayashi.co.jp</v>
          </cell>
          <cell r="O454">
            <v>57752671</v>
          </cell>
          <cell r="P454">
            <v>73</v>
          </cell>
          <cell r="Q454">
            <v>1345887781</v>
          </cell>
          <cell r="R454">
            <v>3000</v>
          </cell>
          <cell r="S454">
            <v>1</v>
          </cell>
          <cell r="T454" t="str">
            <v>00003000</v>
          </cell>
        </row>
        <row r="455">
          <cell r="B455" t="str">
            <v>電340</v>
          </cell>
          <cell r="C455">
            <v>3</v>
          </cell>
          <cell r="D455" t="str">
            <v>ピーエス・コンストラクション（株）　大阪支店</v>
          </cell>
          <cell r="E455" t="str">
            <v>ピーエスコンストラクション　オオサカシテン</v>
          </cell>
          <cell r="F455" t="str">
            <v>藤原　博之</v>
          </cell>
          <cell r="G455" t="str">
            <v>常務執行役員支店長</v>
          </cell>
          <cell r="H455" t="str">
            <v>大阪市北区</v>
          </cell>
          <cell r="I455" t="str">
            <v>530-6027</v>
          </cell>
          <cell r="J455" t="str">
            <v>大阪市北区天満橋一丁目８番３０号</v>
          </cell>
          <cell r="K455" t="str">
            <v>06-6881-1172</v>
          </cell>
          <cell r="L455" t="str">
            <v>06-6881-1272</v>
          </cell>
          <cell r="M455" t="str">
            <v>東京都中央区</v>
          </cell>
          <cell r="N455" t="str">
            <v>psc-oosaka4@psc.co.jp</v>
          </cell>
          <cell r="O455">
            <v>4218500</v>
          </cell>
          <cell r="P455">
            <v>70</v>
          </cell>
          <cell r="Q455">
            <v>84862178</v>
          </cell>
          <cell r="R455">
            <v>1271</v>
          </cell>
          <cell r="S455">
            <v>1</v>
          </cell>
          <cell r="T455" t="str">
            <v>00001271</v>
          </cell>
        </row>
        <row r="456">
          <cell r="B456" t="str">
            <v>電341</v>
          </cell>
          <cell r="C456">
            <v>1</v>
          </cell>
          <cell r="D456" t="str">
            <v>（有）新光技建</v>
          </cell>
          <cell r="E456" t="str">
            <v>シンコウギケン</v>
          </cell>
          <cell r="F456" t="str">
            <v>中谷　知史</v>
          </cell>
          <cell r="G456" t="str">
            <v>代表取締役</v>
          </cell>
          <cell r="H456" t="str">
            <v>京田辺市三山木</v>
          </cell>
          <cell r="I456" t="str">
            <v>610-0313</v>
          </cell>
          <cell r="J456" t="str">
            <v>京田辺市三山木中央六丁目２番２</v>
          </cell>
          <cell r="K456" t="str">
            <v>0774-63-6996</v>
          </cell>
          <cell r="L456" t="str">
            <v>0774-56-0414</v>
          </cell>
          <cell r="M456" t="str">
            <v>京田辺市三山木</v>
          </cell>
          <cell r="N456" t="str">
            <v>sinkou69@ares.eonet.ne.jp</v>
          </cell>
          <cell r="O456">
            <v>40000</v>
          </cell>
          <cell r="P456">
            <v>58</v>
          </cell>
          <cell r="Q456">
            <v>126023</v>
          </cell>
          <cell r="R456">
            <v>19291</v>
          </cell>
          <cell r="S456">
            <v>1</v>
          </cell>
          <cell r="T456" t="str">
            <v>26019291</v>
          </cell>
        </row>
        <row r="457">
          <cell r="B457" t="str">
            <v>電342</v>
          </cell>
          <cell r="C457">
            <v>3</v>
          </cell>
          <cell r="D457" t="str">
            <v>不二熱学サ－ビス（株）　京都支店</v>
          </cell>
          <cell r="E457" t="str">
            <v>フジネツガクサ－ビス　キョウトシテン</v>
          </cell>
          <cell r="F457" t="str">
            <v>飯田　勲</v>
          </cell>
          <cell r="G457" t="str">
            <v>支店長</v>
          </cell>
          <cell r="H457" t="str">
            <v>京都市右京区</v>
          </cell>
          <cell r="I457" t="str">
            <v>615-0047</v>
          </cell>
          <cell r="J457" t="str">
            <v>京都市右京区西院六反田町３１番地２</v>
          </cell>
          <cell r="K457" t="str">
            <v>075-326-2757</v>
          </cell>
          <cell r="L457" t="str">
            <v>075-322-0737</v>
          </cell>
          <cell r="M457" t="str">
            <v>大阪市中央区</v>
          </cell>
          <cell r="N457" t="str">
            <v>i_kawada@fujinetsusc.com</v>
          </cell>
          <cell r="O457">
            <v>96520</v>
          </cell>
          <cell r="P457">
            <v>43</v>
          </cell>
          <cell r="Q457">
            <v>795605</v>
          </cell>
          <cell r="R457">
            <v>8529</v>
          </cell>
          <cell r="S457">
            <v>1</v>
          </cell>
          <cell r="T457" t="str">
            <v>00008529</v>
          </cell>
        </row>
        <row r="458">
          <cell r="B458" t="str">
            <v>電343</v>
          </cell>
          <cell r="C458">
            <v>3</v>
          </cell>
          <cell r="D458" t="str">
            <v>丸島産業（株）</v>
          </cell>
          <cell r="E458" t="str">
            <v>マルシマサンギョウ</v>
          </cell>
          <cell r="F458" t="str">
            <v>服部　勝哉</v>
          </cell>
          <cell r="G458" t="str">
            <v>取締役社長</v>
          </cell>
          <cell r="H458" t="str">
            <v>大阪市中央区</v>
          </cell>
          <cell r="I458" t="str">
            <v>540-0012</v>
          </cell>
          <cell r="J458" t="str">
            <v>大阪市中央区谷町５-３-１７</v>
          </cell>
          <cell r="K458" t="str">
            <v>06-6766-2777</v>
          </cell>
          <cell r="L458" t="str">
            <v>06-6766-2788</v>
          </cell>
          <cell r="M458" t="str">
            <v>大阪市中央区</v>
          </cell>
          <cell r="N458" t="str">
            <v>info_marsan@marsima.co.jp</v>
          </cell>
          <cell r="O458">
            <v>50000</v>
          </cell>
          <cell r="P458">
            <v>47</v>
          </cell>
          <cell r="Q458">
            <v>1193918</v>
          </cell>
          <cell r="R458">
            <v>17528</v>
          </cell>
          <cell r="S458">
            <v>1</v>
          </cell>
          <cell r="T458" t="str">
            <v>00017528</v>
          </cell>
        </row>
        <row r="459">
          <cell r="B459" t="str">
            <v>電344</v>
          </cell>
          <cell r="C459">
            <v>2</v>
          </cell>
          <cell r="D459" t="str">
            <v>三和電気工業（株）</v>
          </cell>
          <cell r="E459" t="str">
            <v>サンワデンキコウギョウ</v>
          </cell>
          <cell r="F459" t="str">
            <v>小野　俊輔</v>
          </cell>
          <cell r="G459" t="str">
            <v>代表取締役</v>
          </cell>
          <cell r="H459" t="str">
            <v>京都市伏見区</v>
          </cell>
          <cell r="I459" t="str">
            <v>612-8463</v>
          </cell>
          <cell r="J459" t="str">
            <v>京都市伏見区中島御所ノ内町３６番地</v>
          </cell>
          <cell r="K459" t="str">
            <v>075-602-4361</v>
          </cell>
          <cell r="L459" t="str">
            <v>075-602-7040</v>
          </cell>
          <cell r="M459" t="str">
            <v>京都市伏見区</v>
          </cell>
          <cell r="N459" t="str">
            <v>t.ono@sanwadenki-kogyo.co.jp</v>
          </cell>
          <cell r="O459">
            <v>41000</v>
          </cell>
          <cell r="P459">
            <v>73</v>
          </cell>
          <cell r="Q459">
            <v>273061</v>
          </cell>
          <cell r="R459">
            <v>1958</v>
          </cell>
          <cell r="S459">
            <v>1</v>
          </cell>
          <cell r="T459" t="str">
            <v>00001958</v>
          </cell>
        </row>
        <row r="460">
          <cell r="B460" t="str">
            <v>電345</v>
          </cell>
          <cell r="C460">
            <v>3</v>
          </cell>
          <cell r="D460" t="str">
            <v>株木建設（株）　大阪支店</v>
          </cell>
          <cell r="E460" t="str">
            <v>カブキケンセツ　オオサカシテン</v>
          </cell>
          <cell r="F460" t="str">
            <v>三浦　直之</v>
          </cell>
          <cell r="G460" t="str">
            <v>常務執行役員支店長</v>
          </cell>
          <cell r="H460" t="str">
            <v>大阪市北区</v>
          </cell>
          <cell r="I460" t="str">
            <v>531-0072</v>
          </cell>
          <cell r="J460" t="str">
            <v>大阪市北区豊崎５丁目８番１７号</v>
          </cell>
          <cell r="K460" t="str">
            <v>06-6372-5951</v>
          </cell>
          <cell r="L460" t="str">
            <v>06-6371-2095</v>
          </cell>
          <cell r="M460" t="str">
            <v>茨城県水戸市</v>
          </cell>
          <cell r="N460" t="str">
            <v>KAB02017@nifty.com</v>
          </cell>
          <cell r="O460">
            <v>2700000</v>
          </cell>
          <cell r="P460">
            <v>73</v>
          </cell>
          <cell r="Q460">
            <v>33204835</v>
          </cell>
          <cell r="R460">
            <v>3</v>
          </cell>
          <cell r="S460">
            <v>1</v>
          </cell>
          <cell r="T460" t="str">
            <v>00000003</v>
          </cell>
        </row>
        <row r="461">
          <cell r="B461" t="str">
            <v>電346</v>
          </cell>
          <cell r="C461">
            <v>3</v>
          </cell>
          <cell r="D461" t="str">
            <v>日本橋梁（株）大阪営業所</v>
          </cell>
          <cell r="E461" t="str">
            <v>ニホンキョウリョウ　オオサカエイギョウショ</v>
          </cell>
          <cell r="F461" t="str">
            <v>大山　浩伸</v>
          </cell>
          <cell r="G461" t="str">
            <v>所長</v>
          </cell>
          <cell r="H461" t="str">
            <v>大阪市西区</v>
          </cell>
          <cell r="I461" t="str">
            <v>550-0002</v>
          </cell>
          <cell r="J461" t="str">
            <v>大阪市西区江戸堀一丁目９番１号</v>
          </cell>
          <cell r="K461" t="str">
            <v>06-6447-9501</v>
          </cell>
          <cell r="L461" t="str">
            <v>06-4967-4933</v>
          </cell>
          <cell r="M461" t="str">
            <v>大阪市西区</v>
          </cell>
          <cell r="N461" t="str">
            <v>ooyama@nihon-kyoryo.co.jp</v>
          </cell>
          <cell r="O461">
            <v>40000</v>
          </cell>
          <cell r="P461">
            <v>72</v>
          </cell>
          <cell r="Q461">
            <v>7025887</v>
          </cell>
          <cell r="R461">
            <v>25295</v>
          </cell>
          <cell r="S461">
            <v>0</v>
          </cell>
          <cell r="T461" t="str">
            <v>00025295</v>
          </cell>
        </row>
        <row r="462">
          <cell r="B462" t="str">
            <v>電347</v>
          </cell>
          <cell r="C462">
            <v>3</v>
          </cell>
          <cell r="D462" t="str">
            <v>文化シャッターサービス（株）関西サービス支店</v>
          </cell>
          <cell r="E462" t="str">
            <v>ブンカシヤッターサービス　ｶﾝｻｲサービスシテン</v>
          </cell>
          <cell r="F462" t="str">
            <v>諏訪　浩</v>
          </cell>
          <cell r="G462" t="str">
            <v>支店長</v>
          </cell>
          <cell r="H462" t="str">
            <v>大阪府東大阪市</v>
          </cell>
          <cell r="I462" t="str">
            <v>577-0012</v>
          </cell>
          <cell r="J462" t="str">
            <v>大阪府東大阪市長田東１－３－２８</v>
          </cell>
          <cell r="K462" t="str">
            <v>06-6782-6343</v>
          </cell>
          <cell r="L462" t="str">
            <v>06-6782-6322</v>
          </cell>
          <cell r="M462" t="str">
            <v>東京都豊島区</v>
          </cell>
          <cell r="N462" t="str">
            <v>soumu@service.bunka-s.co.jp</v>
          </cell>
          <cell r="O462">
            <v>110000</v>
          </cell>
          <cell r="P462">
            <v>29</v>
          </cell>
          <cell r="Q462">
            <v>19586647</v>
          </cell>
          <cell r="R462">
            <v>15244</v>
          </cell>
          <cell r="S462">
            <v>0</v>
          </cell>
          <cell r="T462" t="str">
            <v>00015244</v>
          </cell>
        </row>
        <row r="463">
          <cell r="B463" t="str">
            <v>電348</v>
          </cell>
          <cell r="C463">
            <v>3</v>
          </cell>
          <cell r="D463" t="str">
            <v>（株）尾田組</v>
          </cell>
          <cell r="E463" t="str">
            <v>オダグミ</v>
          </cell>
          <cell r="F463" t="str">
            <v>尾田　安信</v>
          </cell>
          <cell r="G463" t="str">
            <v>代表取締役</v>
          </cell>
          <cell r="H463" t="str">
            <v>奈良県奈良市</v>
          </cell>
          <cell r="I463" t="str">
            <v>630-8301</v>
          </cell>
          <cell r="J463" t="str">
            <v>奈良県奈良市高畑町７３８番地の２</v>
          </cell>
          <cell r="K463" t="str">
            <v>0742-26-6011</v>
          </cell>
          <cell r="L463" t="str">
            <v>0742-22-6811</v>
          </cell>
          <cell r="M463" t="str">
            <v>奈良県奈良市</v>
          </cell>
          <cell r="N463" t="str">
            <v>eigyou@odagumi.co.jp</v>
          </cell>
          <cell r="O463">
            <v>50000</v>
          </cell>
          <cell r="P463">
            <v>73</v>
          </cell>
          <cell r="Q463">
            <v>1592671</v>
          </cell>
          <cell r="R463">
            <v>1600</v>
          </cell>
          <cell r="S463">
            <v>1</v>
          </cell>
          <cell r="T463" t="str">
            <v>00001600</v>
          </cell>
        </row>
        <row r="464">
          <cell r="B464" t="str">
            <v>電349</v>
          </cell>
          <cell r="C464">
            <v>3</v>
          </cell>
          <cell r="D464" t="str">
            <v>ホーチキ(株)　</v>
          </cell>
          <cell r="E464" t="str">
            <v>ホーチキ　</v>
          </cell>
          <cell r="F464" t="str">
            <v>細井　元</v>
          </cell>
          <cell r="G464" t="str">
            <v>代表取締役社長執行役員</v>
          </cell>
          <cell r="H464" t="str">
            <v>東京都品川区</v>
          </cell>
          <cell r="I464" t="str">
            <v>141-8660</v>
          </cell>
          <cell r="J464" t="str">
            <v>東京都品川区上大崎二丁目１０番４３号</v>
          </cell>
          <cell r="K464" t="str">
            <v>03-3444-4111</v>
          </cell>
          <cell r="L464" t="str">
            <v>03-3444-6090</v>
          </cell>
          <cell r="M464" t="str">
            <v>東京都品川区</v>
          </cell>
          <cell r="N464" t="str">
            <v>tokatsu@hochiki.co.jp</v>
          </cell>
          <cell r="O464">
            <v>3798000</v>
          </cell>
          <cell r="P464">
            <v>70</v>
          </cell>
          <cell r="Q464">
            <v>34259580</v>
          </cell>
          <cell r="R464">
            <v>4292</v>
          </cell>
          <cell r="S464">
            <v>1</v>
          </cell>
          <cell r="T464" t="str">
            <v>00004292</v>
          </cell>
        </row>
        <row r="465">
          <cell r="B465" t="str">
            <v>電350</v>
          </cell>
          <cell r="C465">
            <v>2</v>
          </cell>
          <cell r="D465" t="str">
            <v>（株）山陰土建</v>
          </cell>
          <cell r="E465" t="str">
            <v>サンインドケン</v>
          </cell>
          <cell r="F465" t="str">
            <v>前田　展和</v>
          </cell>
          <cell r="G465" t="str">
            <v>代表取締役</v>
          </cell>
          <cell r="H465" t="str">
            <v>南丹市</v>
          </cell>
          <cell r="I465" t="str">
            <v>622-0015</v>
          </cell>
          <cell r="J465" t="str">
            <v>南丹市園部町木崎町土手下１７番地１</v>
          </cell>
          <cell r="K465" t="str">
            <v>0771-62-1414</v>
          </cell>
          <cell r="L465" t="str">
            <v>0771-62-1551</v>
          </cell>
          <cell r="M465" t="str">
            <v>南丹市</v>
          </cell>
          <cell r="N465" t="str">
            <v>office@sanindoken.co.jp</v>
          </cell>
          <cell r="O465">
            <v>94660</v>
          </cell>
          <cell r="P465">
            <v>62</v>
          </cell>
          <cell r="Q465">
            <v>671081</v>
          </cell>
          <cell r="R465">
            <v>37609</v>
          </cell>
          <cell r="S465">
            <v>1</v>
          </cell>
          <cell r="T465" t="str">
            <v>26037609</v>
          </cell>
        </row>
        <row r="466">
          <cell r="B466" t="str">
            <v>電351</v>
          </cell>
          <cell r="C466">
            <v>2</v>
          </cell>
          <cell r="D466" t="str">
            <v>（株）白川工業</v>
          </cell>
          <cell r="E466" t="str">
            <v>シラカワコウギョウ</v>
          </cell>
          <cell r="F466" t="str">
            <v>白川　義成</v>
          </cell>
          <cell r="G466" t="str">
            <v>代表取締役</v>
          </cell>
          <cell r="H466" t="str">
            <v>宇治市</v>
          </cell>
          <cell r="I466" t="str">
            <v>611-0021</v>
          </cell>
          <cell r="J466" t="str">
            <v>宇治市宇治善法１１４-１７</v>
          </cell>
          <cell r="K466" t="str">
            <v>0774-24-2728</v>
          </cell>
          <cell r="L466" t="str">
            <v>0774-24-2748</v>
          </cell>
          <cell r="M466" t="str">
            <v>宇治市</v>
          </cell>
          <cell r="N466" t="str">
            <v>shirakawakougyou@shirakawa-g.co.jp</v>
          </cell>
          <cell r="O466">
            <v>40000</v>
          </cell>
          <cell r="P466">
            <v>60</v>
          </cell>
          <cell r="Q466">
            <v>1097177</v>
          </cell>
          <cell r="R466">
            <v>28572</v>
          </cell>
          <cell r="S466">
            <v>1</v>
          </cell>
          <cell r="T466" t="str">
            <v>26028572</v>
          </cell>
        </row>
        <row r="467">
          <cell r="B467" t="str">
            <v>電352</v>
          </cell>
          <cell r="C467">
            <v>2</v>
          </cell>
          <cell r="D467" t="str">
            <v>（株）増田組</v>
          </cell>
          <cell r="E467" t="str">
            <v>マスダグミ</v>
          </cell>
          <cell r="F467" t="str">
            <v>大藪　純一</v>
          </cell>
          <cell r="G467" t="str">
            <v>代表取締役社長</v>
          </cell>
          <cell r="H467" t="str">
            <v>京都市伏見区</v>
          </cell>
          <cell r="I467" t="str">
            <v>612-8086</v>
          </cell>
          <cell r="J467" t="str">
            <v>京都市伏見区京町北七丁目２１-１</v>
          </cell>
          <cell r="K467" t="str">
            <v>075-601-7321</v>
          </cell>
          <cell r="L467" t="str">
            <v>075-622-1446</v>
          </cell>
          <cell r="M467" t="str">
            <v>京都市伏見区</v>
          </cell>
          <cell r="N467" t="str">
            <v>doi@masuda-corp.jp</v>
          </cell>
          <cell r="O467">
            <v>45000</v>
          </cell>
          <cell r="P467">
            <v>73</v>
          </cell>
          <cell r="Q467">
            <v>2982064</v>
          </cell>
          <cell r="R467">
            <v>2133</v>
          </cell>
          <cell r="S467">
            <v>1</v>
          </cell>
          <cell r="T467" t="str">
            <v>00002133</v>
          </cell>
        </row>
        <row r="468">
          <cell r="B468" t="str">
            <v>電353</v>
          </cell>
          <cell r="C468">
            <v>3</v>
          </cell>
          <cell r="D468" t="str">
            <v>（株）オアスコ</v>
          </cell>
          <cell r="E468" t="str">
            <v>オアスコ</v>
          </cell>
          <cell r="F468" t="str">
            <v>奥　研吾</v>
          </cell>
          <cell r="G468" t="str">
            <v>代表取締役</v>
          </cell>
          <cell r="H468" t="str">
            <v>大阪市西成区</v>
          </cell>
          <cell r="I468" t="str">
            <v>557-0061</v>
          </cell>
          <cell r="J468" t="str">
            <v>大阪市西成区北津守３-１１-１２</v>
          </cell>
          <cell r="K468" t="str">
            <v>06-6568-6882</v>
          </cell>
          <cell r="L468" t="str">
            <v>06-6568-6886</v>
          </cell>
          <cell r="M468" t="str">
            <v>大阪市西成区</v>
          </cell>
          <cell r="N468" t="str">
            <v>ogawa@oasco.co.jp</v>
          </cell>
          <cell r="O468">
            <v>10000</v>
          </cell>
          <cell r="P468">
            <v>19</v>
          </cell>
          <cell r="Q468">
            <v>130596</v>
          </cell>
          <cell r="R468">
            <v>119768</v>
          </cell>
          <cell r="S468">
            <v>1</v>
          </cell>
          <cell r="T468" t="str">
            <v>27119768</v>
          </cell>
        </row>
        <row r="469">
          <cell r="B469" t="str">
            <v>電354</v>
          </cell>
          <cell r="C469">
            <v>3</v>
          </cell>
          <cell r="D469" t="str">
            <v>（株）原田鑿泉工業所</v>
          </cell>
          <cell r="E469" t="str">
            <v>ハラダサクセンコウギョウショ</v>
          </cell>
          <cell r="F469" t="str">
            <v>原田　有廣</v>
          </cell>
          <cell r="G469" t="str">
            <v>代表取締役</v>
          </cell>
          <cell r="H469" t="str">
            <v>奈良県磯城郡</v>
          </cell>
          <cell r="I469" t="str">
            <v>636-0214</v>
          </cell>
          <cell r="J469" t="str">
            <v>奈良県磯城郡三宅町但馬４６０番地</v>
          </cell>
          <cell r="K469" t="str">
            <v>0744-32-2895</v>
          </cell>
          <cell r="L469" t="str">
            <v>0744-33-1569</v>
          </cell>
          <cell r="M469" t="str">
            <v>奈良県磯城郡</v>
          </cell>
          <cell r="N469" t="str">
            <v>qqyr73g9@theia.ocn.ne.jp</v>
          </cell>
          <cell r="O469">
            <v>10000</v>
          </cell>
          <cell r="P469">
            <v>45</v>
          </cell>
          <cell r="Q469">
            <v>29452</v>
          </cell>
          <cell r="R469">
            <v>4704</v>
          </cell>
          <cell r="S469">
            <v>1</v>
          </cell>
          <cell r="T469" t="str">
            <v>29004704</v>
          </cell>
        </row>
        <row r="470">
          <cell r="B470" t="str">
            <v>電355</v>
          </cell>
          <cell r="C470">
            <v>2</v>
          </cell>
          <cell r="D470" t="str">
            <v>（株）巌建設　</v>
          </cell>
          <cell r="E470" t="str">
            <v>イワオケンセツ</v>
          </cell>
          <cell r="F470" t="str">
            <v>嵒　国章</v>
          </cell>
          <cell r="G470" t="str">
            <v>代表取締役</v>
          </cell>
          <cell r="H470" t="str">
            <v>八幡市</v>
          </cell>
          <cell r="I470" t="str">
            <v>614-8041</v>
          </cell>
          <cell r="J470" t="str">
            <v>京都府八幡市八幡吉原５２番地の２</v>
          </cell>
          <cell r="K470" t="str">
            <v>075-981-2826</v>
          </cell>
          <cell r="L470" t="str">
            <v>075-982-2872</v>
          </cell>
          <cell r="M470" t="str">
            <v>八幡市</v>
          </cell>
          <cell r="N470" t="str">
            <v>kkiwao@skyblue.ocn.ne.jp</v>
          </cell>
          <cell r="O470">
            <v>45000</v>
          </cell>
          <cell r="P470">
            <v>65</v>
          </cell>
          <cell r="Q470">
            <v>4059174</v>
          </cell>
          <cell r="R470">
            <v>12837</v>
          </cell>
          <cell r="S470">
            <v>0</v>
          </cell>
          <cell r="T470">
            <v>26012837</v>
          </cell>
        </row>
        <row r="471">
          <cell r="B471" t="str">
            <v>電356</v>
          </cell>
          <cell r="C471">
            <v>2</v>
          </cell>
          <cell r="D471" t="str">
            <v>悠紀建設（株）</v>
          </cell>
          <cell r="E471" t="str">
            <v>ユウキケンセツ</v>
          </cell>
          <cell r="F471" t="str">
            <v>宇代　登紀雄</v>
          </cell>
          <cell r="G471" t="str">
            <v>代表取締役</v>
          </cell>
          <cell r="H471" t="str">
            <v>城陽市</v>
          </cell>
          <cell r="I471" t="str">
            <v>610-0114</v>
          </cell>
          <cell r="J471" t="str">
            <v>京都府城陽市市辺南垣内３０番地の５</v>
          </cell>
          <cell r="K471" t="str">
            <v>0774-55-9522</v>
          </cell>
          <cell r="L471" t="str">
            <v>0774-55-9522</v>
          </cell>
          <cell r="M471" t="str">
            <v>城陽市</v>
          </cell>
          <cell r="N471" t="str">
            <v>bo.tribal.ws@gmail.com</v>
          </cell>
          <cell r="O471">
            <v>35000</v>
          </cell>
          <cell r="P471">
            <v>10</v>
          </cell>
          <cell r="Q471">
            <v>250478</v>
          </cell>
          <cell r="R471">
            <v>39151</v>
          </cell>
          <cell r="S471">
            <v>0</v>
          </cell>
          <cell r="T471">
            <v>26039151</v>
          </cell>
        </row>
        <row r="472">
          <cell r="B472" t="str">
            <v>電357</v>
          </cell>
          <cell r="C472">
            <v>3</v>
          </cell>
          <cell r="D472" t="str">
            <v>東海鑿泉（株）</v>
          </cell>
          <cell r="E472" t="str">
            <v>トウカイサクセン</v>
          </cell>
          <cell r="F472" t="str">
            <v>鈴木　正文</v>
          </cell>
          <cell r="G472" t="str">
            <v>代表取締役</v>
          </cell>
          <cell r="H472" t="str">
            <v>大阪市西淀川区</v>
          </cell>
          <cell r="I472" t="str">
            <v>555-0001</v>
          </cell>
          <cell r="J472" t="str">
            <v>大阪市西淀川区佃１-２４-１９</v>
          </cell>
          <cell r="K472" t="str">
            <v>06-6472-4551</v>
          </cell>
          <cell r="L472" t="str">
            <v>06-6472-5168</v>
          </cell>
          <cell r="M472" t="str">
            <v>大阪市西淀川区</v>
          </cell>
          <cell r="N472" t="str">
            <v>info@toukaisakusen.co.jp</v>
          </cell>
          <cell r="O472">
            <v>45000</v>
          </cell>
          <cell r="P472">
            <v>73</v>
          </cell>
          <cell r="Q472">
            <v>223865</v>
          </cell>
          <cell r="R472">
            <v>169</v>
          </cell>
          <cell r="S472">
            <v>1</v>
          </cell>
          <cell r="T472" t="str">
            <v>00000169</v>
          </cell>
        </row>
        <row r="473">
          <cell r="B473" t="str">
            <v>電358</v>
          </cell>
          <cell r="C473">
            <v>3</v>
          </cell>
          <cell r="D473" t="str">
            <v>（株）朝日工業社　京都営業所</v>
          </cell>
          <cell r="E473" t="str">
            <v>アサヒコウギョウシャ　キョウトエイギョウショ</v>
          </cell>
          <cell r="F473" t="str">
            <v>椿原　陽助</v>
          </cell>
          <cell r="G473" t="str">
            <v>所長</v>
          </cell>
          <cell r="H473" t="str">
            <v>京都市下京区</v>
          </cell>
          <cell r="I473" t="str">
            <v>600-8018</v>
          </cell>
          <cell r="J473" t="str">
            <v>京都市下京区西木屋町通り松原上ル３丁目市之町２５０－３タキイ河原町ビル</v>
          </cell>
          <cell r="K473" t="str">
            <v>075-371-2219</v>
          </cell>
          <cell r="L473" t="str">
            <v>075-371-5054</v>
          </cell>
          <cell r="M473" t="str">
            <v>東京都港区</v>
          </cell>
          <cell r="N473" t="str">
            <v>eigyo-b03@asahikogyosha.co.jp</v>
          </cell>
          <cell r="O473">
            <v>3857100</v>
          </cell>
          <cell r="P473">
            <v>73</v>
          </cell>
          <cell r="Q473">
            <v>67084859</v>
          </cell>
          <cell r="R473">
            <v>2822</v>
          </cell>
          <cell r="S473">
            <v>0</v>
          </cell>
          <cell r="T473" t="str">
            <v>00002822</v>
          </cell>
        </row>
        <row r="474">
          <cell r="B474" t="str">
            <v>電359</v>
          </cell>
          <cell r="C474">
            <v>1</v>
          </cell>
          <cell r="D474" t="str">
            <v>筒城造園土木（株）</v>
          </cell>
          <cell r="E474" t="str">
            <v>ツツキゾウエンドボク</v>
          </cell>
          <cell r="F474" t="str">
            <v xml:space="preserve">赤岩　義則 </v>
          </cell>
          <cell r="G474" t="str">
            <v>代表取締役</v>
          </cell>
          <cell r="H474" t="str">
            <v>京田辺市水取</v>
          </cell>
          <cell r="I474" t="str">
            <v>610-0323</v>
          </cell>
          <cell r="J474" t="str">
            <v>京田辺市水取東光明谷２０</v>
          </cell>
          <cell r="K474" t="str">
            <v>0774-63-0606</v>
          </cell>
          <cell r="L474" t="str">
            <v>0774-63-0607</v>
          </cell>
          <cell r="M474" t="str">
            <v>京田辺市水取</v>
          </cell>
          <cell r="N474" t="str">
            <v>tutukizouen@jeans.ocn.ne.jp</v>
          </cell>
          <cell r="O474">
            <v>20000</v>
          </cell>
          <cell r="P474">
            <v>55</v>
          </cell>
          <cell r="Q474">
            <v>198587</v>
          </cell>
          <cell r="R474">
            <v>23693</v>
          </cell>
          <cell r="S474">
            <v>1</v>
          </cell>
          <cell r="T474" t="str">
            <v>26023693</v>
          </cell>
        </row>
        <row r="475">
          <cell r="B475" t="str">
            <v>電360</v>
          </cell>
          <cell r="C475">
            <v>2</v>
          </cell>
          <cell r="D475" t="str">
            <v>（株）エス・コーポレーション</v>
          </cell>
          <cell r="E475" t="str">
            <v>エスコーポレーション</v>
          </cell>
          <cell r="F475" t="str">
            <v>白川　朋世</v>
          </cell>
          <cell r="G475" t="str">
            <v>代表取締役</v>
          </cell>
          <cell r="H475" t="str">
            <v>宇治市</v>
          </cell>
          <cell r="I475" t="str">
            <v>611-0022</v>
          </cell>
          <cell r="J475" t="str">
            <v>宇治市白川川上り谷８１-６０</v>
          </cell>
          <cell r="K475" t="str">
            <v>0774-24-2211</v>
          </cell>
          <cell r="L475" t="str">
            <v>0774-24-5544</v>
          </cell>
          <cell r="M475" t="str">
            <v>宇治市</v>
          </cell>
          <cell r="N475" t="str">
            <v>s-co.ltd@shirakawa-g.co.jp</v>
          </cell>
          <cell r="O475">
            <v>10000</v>
          </cell>
          <cell r="P475">
            <v>19</v>
          </cell>
          <cell r="Q475">
            <v>54077</v>
          </cell>
          <cell r="R475">
            <v>35386</v>
          </cell>
          <cell r="S475">
            <v>1</v>
          </cell>
          <cell r="T475" t="str">
            <v>26035386</v>
          </cell>
        </row>
        <row r="476">
          <cell r="B476" t="str">
            <v>電361</v>
          </cell>
          <cell r="C476">
            <v>3</v>
          </cell>
          <cell r="D476" t="str">
            <v>日本無線（株）　関西支社</v>
          </cell>
          <cell r="E476" t="str">
            <v>ニホンムセン　カンサイシシャ</v>
          </cell>
          <cell r="F476" t="str">
            <v>高柳　亘孝</v>
          </cell>
          <cell r="G476" t="str">
            <v>支社長</v>
          </cell>
          <cell r="H476" t="str">
            <v>大阪市北区</v>
          </cell>
          <cell r="I476" t="str">
            <v>530-0001</v>
          </cell>
          <cell r="J476" t="str">
            <v>大阪市北区梅田三丁目４番５号</v>
          </cell>
          <cell r="K476" t="str">
            <v>06-6344-1637</v>
          </cell>
          <cell r="L476" t="str">
            <v>06-6344-1714</v>
          </cell>
          <cell r="M476" t="str">
            <v>東京都中野区</v>
          </cell>
          <cell r="N476" t="str">
            <v>jrc.kansaisys@jrc.co.jp</v>
          </cell>
          <cell r="O476">
            <v>14704352</v>
          </cell>
          <cell r="P476">
            <v>64</v>
          </cell>
          <cell r="Q476">
            <v>16444043</v>
          </cell>
          <cell r="R476">
            <v>4255</v>
          </cell>
          <cell r="S476">
            <v>1</v>
          </cell>
          <cell r="T476" t="str">
            <v>00004255</v>
          </cell>
        </row>
        <row r="477">
          <cell r="B477" t="str">
            <v>電362</v>
          </cell>
          <cell r="C477">
            <v>3</v>
          </cell>
          <cell r="D477" t="str">
            <v>オリエンタル白石（株） 滋賀営業所</v>
          </cell>
          <cell r="E477" t="str">
            <v>オリエンタルシライシ　シガエイギョウショ</v>
          </cell>
          <cell r="F477" t="str">
            <v>津田　哲雄</v>
          </cell>
          <cell r="G477" t="str">
            <v>所長</v>
          </cell>
          <cell r="H477" t="str">
            <v>滋賀県犬上郡</v>
          </cell>
          <cell r="I477" t="str">
            <v>522-0243</v>
          </cell>
          <cell r="J477" t="str">
            <v>滋賀県犬上郡甲良町大字小川原１０８０番地</v>
          </cell>
          <cell r="K477" t="str">
            <v>0749-25-3213</v>
          </cell>
          <cell r="L477" t="str">
            <v>0749-25-2314</v>
          </cell>
          <cell r="M477" t="str">
            <v>東京都江東区</v>
          </cell>
          <cell r="N477" t="str">
            <v>kyoto-sales@orsc.co.jp</v>
          </cell>
          <cell r="O477">
            <v>5000000</v>
          </cell>
          <cell r="P477">
            <v>69</v>
          </cell>
          <cell r="Q477">
            <v>30460753</v>
          </cell>
          <cell r="R477">
            <v>4018</v>
          </cell>
          <cell r="S477">
            <v>1</v>
          </cell>
          <cell r="T477" t="str">
            <v>00004018</v>
          </cell>
        </row>
        <row r="478">
          <cell r="B478" t="str">
            <v>電363</v>
          </cell>
          <cell r="C478">
            <v>3</v>
          </cell>
          <cell r="D478" t="str">
            <v>シンフォニアテクノロジー（株）　大阪支社</v>
          </cell>
          <cell r="E478" t="str">
            <v>シンフォニアテクノロジー　オオサカシシャ</v>
          </cell>
          <cell r="F478" t="str">
            <v>中島　慎二</v>
          </cell>
          <cell r="G478" t="str">
            <v>大阪支社長</v>
          </cell>
          <cell r="H478" t="str">
            <v>大阪市北区</v>
          </cell>
          <cell r="I478" t="str">
            <v>530-0057</v>
          </cell>
          <cell r="J478" t="str">
            <v>大阪市北区曽根崎二丁目１２番７号</v>
          </cell>
          <cell r="K478" t="str">
            <v>06-6365-1925</v>
          </cell>
          <cell r="L478" t="str">
            <v>06-6365-1978</v>
          </cell>
          <cell r="M478" t="str">
            <v>東京都港区</v>
          </cell>
          <cell r="N478" t="str">
            <v>yamana-yuko@shinfo-t.jp</v>
          </cell>
          <cell r="O478">
            <v>10156000</v>
          </cell>
          <cell r="P478">
            <v>61</v>
          </cell>
          <cell r="Q478">
            <v>10335149</v>
          </cell>
          <cell r="R478">
            <v>3222</v>
          </cell>
          <cell r="S478">
            <v>1</v>
          </cell>
          <cell r="T478" t="str">
            <v>00003222</v>
          </cell>
        </row>
        <row r="479">
          <cell r="B479" t="str">
            <v>電364</v>
          </cell>
          <cell r="C479">
            <v>3</v>
          </cell>
          <cell r="D479" t="str">
            <v>ライト工業（株）　西日本支社　</v>
          </cell>
          <cell r="E479" t="str">
            <v>ライトコウギョウ　ニシニホンシシャ</v>
          </cell>
          <cell r="F479" t="str">
            <v>和平　好伸</v>
          </cell>
          <cell r="G479" t="str">
            <v>取締役支社長</v>
          </cell>
          <cell r="H479" t="str">
            <v>大阪府吹田市</v>
          </cell>
          <cell r="I479" t="str">
            <v>564-0063</v>
          </cell>
          <cell r="J479" t="str">
            <v>大阪府吹田市江坂町１-１６-８</v>
          </cell>
          <cell r="K479" t="str">
            <v>06-6385-3441</v>
          </cell>
          <cell r="L479" t="str">
            <v>06-6385-0095</v>
          </cell>
          <cell r="M479" t="str">
            <v>東京都千代田区</v>
          </cell>
          <cell r="N479" t="str">
            <v>raito-osaka@raito.co.jp</v>
          </cell>
          <cell r="O479">
            <v>6119475</v>
          </cell>
          <cell r="P479">
            <v>73</v>
          </cell>
          <cell r="Q479">
            <v>80390277</v>
          </cell>
          <cell r="R479">
            <v>3660</v>
          </cell>
          <cell r="S479">
            <v>1</v>
          </cell>
          <cell r="T479" t="str">
            <v>00003660</v>
          </cell>
        </row>
        <row r="480">
          <cell r="B480" t="str">
            <v>電365</v>
          </cell>
          <cell r="C480">
            <v>3</v>
          </cell>
          <cell r="D480" t="str">
            <v>日本電設工業（株）　大阪支店京都営業所</v>
          </cell>
          <cell r="E480" t="str">
            <v>ニッポンデンセツコウギョウ　オオサカシテンキョウトエイギョウショ</v>
          </cell>
          <cell r="F480" t="str">
            <v>大橋　利康</v>
          </cell>
          <cell r="G480" t="str">
            <v>所長</v>
          </cell>
          <cell r="H480" t="str">
            <v>京都市下京区</v>
          </cell>
          <cell r="I480" t="str">
            <v>600-8146</v>
          </cell>
          <cell r="J480" t="str">
            <v>京都市下京区七条通東洞院東入ル材木町４９９番地２　第１キョ－トビル</v>
          </cell>
          <cell r="K480" t="str">
            <v>075-353-3300</v>
          </cell>
          <cell r="L480" t="str">
            <v>075-353-3301</v>
          </cell>
          <cell r="M480" t="str">
            <v>東京都台東区</v>
          </cell>
          <cell r="N480" t="str">
            <v>douhou248@densetsuko.co.jp</v>
          </cell>
          <cell r="O480">
            <v>8494000</v>
          </cell>
          <cell r="P480">
            <v>73</v>
          </cell>
          <cell r="Q480">
            <v>135229101</v>
          </cell>
          <cell r="R480">
            <v>2995</v>
          </cell>
          <cell r="S480">
            <v>1</v>
          </cell>
          <cell r="T480" t="str">
            <v>00002995</v>
          </cell>
        </row>
        <row r="481">
          <cell r="B481" t="str">
            <v>電366</v>
          </cell>
          <cell r="C481">
            <v>3</v>
          </cell>
          <cell r="D481" t="str">
            <v>吉田機電（株）　大阪支店</v>
          </cell>
          <cell r="E481" t="str">
            <v>ヨシダキデン　オオサカシテン</v>
          </cell>
          <cell r="F481" t="str">
            <v>河島　宏和</v>
          </cell>
          <cell r="G481" t="str">
            <v>支店長</v>
          </cell>
          <cell r="H481" t="str">
            <v>大阪市東成区</v>
          </cell>
          <cell r="I481" t="str">
            <v>537-0024</v>
          </cell>
          <cell r="J481" t="str">
            <v>大阪市東成区東小橋１丁目１５番１９号</v>
          </cell>
          <cell r="K481" t="str">
            <v>06-6973-4501</v>
          </cell>
          <cell r="L481" t="str">
            <v>06-6973-4530</v>
          </cell>
          <cell r="M481" t="str">
            <v>奈良県奈良市</v>
          </cell>
          <cell r="N481" t="str">
            <v>mukaiyama@yoshida-kiden.co.jp</v>
          </cell>
          <cell r="O481">
            <v>90000</v>
          </cell>
          <cell r="P481">
            <v>63</v>
          </cell>
          <cell r="Q481">
            <v>1229628</v>
          </cell>
          <cell r="R481">
            <v>3155</v>
          </cell>
          <cell r="S481">
            <v>1</v>
          </cell>
          <cell r="T481" t="str">
            <v>00003155</v>
          </cell>
        </row>
        <row r="482">
          <cell r="B482" t="str">
            <v>電367</v>
          </cell>
          <cell r="C482">
            <v>3</v>
          </cell>
          <cell r="D482" t="str">
            <v>（株）日立ビルシステム　関西支社</v>
          </cell>
          <cell r="E482" t="str">
            <v>ヒタチビルシステム　カンサイシシャ</v>
          </cell>
          <cell r="F482" t="str">
            <v>小口　辰廣</v>
          </cell>
          <cell r="G482" t="str">
            <v>取締役支社長</v>
          </cell>
          <cell r="H482" t="str">
            <v>大阪市北区</v>
          </cell>
          <cell r="I482" t="str">
            <v>530-0004</v>
          </cell>
          <cell r="J482" t="str">
            <v>大阪市北区堂島浜一丁目２番１号</v>
          </cell>
          <cell r="K482" t="str">
            <v>06-6453-9243</v>
          </cell>
          <cell r="L482" t="str">
            <v>06-6453-9311</v>
          </cell>
          <cell r="M482" t="str">
            <v>東京都千代田区</v>
          </cell>
          <cell r="N482" t="str">
            <v>shinkikeiyaku.denshi.eu@hitachi.com</v>
          </cell>
          <cell r="O482">
            <v>5105091</v>
          </cell>
          <cell r="P482">
            <v>66</v>
          </cell>
          <cell r="Q482">
            <v>89707000</v>
          </cell>
          <cell r="R482">
            <v>5570</v>
          </cell>
          <cell r="S482">
            <v>1</v>
          </cell>
          <cell r="T482" t="str">
            <v>00005570</v>
          </cell>
        </row>
        <row r="483">
          <cell r="B483" t="str">
            <v>電368</v>
          </cell>
          <cell r="C483">
            <v>2</v>
          </cell>
          <cell r="D483" t="str">
            <v>新栄電気工業（株）</v>
          </cell>
          <cell r="E483" t="str">
            <v>シンエイデンキコウギョウ</v>
          </cell>
          <cell r="F483" t="str">
            <v>奥村　健次</v>
          </cell>
          <cell r="G483" t="str">
            <v>代表取締役</v>
          </cell>
          <cell r="H483" t="str">
            <v>京都市下京区</v>
          </cell>
          <cell r="I483" t="str">
            <v>600-8812</v>
          </cell>
          <cell r="J483" t="str">
            <v>京都市下京区中堂寺北町３０番地</v>
          </cell>
          <cell r="K483" t="str">
            <v>075-312-6161</v>
          </cell>
          <cell r="L483" t="str">
            <v>075-312-6156</v>
          </cell>
          <cell r="M483" t="str">
            <v>京都市下京区</v>
          </cell>
          <cell r="N483" t="str">
            <v>info@shinei-dk.net</v>
          </cell>
          <cell r="O483">
            <v>20000</v>
          </cell>
          <cell r="P483">
            <v>60</v>
          </cell>
          <cell r="Q483">
            <v>142141</v>
          </cell>
          <cell r="R483">
            <v>2008</v>
          </cell>
          <cell r="S483">
            <v>1</v>
          </cell>
          <cell r="T483" t="str">
            <v>26002008</v>
          </cell>
        </row>
        <row r="484">
          <cell r="B484" t="str">
            <v>電369</v>
          </cell>
          <cell r="C484">
            <v>2</v>
          </cell>
          <cell r="D484" t="str">
            <v>京阪マ－キング（株）</v>
          </cell>
          <cell r="E484" t="str">
            <v>ケイハンマ－キング</v>
          </cell>
          <cell r="F484" t="str">
            <v>原井　雅広</v>
          </cell>
          <cell r="G484" t="str">
            <v>代表取締役</v>
          </cell>
          <cell r="H484" t="str">
            <v>京都市伏見区</v>
          </cell>
          <cell r="I484" t="str">
            <v>612-0823</v>
          </cell>
          <cell r="J484" t="str">
            <v>京都市伏見区深草東軸町３番地</v>
          </cell>
          <cell r="K484" t="str">
            <v>075-641-8833</v>
          </cell>
          <cell r="L484" t="str">
            <v>075-644-0090</v>
          </cell>
          <cell r="M484" t="str">
            <v>京都市伏見区</v>
          </cell>
          <cell r="N484" t="str">
            <v>contact@hikari-advisor.com</v>
          </cell>
          <cell r="O484">
            <v>10000</v>
          </cell>
          <cell r="P484">
            <v>36</v>
          </cell>
          <cell r="Q484">
            <v>409881</v>
          </cell>
          <cell r="R484">
            <v>29145</v>
          </cell>
          <cell r="S484">
            <v>1</v>
          </cell>
          <cell r="T484" t="str">
            <v>00029145</v>
          </cell>
        </row>
        <row r="485">
          <cell r="B485" t="str">
            <v>電370</v>
          </cell>
          <cell r="C485">
            <v>2</v>
          </cell>
          <cell r="D485" t="str">
            <v>（有）木下造園</v>
          </cell>
          <cell r="E485" t="str">
            <v>キノシタゾウエン</v>
          </cell>
          <cell r="F485" t="str">
            <v>木下　泰彰</v>
          </cell>
          <cell r="G485" t="str">
            <v>代表取締役</v>
          </cell>
          <cell r="H485" t="str">
            <v>宇治市</v>
          </cell>
          <cell r="I485" t="str">
            <v>611-0042</v>
          </cell>
          <cell r="J485" t="str">
            <v>宇治市小倉町久保５１番地</v>
          </cell>
          <cell r="K485" t="str">
            <v>0774-22-8245</v>
          </cell>
          <cell r="L485" t="str">
            <v>0774-24-8618</v>
          </cell>
          <cell r="M485" t="str">
            <v>宇治市</v>
          </cell>
          <cell r="N485" t="str">
            <v>bo.tribal.ws@gmail.com</v>
          </cell>
          <cell r="O485">
            <v>37000</v>
          </cell>
          <cell r="P485">
            <v>37</v>
          </cell>
          <cell r="Q485">
            <v>101715</v>
          </cell>
          <cell r="R485">
            <v>22892</v>
          </cell>
          <cell r="S485">
            <v>1</v>
          </cell>
          <cell r="T485" t="str">
            <v>26022892</v>
          </cell>
        </row>
        <row r="486">
          <cell r="B486" t="str">
            <v>電371</v>
          </cell>
          <cell r="C486">
            <v>3</v>
          </cell>
          <cell r="D486" t="str">
            <v>朝日電気工業（株）　滋賀営業所</v>
          </cell>
          <cell r="E486" t="str">
            <v>アサヒデンキコウギョウ　シガエイギョウショ</v>
          </cell>
          <cell r="F486" t="str">
            <v>長村　光洋</v>
          </cell>
          <cell r="G486" t="str">
            <v>所長</v>
          </cell>
          <cell r="H486" t="str">
            <v>滋賀県長浜市</v>
          </cell>
          <cell r="I486" t="str">
            <v>526-0831</v>
          </cell>
          <cell r="J486" t="str">
            <v>滋賀県長浜市宮司町７６番地７</v>
          </cell>
          <cell r="K486" t="str">
            <v>0749-53-4607</v>
          </cell>
          <cell r="L486" t="str">
            <v>0749-53-4608</v>
          </cell>
          <cell r="M486" t="str">
            <v>愛知県名古屋市</v>
          </cell>
          <cell r="N486" t="str">
            <v>d-1@asahi-elc.co.jp</v>
          </cell>
          <cell r="O486">
            <v>30000</v>
          </cell>
          <cell r="P486">
            <v>72</v>
          </cell>
          <cell r="Q486">
            <v>1996225</v>
          </cell>
          <cell r="R486">
            <v>20252</v>
          </cell>
          <cell r="S486">
            <v>1</v>
          </cell>
          <cell r="T486" t="str">
            <v>00020252</v>
          </cell>
        </row>
        <row r="487">
          <cell r="B487" t="str">
            <v>電372</v>
          </cell>
          <cell r="C487">
            <v>2</v>
          </cell>
          <cell r="D487" t="str">
            <v>（株）信和建設</v>
          </cell>
          <cell r="E487" t="str">
            <v>シンワケンセツ</v>
          </cell>
          <cell r="F487" t="str">
            <v>石井　和夫</v>
          </cell>
          <cell r="G487" t="str">
            <v>代表取締役</v>
          </cell>
          <cell r="H487" t="str">
            <v>宇治市</v>
          </cell>
          <cell r="I487" t="str">
            <v>611-0011</v>
          </cell>
          <cell r="J487" t="str">
            <v>宇治市五ケ庄折坂１８-６</v>
          </cell>
          <cell r="K487" t="str">
            <v>0774-27-4557</v>
          </cell>
          <cell r="L487" t="str">
            <v>0774-27-4558</v>
          </cell>
          <cell r="M487" t="str">
            <v>宇治市</v>
          </cell>
          <cell r="N487" t="str">
            <v>shinwa.ken.47@gmail.com</v>
          </cell>
          <cell r="O487">
            <v>40000</v>
          </cell>
          <cell r="P487">
            <v>43</v>
          </cell>
          <cell r="Q487">
            <v>548325</v>
          </cell>
          <cell r="R487">
            <v>13896</v>
          </cell>
          <cell r="S487">
            <v>1</v>
          </cell>
          <cell r="T487" t="str">
            <v>26013896</v>
          </cell>
        </row>
        <row r="488">
          <cell r="B488" t="str">
            <v>電373</v>
          </cell>
          <cell r="C488">
            <v>3</v>
          </cell>
          <cell r="D488" t="str">
            <v>川崎設備工業（株）　西部支社</v>
          </cell>
          <cell r="E488" t="str">
            <v>カワサキセツビコウギョウ　セイブシシャ</v>
          </cell>
          <cell r="F488" t="str">
            <v>國枝　実成</v>
          </cell>
          <cell r="G488" t="str">
            <v>上席執行役員支社長</v>
          </cell>
          <cell r="H488" t="str">
            <v>大阪市淀川区</v>
          </cell>
          <cell r="I488" t="str">
            <v>532-0003</v>
          </cell>
          <cell r="J488" t="str">
            <v>大阪市淀川区宮原四丁目１番１４号</v>
          </cell>
          <cell r="K488" t="str">
            <v>06-6396-8400</v>
          </cell>
          <cell r="L488" t="str">
            <v>06-6396-8405</v>
          </cell>
          <cell r="M488" t="str">
            <v>愛知県名古屋市</v>
          </cell>
          <cell r="N488" t="str">
            <v>ooki.satoshi@kawasaki-sk.co.jp</v>
          </cell>
          <cell r="O488">
            <v>1581000</v>
          </cell>
          <cell r="P488">
            <v>71</v>
          </cell>
          <cell r="Q488">
            <v>20499423</v>
          </cell>
          <cell r="R488" t="str">
            <v>003183</v>
          </cell>
          <cell r="S488">
            <v>1</v>
          </cell>
          <cell r="T488" t="str">
            <v>00003183</v>
          </cell>
        </row>
        <row r="489">
          <cell r="B489" t="str">
            <v>電374</v>
          </cell>
          <cell r="C489">
            <v>2</v>
          </cell>
          <cell r="D489" t="str">
            <v>（株）田中創建</v>
          </cell>
          <cell r="E489" t="str">
            <v>タナカソウケン</v>
          </cell>
          <cell r="F489" t="str">
            <v>田中　隆弘</v>
          </cell>
          <cell r="G489" t="str">
            <v>代表取締役</v>
          </cell>
          <cell r="H489" t="str">
            <v>宇治市</v>
          </cell>
          <cell r="I489" t="str">
            <v>611-0033</v>
          </cell>
          <cell r="J489" t="str">
            <v>京都府宇治市大久保旦椋８０－８ＴＳレジデンス宇治</v>
          </cell>
          <cell r="K489" t="str">
            <v>0774-48-4887</v>
          </cell>
          <cell r="L489" t="str">
            <v>0774-48-4888</v>
          </cell>
          <cell r="M489" t="str">
            <v>宇治市</v>
          </cell>
          <cell r="N489" t="str">
            <v>info@t-souken.co.jp</v>
          </cell>
          <cell r="O489">
            <v>20000</v>
          </cell>
          <cell r="P489">
            <v>36</v>
          </cell>
          <cell r="Q489">
            <v>1596371</v>
          </cell>
          <cell r="R489">
            <v>23098</v>
          </cell>
          <cell r="S489">
            <v>0</v>
          </cell>
          <cell r="T489">
            <v>26023098</v>
          </cell>
        </row>
        <row r="490">
          <cell r="B490" t="str">
            <v>電375</v>
          </cell>
          <cell r="C490">
            <v>3</v>
          </cell>
          <cell r="D490" t="str">
            <v>シンク・エンジニアリング（株）　関西支店</v>
          </cell>
          <cell r="E490" t="str">
            <v>シンク　エンジニアリング　カンサイシテン</v>
          </cell>
          <cell r="F490" t="str">
            <v>西崎　健作</v>
          </cell>
          <cell r="G490" t="str">
            <v>支店長</v>
          </cell>
          <cell r="H490" t="str">
            <v>京丹後市</v>
          </cell>
          <cell r="I490" t="str">
            <v>629-3405</v>
          </cell>
          <cell r="J490" t="str">
            <v>京丹後市久美浜町１０９４番地４</v>
          </cell>
          <cell r="K490" t="str">
            <v>0772-82-1722</v>
          </cell>
          <cell r="L490" t="str">
            <v>0772-82-1780</v>
          </cell>
          <cell r="M490" t="str">
            <v>東京都目黒区</v>
          </cell>
          <cell r="N490" t="str">
            <v>nyusatsu@think-tech.co.jp</v>
          </cell>
          <cell r="O490">
            <v>70000</v>
          </cell>
          <cell r="P490">
            <v>42</v>
          </cell>
          <cell r="Q490">
            <v>1397055</v>
          </cell>
          <cell r="R490">
            <v>17925</v>
          </cell>
          <cell r="S490">
            <v>1</v>
          </cell>
          <cell r="T490" t="str">
            <v>00017925</v>
          </cell>
        </row>
        <row r="491">
          <cell r="B491" t="str">
            <v>電376</v>
          </cell>
          <cell r="C491">
            <v>2</v>
          </cell>
          <cell r="D491" t="str">
            <v>五島電気建設（株）</v>
          </cell>
          <cell r="E491" t="str">
            <v>ゴトウデンキケンセツ</v>
          </cell>
          <cell r="F491" t="str">
            <v>五島　幹也</v>
          </cell>
          <cell r="G491" t="str">
            <v>代表取締役</v>
          </cell>
          <cell r="H491" t="str">
            <v>京都市西京区</v>
          </cell>
          <cell r="I491" t="str">
            <v>610-1112</v>
          </cell>
          <cell r="J491" t="str">
            <v>京都市西京区大枝北福西町三丁目１番１０３</v>
          </cell>
          <cell r="K491" t="str">
            <v>075-205-3025</v>
          </cell>
          <cell r="L491" t="str">
            <v>075-955-2640</v>
          </cell>
          <cell r="M491" t="str">
            <v>京都市西京区</v>
          </cell>
          <cell r="N491" t="str">
            <v>yuki@fiveislands.jp</v>
          </cell>
          <cell r="O491">
            <v>20000</v>
          </cell>
          <cell r="P491">
            <v>46</v>
          </cell>
          <cell r="Q491">
            <v>515565</v>
          </cell>
          <cell r="R491">
            <v>27402</v>
          </cell>
          <cell r="S491">
            <v>1</v>
          </cell>
          <cell r="T491" t="str">
            <v>00027402</v>
          </cell>
        </row>
        <row r="492">
          <cell r="B492" t="str">
            <v>電377</v>
          </cell>
          <cell r="C492">
            <v>2</v>
          </cell>
          <cell r="D492" t="str">
            <v>岡山電設（株）</v>
          </cell>
          <cell r="E492" t="str">
            <v>オカヤマデンセツ</v>
          </cell>
          <cell r="F492" t="str">
            <v>大槻　裕二</v>
          </cell>
          <cell r="G492" t="str">
            <v>代表取締役</v>
          </cell>
          <cell r="H492" t="str">
            <v>綾部市</v>
          </cell>
          <cell r="I492" t="str">
            <v>623-0005</v>
          </cell>
          <cell r="J492" t="str">
            <v>綾部市里町大坂３３-２</v>
          </cell>
          <cell r="K492" t="str">
            <v>0773-42-6601</v>
          </cell>
          <cell r="L492" t="str">
            <v>0773-43-0281</v>
          </cell>
          <cell r="M492" t="str">
            <v>綾部市</v>
          </cell>
          <cell r="N492" t="str">
            <v>okamoto@okayama-e.co.jp</v>
          </cell>
          <cell r="O492">
            <v>35000</v>
          </cell>
          <cell r="P492">
            <v>46</v>
          </cell>
          <cell r="Q492">
            <v>576240</v>
          </cell>
          <cell r="R492" t="str">
            <v>026707</v>
          </cell>
          <cell r="S492">
            <v>1</v>
          </cell>
          <cell r="T492">
            <v>26026707</v>
          </cell>
        </row>
        <row r="493">
          <cell r="B493" t="str">
            <v>電378</v>
          </cell>
          <cell r="C493">
            <v>3</v>
          </cell>
          <cell r="D493" t="str">
            <v>三建設備工業（株）　京滋営業所</v>
          </cell>
          <cell r="E493" t="str">
            <v>サンケンセツビコウギョウ　ケイジエイギョウショ</v>
          </cell>
          <cell r="F493" t="str">
            <v>小田切　太</v>
          </cell>
          <cell r="G493" t="str">
            <v>所長</v>
          </cell>
          <cell r="H493" t="str">
            <v>京都市下京区</v>
          </cell>
          <cell r="I493" t="str">
            <v>600-8492</v>
          </cell>
          <cell r="J493" t="str">
            <v>京都市下京区月鉾町６２　住友生命京都ビル９階</v>
          </cell>
          <cell r="K493" t="str">
            <v>075-231-1350</v>
          </cell>
          <cell r="L493" t="str">
            <v>075-231-1365</v>
          </cell>
          <cell r="M493" t="str">
            <v>東京都中央区</v>
          </cell>
          <cell r="N493" t="str">
            <v>r-nakamura@skk.jp</v>
          </cell>
          <cell r="O493">
            <v>1000000</v>
          </cell>
          <cell r="P493">
            <v>73</v>
          </cell>
          <cell r="Q493">
            <v>76708268</v>
          </cell>
          <cell r="R493">
            <v>1879</v>
          </cell>
          <cell r="S493">
            <v>1</v>
          </cell>
          <cell r="T493" t="str">
            <v>00001879</v>
          </cell>
        </row>
        <row r="494">
          <cell r="B494" t="str">
            <v>電379</v>
          </cell>
          <cell r="C494">
            <v>2</v>
          </cell>
          <cell r="D494" t="str">
            <v>（株）葉月</v>
          </cell>
          <cell r="E494" t="str">
            <v>ハヅキ</v>
          </cell>
          <cell r="F494" t="str">
            <v>武藤　梢</v>
          </cell>
          <cell r="G494" t="str">
            <v>代表取締役</v>
          </cell>
          <cell r="H494" t="str">
            <v>京都市伏見区</v>
          </cell>
          <cell r="I494" t="str">
            <v>612-8469</v>
          </cell>
          <cell r="J494" t="str">
            <v>京都市伏見区中島河原田町３０</v>
          </cell>
          <cell r="K494" t="str">
            <v>075-634-6452</v>
          </cell>
          <cell r="L494" t="str">
            <v>075-634-6453</v>
          </cell>
          <cell r="M494" t="str">
            <v>京都市伏見区</v>
          </cell>
          <cell r="N494" t="str">
            <v>muto@fuga.ocn.ne.jp</v>
          </cell>
          <cell r="O494">
            <v>5000</v>
          </cell>
          <cell r="P494">
            <v>7</v>
          </cell>
          <cell r="Q494">
            <v>13168</v>
          </cell>
          <cell r="R494">
            <v>40191</v>
          </cell>
          <cell r="S494">
            <v>1</v>
          </cell>
          <cell r="T494" t="str">
            <v>26040191</v>
          </cell>
        </row>
        <row r="495">
          <cell r="B495" t="str">
            <v>電380</v>
          </cell>
          <cell r="C495">
            <v>3</v>
          </cell>
          <cell r="D495" t="str">
            <v>（株）山上組</v>
          </cell>
          <cell r="E495" t="str">
            <v>ヤマガミグミ</v>
          </cell>
          <cell r="F495" t="str">
            <v>山上　武宏</v>
          </cell>
          <cell r="G495" t="str">
            <v>代表取締役</v>
          </cell>
          <cell r="H495" t="str">
            <v>奈良県奈良市</v>
          </cell>
          <cell r="I495" t="str">
            <v>631-0065</v>
          </cell>
          <cell r="J495" t="str">
            <v>奈良県奈良市鳥見町１丁目１番地３</v>
          </cell>
          <cell r="K495" t="str">
            <v>0742-44-0063</v>
          </cell>
          <cell r="L495" t="str">
            <v>0742-49-0364</v>
          </cell>
          <cell r="M495" t="str">
            <v>奈良県奈良市</v>
          </cell>
          <cell r="N495" t="str">
            <v>eigyou@yamagamigumi.com</v>
          </cell>
          <cell r="O495">
            <v>45000</v>
          </cell>
          <cell r="P495">
            <v>72</v>
          </cell>
          <cell r="Q495">
            <v>2655331</v>
          </cell>
          <cell r="R495">
            <v>16275</v>
          </cell>
          <cell r="S495">
            <v>1</v>
          </cell>
          <cell r="T495">
            <v>29016275</v>
          </cell>
        </row>
        <row r="496">
          <cell r="B496" t="str">
            <v>電381</v>
          </cell>
          <cell r="C496">
            <v>2</v>
          </cell>
          <cell r="D496" t="str">
            <v>（株）植藤造園</v>
          </cell>
          <cell r="E496" t="str">
            <v>ウエトウゾウエン</v>
          </cell>
          <cell r="F496" t="str">
            <v>佐野　晋一</v>
          </cell>
          <cell r="G496" t="str">
            <v>代表取締役</v>
          </cell>
          <cell r="H496" t="str">
            <v>京都市右京区</v>
          </cell>
          <cell r="I496" t="str">
            <v>616-8195</v>
          </cell>
          <cell r="J496" t="str">
            <v>京都市右京区山越中町１３</v>
          </cell>
          <cell r="K496" t="str">
            <v>075-871-4202</v>
          </cell>
          <cell r="L496" t="str">
            <v>075-861-7280</v>
          </cell>
          <cell r="M496" t="str">
            <v>京都市右京区</v>
          </cell>
          <cell r="N496" t="str">
            <v>info@uetoh.co.jp</v>
          </cell>
          <cell r="O496">
            <v>40000</v>
          </cell>
          <cell r="P496">
            <v>71</v>
          </cell>
          <cell r="Q496">
            <v>331961</v>
          </cell>
          <cell r="R496">
            <v>19865</v>
          </cell>
          <cell r="S496">
            <v>1</v>
          </cell>
          <cell r="T496" t="str">
            <v>26019865</v>
          </cell>
        </row>
        <row r="497">
          <cell r="B497" t="str">
            <v>電382</v>
          </cell>
          <cell r="C497">
            <v>3</v>
          </cell>
          <cell r="D497" t="str">
            <v>テスコ（株）</v>
          </cell>
          <cell r="E497" t="str">
            <v>テスコ</v>
          </cell>
          <cell r="F497" t="str">
            <v>髙橋　博文</v>
          </cell>
          <cell r="G497" t="str">
            <v>代表取締役</v>
          </cell>
          <cell r="H497" t="str">
            <v>東京都千代田区</v>
          </cell>
          <cell r="I497" t="str">
            <v>101-0065</v>
          </cell>
          <cell r="J497" t="str">
            <v>東京都千代田区西神田一丁目４番５号</v>
          </cell>
          <cell r="K497" t="str">
            <v>03-5244-5311</v>
          </cell>
          <cell r="L497" t="str">
            <v>03-5244-5661</v>
          </cell>
          <cell r="M497" t="str">
            <v>東京都千代田区</v>
          </cell>
          <cell r="N497" t="str">
            <v>kojibu@tesco-inc.jp</v>
          </cell>
          <cell r="O497">
            <v>196000</v>
          </cell>
          <cell r="P497">
            <v>31</v>
          </cell>
          <cell r="Q497">
            <v>1061004</v>
          </cell>
          <cell r="R497">
            <v>22664</v>
          </cell>
          <cell r="S497">
            <v>0</v>
          </cell>
          <cell r="T497" t="str">
            <v>00022664</v>
          </cell>
        </row>
        <row r="498">
          <cell r="B498" t="str">
            <v>電383</v>
          </cell>
          <cell r="C498">
            <v>3</v>
          </cell>
          <cell r="D498" t="str">
            <v>浅海電気（株）</v>
          </cell>
          <cell r="E498" t="str">
            <v>アサミデンキ</v>
          </cell>
          <cell r="F498" t="str">
            <v>早坂　稔</v>
          </cell>
          <cell r="G498" t="str">
            <v>代表取締役</v>
          </cell>
          <cell r="H498" t="str">
            <v>大阪市北区</v>
          </cell>
          <cell r="I498" t="str">
            <v>530-0047</v>
          </cell>
          <cell r="J498" t="str">
            <v>大阪市北区西天満３丁目７番４号</v>
          </cell>
          <cell r="K498" t="str">
            <v>06-6362-8701</v>
          </cell>
          <cell r="L498" t="str">
            <v>06-6362-0440</v>
          </cell>
          <cell r="M498" t="str">
            <v>大阪市北区</v>
          </cell>
          <cell r="N498" t="str">
            <v>y-furusato@asamidenki.co.jp</v>
          </cell>
          <cell r="O498">
            <v>300000</v>
          </cell>
          <cell r="P498">
            <v>72</v>
          </cell>
          <cell r="Q498">
            <v>18419727</v>
          </cell>
          <cell r="R498">
            <v>3558</v>
          </cell>
          <cell r="S498">
            <v>1</v>
          </cell>
          <cell r="T498" t="str">
            <v>00003558</v>
          </cell>
        </row>
        <row r="499">
          <cell r="B499" t="str">
            <v>電384</v>
          </cell>
          <cell r="C499">
            <v>2</v>
          </cell>
          <cell r="D499" t="str">
            <v>（株）泰成造園土木</v>
          </cell>
          <cell r="E499" t="str">
            <v>タイセイゾウエンドボク</v>
          </cell>
          <cell r="F499" t="str">
            <v>西島　健悟</v>
          </cell>
          <cell r="G499" t="str">
            <v>代表取締役</v>
          </cell>
          <cell r="H499" t="str">
            <v>木津川市</v>
          </cell>
          <cell r="I499" t="str">
            <v>619-0214</v>
          </cell>
          <cell r="J499" t="str">
            <v>木津川市木津雲村１１１番地１</v>
          </cell>
          <cell r="K499" t="str">
            <v>0774-75-1108</v>
          </cell>
          <cell r="L499" t="str">
            <v>0774-75-1109</v>
          </cell>
          <cell r="M499" t="str">
            <v>木津川市</v>
          </cell>
          <cell r="N499" t="str">
            <v>k.k-taiseizo-en@giga.ocn.ne.jp</v>
          </cell>
          <cell r="O499">
            <v>40000</v>
          </cell>
          <cell r="P499">
            <v>38</v>
          </cell>
          <cell r="Q499">
            <v>169075</v>
          </cell>
          <cell r="R499">
            <v>22624</v>
          </cell>
          <cell r="S499">
            <v>1</v>
          </cell>
          <cell r="T499" t="str">
            <v>26022624</v>
          </cell>
        </row>
        <row r="500">
          <cell r="B500" t="str">
            <v>電385</v>
          </cell>
          <cell r="C500">
            <v>1</v>
          </cell>
          <cell r="D500" t="str">
            <v>（有）井上電気商会</v>
          </cell>
          <cell r="E500" t="str">
            <v>イノウエデンキショウカイ</v>
          </cell>
          <cell r="F500" t="str">
            <v>井上　泰治</v>
          </cell>
          <cell r="G500" t="str">
            <v>代表取締役</v>
          </cell>
          <cell r="H500" t="str">
            <v>京田辺市田辺</v>
          </cell>
          <cell r="I500" t="str">
            <v>610-0331</v>
          </cell>
          <cell r="J500" t="str">
            <v>京都府京田辺市田辺９番地</v>
          </cell>
          <cell r="K500" t="str">
            <v>0774-62-0907</v>
          </cell>
          <cell r="L500" t="str">
            <v>0774-63-2765</v>
          </cell>
          <cell r="M500" t="str">
            <v>京田辺市田辺</v>
          </cell>
          <cell r="N500" t="str">
            <v>bbycf784@yahoo.co.jp</v>
          </cell>
          <cell r="O500">
            <v>3000</v>
          </cell>
          <cell r="P500">
            <v>27</v>
          </cell>
          <cell r="Q500">
            <v>21178</v>
          </cell>
          <cell r="R500">
            <v>30084</v>
          </cell>
          <cell r="S500">
            <v>1</v>
          </cell>
          <cell r="T500">
            <v>26030084</v>
          </cell>
        </row>
        <row r="501">
          <cell r="B501" t="str">
            <v>電386</v>
          </cell>
          <cell r="C501">
            <v>2</v>
          </cell>
          <cell r="D501" t="str">
            <v>（株）伊藤設備工業所</v>
          </cell>
          <cell r="E501" t="str">
            <v>イトウセツビコウギョウショ</v>
          </cell>
          <cell r="F501" t="str">
            <v>伊藤　通</v>
          </cell>
          <cell r="G501" t="str">
            <v>代表取締役</v>
          </cell>
          <cell r="H501" t="str">
            <v>京都市伏見区</v>
          </cell>
          <cell r="I501" t="str">
            <v>612-0065</v>
          </cell>
          <cell r="J501" t="str">
            <v>京都市伏見区桃山羽柴長吉東町７４</v>
          </cell>
          <cell r="K501" t="str">
            <v>075-603-7677</v>
          </cell>
          <cell r="L501" t="str">
            <v>075-603-7712</v>
          </cell>
          <cell r="M501" t="str">
            <v>京都市伏見区</v>
          </cell>
          <cell r="N501" t="str">
            <v>masuda@itosetu.co.jp</v>
          </cell>
          <cell r="O501">
            <v>40000</v>
          </cell>
          <cell r="P501">
            <v>46</v>
          </cell>
          <cell r="Q501">
            <v>1187072</v>
          </cell>
          <cell r="R501">
            <v>12581</v>
          </cell>
          <cell r="S501">
            <v>1</v>
          </cell>
          <cell r="T501" t="str">
            <v>26012581</v>
          </cell>
        </row>
        <row r="502">
          <cell r="B502" t="str">
            <v>電387</v>
          </cell>
          <cell r="C502">
            <v>3</v>
          </cell>
          <cell r="D502" t="str">
            <v>（有）ハシノ工業</v>
          </cell>
          <cell r="E502" t="str">
            <v>ハシノコウギョウ</v>
          </cell>
          <cell r="F502" t="str">
            <v>橋野　要</v>
          </cell>
          <cell r="G502" t="str">
            <v>代表取締役</v>
          </cell>
          <cell r="H502" t="str">
            <v>兵庫県神戸市</v>
          </cell>
          <cell r="I502" t="str">
            <v>651-1303</v>
          </cell>
          <cell r="J502" t="str">
            <v>兵庫県神戸市北区藤原台南町２丁目１９番１号</v>
          </cell>
          <cell r="K502" t="str">
            <v>078-987-4882</v>
          </cell>
          <cell r="L502" t="str">
            <v>078-987-4883</v>
          </cell>
          <cell r="M502" t="str">
            <v>兵庫県神戸市</v>
          </cell>
          <cell r="N502" t="str">
            <v>84-koh@gaia.eonet.ne.jp</v>
          </cell>
          <cell r="O502">
            <v>3000</v>
          </cell>
          <cell r="P502">
            <v>24</v>
          </cell>
          <cell r="Q502">
            <v>14956</v>
          </cell>
          <cell r="R502">
            <v>112773</v>
          </cell>
          <cell r="S502">
            <v>1</v>
          </cell>
          <cell r="T502">
            <v>28112773</v>
          </cell>
        </row>
        <row r="503">
          <cell r="B503" t="str">
            <v>電388</v>
          </cell>
          <cell r="C503">
            <v>3</v>
          </cell>
          <cell r="D503" t="str">
            <v>大興機工（株）</v>
          </cell>
          <cell r="E503" t="str">
            <v>ダイコウキコウ</v>
          </cell>
          <cell r="F503" t="str">
            <v>佐々木　厚治</v>
          </cell>
          <cell r="G503" t="str">
            <v>代表取締役</v>
          </cell>
          <cell r="H503" t="str">
            <v>大阪府東大阪市</v>
          </cell>
          <cell r="I503" t="str">
            <v>577-0012</v>
          </cell>
          <cell r="J503" t="str">
            <v>大阪府東大阪市長田東５丁目１番１４号</v>
          </cell>
          <cell r="K503" t="str">
            <v>06-6748-7838</v>
          </cell>
          <cell r="L503" t="str">
            <v>06-6748-7840</v>
          </cell>
          <cell r="M503" t="str">
            <v>大阪府東大阪市</v>
          </cell>
          <cell r="N503" t="str">
            <v>daikouk@smile.ocn.ne.jp</v>
          </cell>
          <cell r="O503">
            <v>20000</v>
          </cell>
          <cell r="P503">
            <v>43</v>
          </cell>
          <cell r="Q503">
            <v>63012</v>
          </cell>
          <cell r="R503">
            <v>53479</v>
          </cell>
          <cell r="S503">
            <v>1</v>
          </cell>
          <cell r="T503" t="str">
            <v>27053479</v>
          </cell>
        </row>
        <row r="504">
          <cell r="B504" t="str">
            <v>電389</v>
          </cell>
          <cell r="C504">
            <v>2</v>
          </cell>
          <cell r="D504" t="str">
            <v>コスモ建設工業（株）</v>
          </cell>
          <cell r="E504" t="str">
            <v>コスモケンセツコウギョウ</v>
          </cell>
          <cell r="F504" t="str">
            <v>森　貫二</v>
          </cell>
          <cell r="G504" t="str">
            <v>代表取締役</v>
          </cell>
          <cell r="H504" t="str">
            <v>京都市西京区</v>
          </cell>
          <cell r="I504" t="str">
            <v>615-8004</v>
          </cell>
          <cell r="J504" t="str">
            <v>京都市西京区桂畑ケ田町８４番地</v>
          </cell>
          <cell r="K504" t="str">
            <v>075-381-0131</v>
          </cell>
          <cell r="L504" t="str">
            <v>075-381-0141</v>
          </cell>
          <cell r="M504" t="str">
            <v>京都市西京区</v>
          </cell>
          <cell r="N504" t="str">
            <v>cosmo132@water.ocn.ne.jp</v>
          </cell>
          <cell r="O504">
            <v>40000</v>
          </cell>
          <cell r="P504">
            <v>33</v>
          </cell>
          <cell r="Q504">
            <v>1347603</v>
          </cell>
          <cell r="R504">
            <v>25604</v>
          </cell>
          <cell r="S504">
            <v>1</v>
          </cell>
          <cell r="T504" t="str">
            <v>26025604</v>
          </cell>
        </row>
        <row r="505">
          <cell r="B505" t="str">
            <v>電390</v>
          </cell>
          <cell r="C505">
            <v>3</v>
          </cell>
          <cell r="D505" t="str">
            <v>藤野興業（株）</v>
          </cell>
          <cell r="E505" t="str">
            <v>フジノコウギョウ</v>
          </cell>
          <cell r="F505" t="str">
            <v>藤野　正勝</v>
          </cell>
          <cell r="G505" t="str">
            <v>代表取締役</v>
          </cell>
          <cell r="H505" t="str">
            <v>大阪府富田林市</v>
          </cell>
          <cell r="I505" t="str">
            <v>584-0045</v>
          </cell>
          <cell r="J505" t="str">
            <v>大阪府富田林市山中田町１-１１-８</v>
          </cell>
          <cell r="K505" t="str">
            <v>0721-24-0118</v>
          </cell>
          <cell r="L505" t="str">
            <v>0721-24-2709</v>
          </cell>
          <cell r="M505" t="str">
            <v>大阪府富田林市</v>
          </cell>
          <cell r="N505" t="str">
            <v>yamagami-hiroyuki@fujino-kougyo.co.jp</v>
          </cell>
          <cell r="O505">
            <v>92000</v>
          </cell>
          <cell r="P505">
            <v>46</v>
          </cell>
          <cell r="Q505">
            <v>1071256</v>
          </cell>
          <cell r="R505">
            <v>10140</v>
          </cell>
          <cell r="S505">
            <v>1</v>
          </cell>
          <cell r="T505" t="str">
            <v>00010140</v>
          </cell>
        </row>
        <row r="506">
          <cell r="B506" t="str">
            <v>電391</v>
          </cell>
          <cell r="C506">
            <v>2</v>
          </cell>
          <cell r="D506" t="str">
            <v>管清工業（株）　京滋営業所</v>
          </cell>
          <cell r="E506" t="str">
            <v>カンセイコウギョウ　ケイジエイギョウショ</v>
          </cell>
          <cell r="F506" t="str">
            <v>岡本　雅史</v>
          </cell>
          <cell r="G506" t="str">
            <v>所長</v>
          </cell>
          <cell r="H506" t="str">
            <v>城陽市長池</v>
          </cell>
          <cell r="I506" t="str">
            <v>610-0112</v>
          </cell>
          <cell r="J506" t="str">
            <v>城陽市長池北清水１１２番２号１０２</v>
          </cell>
          <cell r="K506" t="str">
            <v>0774-81-0011</v>
          </cell>
          <cell r="L506" t="str">
            <v>0774-81-0012</v>
          </cell>
          <cell r="M506" t="str">
            <v>東京都世田谷区</v>
          </cell>
          <cell r="N506" t="str">
            <v>kt-keiji@kansei-pipe.co.jp</v>
          </cell>
          <cell r="O506">
            <v>250000</v>
          </cell>
          <cell r="P506">
            <v>59</v>
          </cell>
          <cell r="Q506">
            <v>5616486</v>
          </cell>
          <cell r="R506">
            <v>5900</v>
          </cell>
          <cell r="S506">
            <v>1</v>
          </cell>
          <cell r="T506" t="str">
            <v>00005900</v>
          </cell>
        </row>
        <row r="507">
          <cell r="B507" t="str">
            <v>電392</v>
          </cell>
          <cell r="C507">
            <v>3</v>
          </cell>
          <cell r="D507" t="str">
            <v>ミザック（株）</v>
          </cell>
          <cell r="E507" t="str">
            <v>ミザック</v>
          </cell>
          <cell r="F507" t="str">
            <v>柾木　隆弘</v>
          </cell>
          <cell r="G507" t="str">
            <v>代表取締役</v>
          </cell>
          <cell r="H507" t="str">
            <v>大阪市北区</v>
          </cell>
          <cell r="I507" t="str">
            <v>530-0004</v>
          </cell>
          <cell r="J507" t="str">
            <v>大阪市北区堂島浜１丁目４番１６号　アクア堂島ＮＢＦタワー１７階</v>
          </cell>
          <cell r="K507" t="str">
            <v>06-6344-2700</v>
          </cell>
          <cell r="L507" t="str">
            <v>06-6344-2701</v>
          </cell>
          <cell r="M507" t="str">
            <v>大阪市北区</v>
          </cell>
          <cell r="N507" t="str">
            <v>info@mizac.co.jp</v>
          </cell>
          <cell r="O507">
            <v>70000</v>
          </cell>
          <cell r="P507">
            <v>56</v>
          </cell>
          <cell r="Q507">
            <v>1390786</v>
          </cell>
          <cell r="R507" t="str">
            <v>025170</v>
          </cell>
          <cell r="S507">
            <v>1</v>
          </cell>
          <cell r="T507" t="str">
            <v>00025170</v>
          </cell>
        </row>
        <row r="508">
          <cell r="B508" t="str">
            <v>電393</v>
          </cell>
          <cell r="C508">
            <v>3</v>
          </cell>
          <cell r="D508" t="str">
            <v>アマナエレン（株）　大阪支店</v>
          </cell>
          <cell r="E508" t="str">
            <v>アマナエレン　オオサカシテン</v>
          </cell>
          <cell r="F508" t="str">
            <v>浅野　考輔</v>
          </cell>
          <cell r="G508" t="str">
            <v>取締役大阪支店長</v>
          </cell>
          <cell r="H508" t="str">
            <v>大阪市北区</v>
          </cell>
          <cell r="I508" t="str">
            <v>530-0053</v>
          </cell>
          <cell r="J508" t="str">
            <v>大阪市北区末広町３番２１号　扇町センタービル８階</v>
          </cell>
          <cell r="K508" t="str">
            <v>06-6364-8181</v>
          </cell>
          <cell r="L508" t="str">
            <v>06-6364-8182</v>
          </cell>
          <cell r="M508" t="str">
            <v>滋賀県大津市</v>
          </cell>
          <cell r="N508" t="str">
            <v>info@amanaelen.ne.jp</v>
          </cell>
          <cell r="O508">
            <v>50000</v>
          </cell>
          <cell r="P508">
            <v>56</v>
          </cell>
          <cell r="Q508">
            <v>977722</v>
          </cell>
          <cell r="R508">
            <v>24949</v>
          </cell>
          <cell r="S508">
            <v>1</v>
          </cell>
          <cell r="T508" t="str">
            <v>00024949</v>
          </cell>
        </row>
        <row r="509">
          <cell r="B509" t="str">
            <v>電394</v>
          </cell>
          <cell r="C509">
            <v>2</v>
          </cell>
          <cell r="D509" t="str">
            <v>（株）関西リペア工業</v>
          </cell>
          <cell r="E509" t="str">
            <v>カンサイリペアコウギョウ</v>
          </cell>
          <cell r="F509" t="str">
            <v>大村　真弓</v>
          </cell>
          <cell r="G509" t="str">
            <v>代表取締役</v>
          </cell>
          <cell r="H509" t="str">
            <v>京都市左京区</v>
          </cell>
          <cell r="I509" t="str">
            <v>606-8105</v>
          </cell>
          <cell r="J509" t="str">
            <v>京都市左京区高野上竹屋町１５番地２１０</v>
          </cell>
          <cell r="K509" t="str">
            <v>075-781-0571</v>
          </cell>
          <cell r="L509" t="str">
            <v>075-781-1508</v>
          </cell>
          <cell r="M509" t="str">
            <v>京都市左京区</v>
          </cell>
          <cell r="N509" t="str">
            <v>office@k-repair.co.jp</v>
          </cell>
          <cell r="O509">
            <v>30000</v>
          </cell>
          <cell r="P509">
            <v>38</v>
          </cell>
          <cell r="Q509">
            <v>508686</v>
          </cell>
          <cell r="R509">
            <v>26344</v>
          </cell>
          <cell r="S509">
            <v>1</v>
          </cell>
          <cell r="T509" t="str">
            <v>26026344</v>
          </cell>
        </row>
        <row r="510">
          <cell r="B510" t="str">
            <v>電395</v>
          </cell>
          <cell r="C510">
            <v>2</v>
          </cell>
          <cell r="D510" t="str">
            <v>第一工業（株）京都営業所</v>
          </cell>
          <cell r="E510" t="str">
            <v>ダイイチコウギョウ　キョウトエイギョウショ</v>
          </cell>
          <cell r="F510" t="str">
            <v>桑原　健太</v>
          </cell>
          <cell r="G510" t="str">
            <v>所長</v>
          </cell>
          <cell r="H510" t="str">
            <v>京都市中京区</v>
          </cell>
          <cell r="I510" t="str">
            <v>604-0847</v>
          </cell>
          <cell r="J510" t="str">
            <v>京都市中京区秋野々町５２９番地</v>
          </cell>
          <cell r="K510" t="str">
            <v>075-256-3986</v>
          </cell>
          <cell r="L510" t="str">
            <v>075-255-7117</v>
          </cell>
          <cell r="M510" t="str">
            <v>京都市中京区</v>
          </cell>
          <cell r="N510" t="str">
            <v>k-kuwahara@ichiko.co.jp</v>
          </cell>
          <cell r="O510">
            <v>1017100</v>
          </cell>
          <cell r="P510">
            <v>73</v>
          </cell>
          <cell r="Q510">
            <v>14857181</v>
          </cell>
          <cell r="R510">
            <v>4510</v>
          </cell>
          <cell r="S510">
            <v>0</v>
          </cell>
          <cell r="T510" t="str">
            <v>00004510</v>
          </cell>
        </row>
        <row r="511">
          <cell r="B511" t="str">
            <v>電396</v>
          </cell>
          <cell r="C511">
            <v>3</v>
          </cell>
          <cell r="D511" t="str">
            <v>（株）淺沼組　京滋営業所</v>
          </cell>
          <cell r="E511" t="str">
            <v>アサヌマグミ　ケイジエイギョウショ</v>
          </cell>
          <cell r="F511" t="str">
            <v>川北　博幸</v>
          </cell>
          <cell r="G511" t="str">
            <v>所長</v>
          </cell>
          <cell r="H511" t="str">
            <v>京都市中京区</v>
          </cell>
          <cell r="I511" t="str">
            <v>604-0862</v>
          </cell>
          <cell r="J511" t="str">
            <v>京都市中京区烏丸通り夷川上ル少将井町２４５-１</v>
          </cell>
          <cell r="K511" t="str">
            <v>075-211-2251</v>
          </cell>
          <cell r="L511" t="str">
            <v>075-256-4798</v>
          </cell>
          <cell r="M511" t="str">
            <v>大阪市浪速区</v>
          </cell>
          <cell r="N511" t="str">
            <v>os-ky-kks@asanuma.co.jp</v>
          </cell>
          <cell r="O511">
            <v>9614761</v>
          </cell>
          <cell r="P511">
            <v>73</v>
          </cell>
          <cell r="Q511">
            <v>130201446</v>
          </cell>
          <cell r="R511">
            <v>2438</v>
          </cell>
          <cell r="S511">
            <v>1</v>
          </cell>
          <cell r="T511" t="str">
            <v>00002438</v>
          </cell>
        </row>
        <row r="512">
          <cell r="B512" t="str">
            <v>電397</v>
          </cell>
          <cell r="C512">
            <v>3</v>
          </cell>
          <cell r="D512" t="str">
            <v>関西日立（株）</v>
          </cell>
          <cell r="E512" t="str">
            <v>カンサイヒタチ</v>
          </cell>
          <cell r="F512" t="str">
            <v>丸谷　雅彦</v>
          </cell>
          <cell r="G512" t="str">
            <v>代表取締役</v>
          </cell>
          <cell r="H512" t="str">
            <v>大阪市西区</v>
          </cell>
          <cell r="I512" t="str">
            <v>550-0001</v>
          </cell>
          <cell r="J512" t="str">
            <v>大阪市西区土佐堀一丁目３番７号　肥後橋シミズビル４階</v>
          </cell>
          <cell r="K512" t="str">
            <v>06-4256-7414</v>
          </cell>
          <cell r="L512" t="str">
            <v>06-4256-7415</v>
          </cell>
          <cell r="M512" t="str">
            <v>大阪市西区</v>
          </cell>
          <cell r="N512" t="str">
            <v>bidding@ml.kansaihitachi.co.jp</v>
          </cell>
          <cell r="O512">
            <v>389000</v>
          </cell>
          <cell r="P512">
            <v>49</v>
          </cell>
          <cell r="Q512">
            <v>2264132</v>
          </cell>
          <cell r="R512">
            <v>19800</v>
          </cell>
          <cell r="S512">
            <v>1</v>
          </cell>
          <cell r="T512" t="str">
            <v>00019800</v>
          </cell>
        </row>
        <row r="513">
          <cell r="B513" t="str">
            <v>電398</v>
          </cell>
          <cell r="C513">
            <v>3</v>
          </cell>
          <cell r="D513" t="str">
            <v>（株）堀田さく井工業</v>
          </cell>
          <cell r="E513" t="str">
            <v>ホリタサクイ</v>
          </cell>
          <cell r="F513" t="str">
            <v>藤田　祐司</v>
          </cell>
          <cell r="G513" t="str">
            <v>代表取締役</v>
          </cell>
          <cell r="H513" t="str">
            <v>奈良県生駒市</v>
          </cell>
          <cell r="I513" t="str">
            <v>630-0122</v>
          </cell>
          <cell r="J513" t="str">
            <v>奈良県生駒市真弓１－６－３５</v>
          </cell>
          <cell r="K513" t="str">
            <v>0743-50-4127</v>
          </cell>
          <cell r="L513" t="str">
            <v>050-6865-6172</v>
          </cell>
          <cell r="M513" t="str">
            <v>奈良県生駒市</v>
          </cell>
          <cell r="N513" t="str">
            <v>horitasakui@gmail.com</v>
          </cell>
          <cell r="O513">
            <v>3000</v>
          </cell>
          <cell r="P513">
            <v>17</v>
          </cell>
          <cell r="Q513">
            <v>81083</v>
          </cell>
          <cell r="R513">
            <v>17644</v>
          </cell>
          <cell r="S513">
            <v>0</v>
          </cell>
          <cell r="T513">
            <v>29017644</v>
          </cell>
        </row>
        <row r="514">
          <cell r="B514" t="str">
            <v>電399</v>
          </cell>
          <cell r="C514">
            <v>3</v>
          </cell>
          <cell r="D514" t="str">
            <v>三菱電機ビルソリューションズ（株）　関西支社</v>
          </cell>
          <cell r="E514" t="str">
            <v>ミツビシデンキビルソリューションズ　カンサイシシャ</v>
          </cell>
          <cell r="F514" t="str">
            <v>藤澤　孝</v>
          </cell>
          <cell r="G514" t="str">
            <v>取締役関西支社長</v>
          </cell>
          <cell r="H514" t="str">
            <v>大阪市北区</v>
          </cell>
          <cell r="I514" t="str">
            <v>530-6018</v>
          </cell>
          <cell r="J514" t="str">
            <v>大阪市北区天満橋１-８-３０</v>
          </cell>
          <cell r="K514" t="str">
            <v>06-6355-6000</v>
          </cell>
          <cell r="L514" t="str">
            <v>06-6355-6006</v>
          </cell>
          <cell r="M514" t="str">
            <v>東京都千代田区</v>
          </cell>
          <cell r="N514" t="str">
            <v>l_nyusatsu.kyoto@meltec.co.jp</v>
          </cell>
          <cell r="O514">
            <v>5000000</v>
          </cell>
          <cell r="P514">
            <v>68</v>
          </cell>
          <cell r="Q514">
            <v>161420030</v>
          </cell>
          <cell r="R514">
            <v>5335</v>
          </cell>
          <cell r="S514">
            <v>1</v>
          </cell>
          <cell r="T514" t="str">
            <v>00005335</v>
          </cell>
        </row>
        <row r="515">
          <cell r="B515" t="str">
            <v>電400</v>
          </cell>
          <cell r="C515">
            <v>2</v>
          </cell>
          <cell r="D515" t="str">
            <v>（株）大安組</v>
          </cell>
          <cell r="E515" t="str">
            <v>ダイアングミ</v>
          </cell>
          <cell r="F515" t="str">
            <v>鎌田　祥太</v>
          </cell>
          <cell r="G515" t="str">
            <v>代表取締役</v>
          </cell>
          <cell r="H515" t="str">
            <v>京都市左京区</v>
          </cell>
          <cell r="I515" t="str">
            <v>606-8105</v>
          </cell>
          <cell r="J515" t="str">
            <v>京都市左京区高野上竹屋町１５番地２１０</v>
          </cell>
          <cell r="K515" t="str">
            <v>075-781-1500</v>
          </cell>
          <cell r="L515" t="str">
            <v>075-721-5502</v>
          </cell>
          <cell r="M515" t="str">
            <v>京都市左京区</v>
          </cell>
          <cell r="N515" t="str">
            <v>office@daiangumi.co.jp</v>
          </cell>
          <cell r="O515">
            <v>35000</v>
          </cell>
          <cell r="P515">
            <v>52</v>
          </cell>
          <cell r="Q515">
            <v>3818787</v>
          </cell>
          <cell r="R515">
            <v>18019</v>
          </cell>
          <cell r="S515">
            <v>1</v>
          </cell>
          <cell r="T515" t="str">
            <v>26018019</v>
          </cell>
        </row>
        <row r="516">
          <cell r="B516" t="str">
            <v>電401</v>
          </cell>
          <cell r="C516">
            <v>3</v>
          </cell>
          <cell r="D516" t="str">
            <v>富士電機Ｅ＆Ｃ（株）　西日本支社</v>
          </cell>
          <cell r="E516" t="str">
            <v>フジデンキイーアンドシー　ニシニホンシシャ</v>
          </cell>
          <cell r="F516" t="str">
            <v>辻　郁次</v>
          </cell>
          <cell r="G516" t="str">
            <v>支社長</v>
          </cell>
          <cell r="H516" t="str">
            <v>大阪市淀川区</v>
          </cell>
          <cell r="I516" t="str">
            <v>532-0003</v>
          </cell>
          <cell r="J516" t="str">
            <v>大阪市淀川区宮原４丁目６番１８号</v>
          </cell>
          <cell r="K516" t="str">
            <v>06-6398-6830</v>
          </cell>
          <cell r="L516" t="str">
            <v>06-6398-6832</v>
          </cell>
          <cell r="M516" t="str">
            <v>神奈川県川崎市</v>
          </cell>
          <cell r="N516" t="str">
            <v>fk_kansai@gaea.ocn.ne.jp</v>
          </cell>
          <cell r="O516">
            <v>1970000</v>
          </cell>
          <cell r="P516">
            <v>65</v>
          </cell>
          <cell r="Q516">
            <v>67329777</v>
          </cell>
          <cell r="R516" t="str">
            <v>003407</v>
          </cell>
          <cell r="S516">
            <v>1</v>
          </cell>
          <cell r="T516" t="str">
            <v>00003407</v>
          </cell>
        </row>
        <row r="517">
          <cell r="B517" t="str">
            <v>電402</v>
          </cell>
          <cell r="C517">
            <v>3</v>
          </cell>
          <cell r="D517" t="str">
            <v>ＮＴＴ西日本（株）　京都支店</v>
          </cell>
          <cell r="E517" t="str">
            <v>エヌティーティーニシニホンカブシキガイシャ　キョウトシテン　</v>
          </cell>
          <cell r="F517" t="str">
            <v>横田　さくら</v>
          </cell>
          <cell r="G517" t="str">
            <v>支店長</v>
          </cell>
          <cell r="H517" t="str">
            <v>京都市中京区</v>
          </cell>
          <cell r="I517" t="str">
            <v>604-8172</v>
          </cell>
          <cell r="J517" t="str">
            <v>京都市中京区烏丸三条上ル場之町６０４</v>
          </cell>
          <cell r="K517" t="str">
            <v>075-255-9084</v>
          </cell>
          <cell r="L517" t="str">
            <v>075-254-2915</v>
          </cell>
          <cell r="M517" t="str">
            <v>大阪市都島区</v>
          </cell>
          <cell r="N517" t="str">
            <v>nttkyoto-bid@west.ntt.co.jp</v>
          </cell>
          <cell r="O517">
            <v>312000000</v>
          </cell>
          <cell r="P517">
            <v>38</v>
          </cell>
          <cell r="Q517">
            <v>22409074</v>
          </cell>
          <cell r="R517">
            <v>18263</v>
          </cell>
          <cell r="S517">
            <v>1</v>
          </cell>
          <cell r="T517" t="str">
            <v>00018263</v>
          </cell>
        </row>
        <row r="518">
          <cell r="B518" t="str">
            <v>電403</v>
          </cell>
          <cell r="C518">
            <v>2</v>
          </cell>
          <cell r="D518" t="str">
            <v>（株）アースワーク日伸</v>
          </cell>
          <cell r="E518" t="str">
            <v>ア－スワ－クニッシン</v>
          </cell>
          <cell r="F518" t="str">
            <v>叶　敏当</v>
          </cell>
          <cell r="G518" t="str">
            <v>代表取締役</v>
          </cell>
          <cell r="H518" t="str">
            <v>八幡市</v>
          </cell>
          <cell r="I518" t="str">
            <v>614-8045</v>
          </cell>
          <cell r="J518" t="str">
            <v>八幡市八幡久保田１０番地９</v>
          </cell>
          <cell r="K518" t="str">
            <v>075-981-8936</v>
          </cell>
          <cell r="L518" t="str">
            <v>075-981-8937</v>
          </cell>
          <cell r="M518" t="str">
            <v>八幡市</v>
          </cell>
          <cell r="N518" t="str">
            <v>earthworknissin@yahoo.co.jp</v>
          </cell>
          <cell r="O518">
            <v>5000</v>
          </cell>
          <cell r="P518">
            <v>27</v>
          </cell>
          <cell r="Q518">
            <v>6290</v>
          </cell>
          <cell r="R518" t="str">
            <v>038481</v>
          </cell>
          <cell r="S518">
            <v>1</v>
          </cell>
          <cell r="T518" t="str">
            <v>26038481</v>
          </cell>
        </row>
        <row r="519">
          <cell r="B519" t="str">
            <v>電404</v>
          </cell>
          <cell r="C519">
            <v>2</v>
          </cell>
          <cell r="D519" t="str">
            <v>（株）ちきりやガーデン</v>
          </cell>
          <cell r="E519" t="str">
            <v>チキリヤガーデン</v>
          </cell>
          <cell r="F519" t="str">
            <v>吉野　由利子</v>
          </cell>
          <cell r="G519" t="str">
            <v>代表取締役</v>
          </cell>
          <cell r="H519" t="str">
            <v>京都市山科区</v>
          </cell>
          <cell r="I519" t="str">
            <v>607-8217</v>
          </cell>
          <cell r="J519" t="str">
            <v>京都市山科区勧修寺閑林寺８５番地１</v>
          </cell>
          <cell r="K519" t="str">
            <v>075-571-1500</v>
          </cell>
          <cell r="L519" t="str">
            <v>075-573-7787</v>
          </cell>
          <cell r="M519" t="str">
            <v>京都市山科区</v>
          </cell>
          <cell r="N519" t="str">
            <v>web@chikiriya-garden.co.jp</v>
          </cell>
          <cell r="O519">
            <v>30000</v>
          </cell>
          <cell r="P519">
            <v>61</v>
          </cell>
          <cell r="Q519">
            <v>544829</v>
          </cell>
          <cell r="R519">
            <v>7230</v>
          </cell>
          <cell r="S519">
            <v>1</v>
          </cell>
          <cell r="T519" t="str">
            <v>00007230</v>
          </cell>
        </row>
        <row r="520">
          <cell r="B520" t="str">
            <v>電405</v>
          </cell>
          <cell r="C520">
            <v>3</v>
          </cell>
          <cell r="D520" t="str">
            <v>日本電通（株）京都支店</v>
          </cell>
          <cell r="E520" t="str">
            <v>ニッポンデンツウ　キョウトシテン</v>
          </cell>
          <cell r="F520" t="str">
            <v>今森　幹雄</v>
          </cell>
          <cell r="G520" t="str">
            <v>支店長</v>
          </cell>
          <cell r="H520" t="str">
            <v>京都市伏見区</v>
          </cell>
          <cell r="I520" t="str">
            <v>612-0029</v>
          </cell>
          <cell r="J520" t="str">
            <v>京都市伏見区深草西浦町５－１ＮＴＴ西日本京都支店深草別館</v>
          </cell>
          <cell r="K520" t="str">
            <v>0774-46-3348</v>
          </cell>
          <cell r="L520" t="str">
            <v>0774-46-0160</v>
          </cell>
          <cell r="M520" t="str">
            <v>大阪市港区</v>
          </cell>
          <cell r="N520" t="str">
            <v>h_matsumura@ndknet.co.jp</v>
          </cell>
          <cell r="O520">
            <v>1493931</v>
          </cell>
          <cell r="P520">
            <v>73</v>
          </cell>
          <cell r="Q520">
            <v>30196088</v>
          </cell>
          <cell r="R520">
            <v>1804</v>
          </cell>
          <cell r="S520">
            <v>1</v>
          </cell>
          <cell r="T520" t="str">
            <v>00001804</v>
          </cell>
        </row>
        <row r="521">
          <cell r="B521" t="str">
            <v>電406</v>
          </cell>
          <cell r="C521">
            <v>2</v>
          </cell>
          <cell r="D521" t="str">
            <v>奥滝電気（株）</v>
          </cell>
          <cell r="E521" t="str">
            <v>オクタキデンキ</v>
          </cell>
          <cell r="F521" t="str">
            <v>奥野　文子</v>
          </cell>
          <cell r="G521" t="str">
            <v>代表取締役</v>
          </cell>
          <cell r="H521" t="str">
            <v>京丹後市</v>
          </cell>
          <cell r="I521" t="str">
            <v>629-3104</v>
          </cell>
          <cell r="J521" t="str">
            <v>京丹後市網野町浅茂川２８４番地</v>
          </cell>
          <cell r="K521" t="str">
            <v>0772-72-0423</v>
          </cell>
          <cell r="L521" t="str">
            <v>0772-72-5079</v>
          </cell>
          <cell r="M521" t="str">
            <v>京丹後市</v>
          </cell>
          <cell r="N521" t="str">
            <v>okuno-mi@okutaki.jp</v>
          </cell>
          <cell r="O521">
            <v>24000</v>
          </cell>
          <cell r="P521">
            <v>60</v>
          </cell>
          <cell r="Q521">
            <v>1118788</v>
          </cell>
          <cell r="R521">
            <v>13377</v>
          </cell>
          <cell r="S521">
            <v>1</v>
          </cell>
          <cell r="T521">
            <v>26013377</v>
          </cell>
        </row>
        <row r="522">
          <cell r="B522" t="str">
            <v>電407</v>
          </cell>
          <cell r="C522">
            <v>3</v>
          </cell>
          <cell r="D522" t="str">
            <v>日水産業（株）　関西事業所</v>
          </cell>
          <cell r="E522" t="str">
            <v>ニッスイサンギョウ　カンサイジギョウショ</v>
          </cell>
          <cell r="F522" t="str">
            <v>竹田　強</v>
          </cell>
          <cell r="G522" t="str">
            <v>所長</v>
          </cell>
          <cell r="H522" t="str">
            <v>大阪府堺市</v>
          </cell>
          <cell r="I522" t="str">
            <v>599-8254</v>
          </cell>
          <cell r="J522" t="str">
            <v>大阪府堺市中区伏尾４</v>
          </cell>
          <cell r="K522" t="str">
            <v>072-278-5521</v>
          </cell>
          <cell r="L522" t="str">
            <v>072-278-5519</v>
          </cell>
          <cell r="M522" t="str">
            <v>神奈川県横浜市</v>
          </cell>
          <cell r="N522" t="str">
            <v>nissui-w@gamma.ocn.ne.jp</v>
          </cell>
          <cell r="O522">
            <v>20000</v>
          </cell>
          <cell r="P522">
            <v>24</v>
          </cell>
          <cell r="Q522">
            <v>1278607</v>
          </cell>
          <cell r="R522">
            <v>18367</v>
          </cell>
          <cell r="S522">
            <v>1</v>
          </cell>
          <cell r="T522" t="str">
            <v>00018367</v>
          </cell>
        </row>
        <row r="523">
          <cell r="B523" t="str">
            <v>電408</v>
          </cell>
          <cell r="C523">
            <v>2</v>
          </cell>
          <cell r="D523" t="str">
            <v>（株）清瀬産業</v>
          </cell>
          <cell r="E523" t="str">
            <v>キヨセサンギョウ</v>
          </cell>
          <cell r="F523" t="str">
            <v>清瀬　弘弥</v>
          </cell>
          <cell r="G523" t="str">
            <v>代表取締役</v>
          </cell>
          <cell r="H523" t="str">
            <v>京都市北区</v>
          </cell>
          <cell r="I523" t="str">
            <v>603-8474</v>
          </cell>
          <cell r="J523" t="str">
            <v>京都市北区大宮薬師山東町２０-３</v>
          </cell>
          <cell r="K523" t="str">
            <v>075-462-4635</v>
          </cell>
          <cell r="L523" t="str">
            <v>075-493-7689</v>
          </cell>
          <cell r="M523" t="str">
            <v>京都市北区</v>
          </cell>
          <cell r="N523" t="str">
            <v>kce@d7.dion.ne.jp</v>
          </cell>
          <cell r="O523">
            <v>45000</v>
          </cell>
          <cell r="P523">
            <v>50</v>
          </cell>
          <cell r="Q523">
            <v>470372</v>
          </cell>
          <cell r="R523">
            <v>3327</v>
          </cell>
          <cell r="S523">
            <v>1</v>
          </cell>
          <cell r="T523">
            <v>26003327</v>
          </cell>
        </row>
        <row r="524">
          <cell r="B524" t="str">
            <v>電409</v>
          </cell>
          <cell r="C524">
            <v>2</v>
          </cell>
          <cell r="D524" t="str">
            <v>新栄設備（株）</v>
          </cell>
          <cell r="E524" t="str">
            <v>シンエイセツビ</v>
          </cell>
          <cell r="F524" t="str">
            <v>渡辺　敏彦</v>
          </cell>
          <cell r="G524" t="str">
            <v>代表取締役</v>
          </cell>
          <cell r="H524" t="str">
            <v>京都市伏見区</v>
          </cell>
          <cell r="I524" t="str">
            <v>612-8025</v>
          </cell>
          <cell r="J524" t="str">
            <v>京都市伏見区桃山与五郎町１番地の５３３</v>
          </cell>
          <cell r="K524" t="str">
            <v>075-604-1981</v>
          </cell>
          <cell r="L524" t="str">
            <v>075-604-1980</v>
          </cell>
          <cell r="M524" t="str">
            <v>京都市伏見区</v>
          </cell>
          <cell r="N524" t="str">
            <v>info@shinei-stb.co.jp</v>
          </cell>
          <cell r="O524">
            <v>35000</v>
          </cell>
          <cell r="P524">
            <v>51</v>
          </cell>
          <cell r="Q524">
            <v>476349</v>
          </cell>
          <cell r="R524">
            <v>10285</v>
          </cell>
          <cell r="S524">
            <v>1</v>
          </cell>
          <cell r="T524" t="str">
            <v>26010285</v>
          </cell>
        </row>
        <row r="525">
          <cell r="B525" t="str">
            <v>電410</v>
          </cell>
          <cell r="C525">
            <v>2</v>
          </cell>
          <cell r="D525" t="str">
            <v>富士倉電設（株）</v>
          </cell>
          <cell r="E525" t="str">
            <v>フジクラデンセツ</v>
          </cell>
          <cell r="F525" t="str">
            <v>倉井　崇</v>
          </cell>
          <cell r="G525" t="str">
            <v>代表取締役</v>
          </cell>
          <cell r="H525" t="str">
            <v>宇治市</v>
          </cell>
          <cell r="I525" t="str">
            <v>611-0002</v>
          </cell>
          <cell r="J525" t="str">
            <v>宇治市木幡須留１番地２０５</v>
          </cell>
          <cell r="K525" t="str">
            <v>0774-31-8444</v>
          </cell>
          <cell r="L525" t="str">
            <v>0774-33-2219</v>
          </cell>
          <cell r="M525" t="str">
            <v>宇治市</v>
          </cell>
          <cell r="N525" t="str">
            <v>fujikura@kyoto.email.ne.jp</v>
          </cell>
          <cell r="O525">
            <v>60000</v>
          </cell>
          <cell r="P525">
            <v>52</v>
          </cell>
          <cell r="Q525">
            <v>279508</v>
          </cell>
          <cell r="R525">
            <v>10729</v>
          </cell>
          <cell r="S525">
            <v>1</v>
          </cell>
          <cell r="T525" t="str">
            <v>26010729</v>
          </cell>
        </row>
        <row r="526">
          <cell r="B526" t="str">
            <v>電411</v>
          </cell>
          <cell r="C526">
            <v>3</v>
          </cell>
          <cell r="D526" t="str">
            <v>（株）藤木工務店　京都支店</v>
          </cell>
          <cell r="E526" t="str">
            <v>フジキコウムテン　キョウトシテン</v>
          </cell>
          <cell r="F526" t="str">
            <v>村本　吉隆</v>
          </cell>
          <cell r="G526" t="str">
            <v>執行役員京都支店長</v>
          </cell>
          <cell r="H526" t="str">
            <v>京都市下京区</v>
          </cell>
          <cell r="I526" t="str">
            <v>600-8492</v>
          </cell>
          <cell r="J526" t="str">
            <v>京都市下京区月鉾町６２</v>
          </cell>
          <cell r="K526" t="str">
            <v>075-213-5450</v>
          </cell>
          <cell r="L526" t="str">
            <v>075-213-5453</v>
          </cell>
          <cell r="M526" t="str">
            <v>大阪市中央区</v>
          </cell>
          <cell r="N526" t="str">
            <v>n-kobai@fujiki.co.jp</v>
          </cell>
          <cell r="O526">
            <v>4694612</v>
          </cell>
          <cell r="P526">
            <v>73</v>
          </cell>
          <cell r="Q526">
            <v>34717236</v>
          </cell>
          <cell r="R526">
            <v>2816</v>
          </cell>
          <cell r="S526">
            <v>1</v>
          </cell>
          <cell r="T526" t="str">
            <v>00002816</v>
          </cell>
        </row>
        <row r="527">
          <cell r="B527" t="str">
            <v>電412</v>
          </cell>
          <cell r="C527">
            <v>2</v>
          </cell>
          <cell r="D527" t="str">
            <v>創園建設（株）</v>
          </cell>
          <cell r="E527" t="str">
            <v>ソウエンケンセツ</v>
          </cell>
          <cell r="F527" t="str">
            <v>福谷　晃</v>
          </cell>
          <cell r="G527" t="str">
            <v>代表取締役</v>
          </cell>
          <cell r="H527" t="str">
            <v>城陽市</v>
          </cell>
          <cell r="I527" t="str">
            <v>610-0101</v>
          </cell>
          <cell r="J527" t="str">
            <v>城陽市平川車塚６５番地の１</v>
          </cell>
          <cell r="K527" t="str">
            <v>0774-52-3000</v>
          </cell>
          <cell r="L527" t="str">
            <v>0774-52-3300</v>
          </cell>
          <cell r="M527" t="str">
            <v>城陽市</v>
          </cell>
          <cell r="N527" t="str">
            <v>soumu@souen.21jp.com</v>
          </cell>
          <cell r="O527">
            <v>40000</v>
          </cell>
          <cell r="P527">
            <v>63</v>
          </cell>
          <cell r="Q527">
            <v>592385</v>
          </cell>
          <cell r="R527">
            <v>40008</v>
          </cell>
          <cell r="S527">
            <v>1</v>
          </cell>
          <cell r="T527" t="str">
            <v>26040008</v>
          </cell>
        </row>
        <row r="528">
          <cell r="B528" t="str">
            <v>電413</v>
          </cell>
          <cell r="C528">
            <v>3</v>
          </cell>
          <cell r="D528" t="str">
            <v>共立建設（株）　関西支店</v>
          </cell>
          <cell r="E528" t="str">
            <v>キョウリツケンセツ　カンサイシテン</v>
          </cell>
          <cell r="F528" t="str">
            <v>武内　一夫</v>
          </cell>
          <cell r="G528" t="str">
            <v>取締役支店長</v>
          </cell>
          <cell r="H528" t="str">
            <v>大阪市中央区</v>
          </cell>
          <cell r="I528" t="str">
            <v>541-0059</v>
          </cell>
          <cell r="J528" t="str">
            <v>大阪市中央区博労町２-１-１３</v>
          </cell>
          <cell r="K528" t="str">
            <v>06-6260-1856</v>
          </cell>
          <cell r="L528" t="str">
            <v>06-6260-1868</v>
          </cell>
          <cell r="M528" t="str">
            <v>東京都渋谷区</v>
          </cell>
          <cell r="N528" t="str">
            <v>mmaeda@kyoritsu-con.co.jp</v>
          </cell>
          <cell r="O528">
            <v>1000000</v>
          </cell>
          <cell r="P528">
            <v>66</v>
          </cell>
          <cell r="Q528">
            <v>32576554</v>
          </cell>
          <cell r="R528">
            <v>3942</v>
          </cell>
          <cell r="S528">
            <v>1</v>
          </cell>
          <cell r="T528" t="str">
            <v>00003942</v>
          </cell>
        </row>
        <row r="529">
          <cell r="B529" t="str">
            <v>電414</v>
          </cell>
          <cell r="C529">
            <v>3</v>
          </cell>
          <cell r="D529" t="str">
            <v>日研電気（株）</v>
          </cell>
          <cell r="E529" t="str">
            <v>ニッケンデンキ</v>
          </cell>
          <cell r="F529" t="str">
            <v>加藤　隆信</v>
          </cell>
          <cell r="G529" t="str">
            <v>代表取締役</v>
          </cell>
          <cell r="H529" t="str">
            <v>大阪府豊中市</v>
          </cell>
          <cell r="I529" t="str">
            <v>561-0875</v>
          </cell>
          <cell r="J529" t="str">
            <v>大阪府豊中市長興寺北１-５-４１</v>
          </cell>
          <cell r="K529" t="str">
            <v>06-6848-7101</v>
          </cell>
          <cell r="L529" t="str">
            <v>06-6848-7103</v>
          </cell>
          <cell r="M529" t="str">
            <v>大阪府豊中市</v>
          </cell>
          <cell r="N529" t="str">
            <v>nikken@nikkendenki.co.jp</v>
          </cell>
          <cell r="O529">
            <v>20000</v>
          </cell>
          <cell r="P529">
            <v>33</v>
          </cell>
          <cell r="Q529">
            <v>80757</v>
          </cell>
          <cell r="R529">
            <v>99153</v>
          </cell>
          <cell r="S529">
            <v>0</v>
          </cell>
          <cell r="T529">
            <v>27099153</v>
          </cell>
        </row>
        <row r="530">
          <cell r="B530" t="str">
            <v>電415</v>
          </cell>
          <cell r="C530">
            <v>2</v>
          </cell>
          <cell r="D530" t="str">
            <v>（株）小川電気商会</v>
          </cell>
          <cell r="E530" t="str">
            <v>オガワデンキショウカイ</v>
          </cell>
          <cell r="F530" t="str">
            <v>小川　督</v>
          </cell>
          <cell r="G530" t="str">
            <v>代表取締役</v>
          </cell>
          <cell r="H530" t="str">
            <v>綴喜郡井手町</v>
          </cell>
          <cell r="I530" t="str">
            <v>610-0302</v>
          </cell>
          <cell r="J530" t="str">
            <v>綴喜郡井手町大字井手小字北猪ノ阪６</v>
          </cell>
          <cell r="K530" t="str">
            <v>0774-82-2145</v>
          </cell>
          <cell r="L530" t="str">
            <v>0774-82-2776</v>
          </cell>
          <cell r="M530" t="str">
            <v>綴喜郡井手町</v>
          </cell>
          <cell r="N530" t="str">
            <v>sales@ogawa-dk.co.jp</v>
          </cell>
          <cell r="O530">
            <v>41000</v>
          </cell>
          <cell r="P530">
            <v>53</v>
          </cell>
          <cell r="Q530">
            <v>264172</v>
          </cell>
          <cell r="R530">
            <v>26595</v>
          </cell>
          <cell r="S530">
            <v>1</v>
          </cell>
          <cell r="T530" t="str">
            <v>00026595</v>
          </cell>
        </row>
        <row r="531">
          <cell r="B531" t="str">
            <v>電416</v>
          </cell>
          <cell r="C531">
            <v>3</v>
          </cell>
          <cell r="D531" t="str">
            <v>（株）トーケミ</v>
          </cell>
          <cell r="E531" t="str">
            <v>トーケミ</v>
          </cell>
          <cell r="F531" t="str">
            <v>細谷　卓也</v>
          </cell>
          <cell r="G531" t="str">
            <v>代表取締役</v>
          </cell>
          <cell r="H531" t="str">
            <v>大阪市淀川区</v>
          </cell>
          <cell r="I531" t="str">
            <v>532-0021</v>
          </cell>
          <cell r="J531" t="str">
            <v>大阪市淀川区田川北１丁目１２番１１号</v>
          </cell>
          <cell r="K531" t="str">
            <v>06-6301-5627</v>
          </cell>
          <cell r="L531" t="str">
            <v>06-6308-7559</v>
          </cell>
          <cell r="M531" t="str">
            <v>大阪市淀川区</v>
          </cell>
          <cell r="N531" t="str">
            <v>or@tohkemy.co.jp</v>
          </cell>
          <cell r="O531">
            <v>95000</v>
          </cell>
          <cell r="P531">
            <v>43</v>
          </cell>
          <cell r="Q531">
            <v>1830952</v>
          </cell>
          <cell r="R531">
            <v>15975</v>
          </cell>
          <cell r="S531">
            <v>1</v>
          </cell>
          <cell r="T531" t="str">
            <v>00015975</v>
          </cell>
        </row>
        <row r="532">
          <cell r="B532" t="str">
            <v>電417</v>
          </cell>
          <cell r="C532">
            <v>3</v>
          </cell>
          <cell r="D532" t="str">
            <v>㈱　高岸</v>
          </cell>
          <cell r="E532" t="str">
            <v>タカギシ</v>
          </cell>
          <cell r="F532" t="str">
            <v>髙岸　典雄</v>
          </cell>
          <cell r="G532" t="str">
            <v>代表取締役</v>
          </cell>
          <cell r="H532" t="str">
            <v>奈良県桜井市</v>
          </cell>
          <cell r="I532" t="str">
            <v>633-0112</v>
          </cell>
          <cell r="J532" t="str">
            <v>奈良県桜井市大字初瀬２４３７番地</v>
          </cell>
          <cell r="K532" t="str">
            <v>0744-47-7722</v>
          </cell>
          <cell r="L532" t="str">
            <v>0744-47-7070</v>
          </cell>
          <cell r="M532" t="str">
            <v>奈良県桜井市</v>
          </cell>
          <cell r="N532" t="str">
            <v>s.yoshida-takagishi@bz01.plala.or.jp</v>
          </cell>
          <cell r="O532">
            <v>55000</v>
          </cell>
          <cell r="P532">
            <v>60</v>
          </cell>
          <cell r="Q532">
            <v>248802</v>
          </cell>
          <cell r="R532">
            <v>14381</v>
          </cell>
          <cell r="S532">
            <v>1</v>
          </cell>
          <cell r="T532">
            <v>29014381</v>
          </cell>
        </row>
        <row r="533">
          <cell r="B533" t="str">
            <v>電418</v>
          </cell>
          <cell r="C533">
            <v>3</v>
          </cell>
          <cell r="D533" t="str">
            <v>大成建設（株）　関西支店</v>
          </cell>
          <cell r="E533" t="str">
            <v>タイセイケンセツ　カンサイシテン</v>
          </cell>
          <cell r="F533" t="str">
            <v>足立　憲治</v>
          </cell>
          <cell r="G533" t="str">
            <v>常務執行役員支店長</v>
          </cell>
          <cell r="H533" t="str">
            <v>大阪市中央区</v>
          </cell>
          <cell r="I533" t="str">
            <v>542-0081</v>
          </cell>
          <cell r="J533" t="str">
            <v>大阪市中央区南船場一丁目１４番１０号</v>
          </cell>
          <cell r="K533" t="str">
            <v>06-6265-4530</v>
          </cell>
          <cell r="L533" t="str">
            <v>06-6265-4538</v>
          </cell>
          <cell r="M533" t="str">
            <v>東京都新宿区</v>
          </cell>
          <cell r="N533" t="str">
            <v>eigyo03@pub.taisei.co.jp</v>
          </cell>
          <cell r="O533">
            <v>122742000</v>
          </cell>
          <cell r="P533">
            <v>73</v>
          </cell>
          <cell r="Q533">
            <v>1068609334</v>
          </cell>
          <cell r="R533">
            <v>300</v>
          </cell>
          <cell r="S533">
            <v>1</v>
          </cell>
          <cell r="T533" t="str">
            <v>00000300</v>
          </cell>
        </row>
        <row r="534">
          <cell r="B534" t="str">
            <v>電419</v>
          </cell>
          <cell r="C534">
            <v>3</v>
          </cell>
          <cell r="D534" t="str">
            <v>（株）旭工建</v>
          </cell>
          <cell r="E534" t="str">
            <v>アサヒコウケン</v>
          </cell>
          <cell r="F534" t="str">
            <v>重里　一文</v>
          </cell>
          <cell r="G534" t="str">
            <v>代表取締役社長</v>
          </cell>
          <cell r="H534" t="str">
            <v>大阪市中央区</v>
          </cell>
          <cell r="I534" t="str">
            <v>541-0054</v>
          </cell>
          <cell r="J534" t="str">
            <v>大阪市中央区南本町３丁目６番６号</v>
          </cell>
          <cell r="K534" t="str">
            <v>06-6241-8886</v>
          </cell>
          <cell r="L534" t="str">
            <v>06-6281-8803</v>
          </cell>
          <cell r="M534" t="str">
            <v>大阪市中央区</v>
          </cell>
          <cell r="N534" t="str">
            <v>j1asahi@pearl.ocn.ne.jp</v>
          </cell>
          <cell r="O534">
            <v>180000</v>
          </cell>
          <cell r="P534">
            <v>66</v>
          </cell>
          <cell r="Q534">
            <v>6736970</v>
          </cell>
          <cell r="R534">
            <v>18440</v>
          </cell>
          <cell r="S534">
            <v>1</v>
          </cell>
          <cell r="T534" t="str">
            <v>00018440</v>
          </cell>
        </row>
        <row r="535">
          <cell r="B535" t="str">
            <v>電420</v>
          </cell>
          <cell r="C535">
            <v>2</v>
          </cell>
          <cell r="D535" t="str">
            <v>（株）藤田産業</v>
          </cell>
          <cell r="E535" t="str">
            <v>フジタサンギョウ</v>
          </cell>
          <cell r="F535" t="str">
            <v>渡邊　憲志</v>
          </cell>
          <cell r="G535" t="str">
            <v>代表取締役</v>
          </cell>
          <cell r="H535" t="str">
            <v>宇治市</v>
          </cell>
          <cell r="I535" t="str">
            <v>611-0041</v>
          </cell>
          <cell r="J535" t="str">
            <v>宇治市槇島町吹前２２番地</v>
          </cell>
          <cell r="K535" t="str">
            <v>0774-22-2300</v>
          </cell>
          <cell r="L535" t="str">
            <v>0774-22-2400</v>
          </cell>
          <cell r="M535" t="str">
            <v>宇治市</v>
          </cell>
          <cell r="N535" t="str">
            <v>sangyo22@kk-fujita.com</v>
          </cell>
          <cell r="O535">
            <v>40000</v>
          </cell>
          <cell r="P535">
            <v>47</v>
          </cell>
          <cell r="Q535">
            <v>416197</v>
          </cell>
          <cell r="R535">
            <v>41242</v>
          </cell>
          <cell r="S535">
            <v>1</v>
          </cell>
          <cell r="T535">
            <v>26041242</v>
          </cell>
        </row>
        <row r="536">
          <cell r="B536" t="str">
            <v>電421</v>
          </cell>
          <cell r="C536">
            <v>3</v>
          </cell>
          <cell r="D536" t="str">
            <v>戸田建設（株）　大阪支店</v>
          </cell>
          <cell r="E536" t="str">
            <v>トダケンセツ　オオサカシテン</v>
          </cell>
          <cell r="F536" t="str">
            <v>和久田　吉朗</v>
          </cell>
          <cell r="G536" t="str">
            <v>常務執行役員支店長</v>
          </cell>
          <cell r="H536" t="str">
            <v>大阪市北区</v>
          </cell>
          <cell r="I536" t="str">
            <v>530-0004</v>
          </cell>
          <cell r="J536" t="str">
            <v>大阪市北区堂島浜一丁目１番２７号</v>
          </cell>
          <cell r="K536" t="str">
            <v>06-6531-6095</v>
          </cell>
          <cell r="L536" t="str">
            <v>06-6531-2160</v>
          </cell>
          <cell r="M536" t="str">
            <v>東京都中央区</v>
          </cell>
          <cell r="N536" t="str">
            <v>eck0145_m@toda.co.jp</v>
          </cell>
          <cell r="O536">
            <v>23001000</v>
          </cell>
          <cell r="P536">
            <v>73</v>
          </cell>
          <cell r="Q536">
            <v>429703887</v>
          </cell>
          <cell r="R536">
            <v>3800</v>
          </cell>
          <cell r="S536">
            <v>1</v>
          </cell>
          <cell r="T536" t="str">
            <v>00003800</v>
          </cell>
        </row>
        <row r="537">
          <cell r="B537" t="str">
            <v>電422</v>
          </cell>
          <cell r="C537">
            <v>3</v>
          </cell>
          <cell r="D537" t="str">
            <v>（株）上野山塗工所　大阪支店</v>
          </cell>
          <cell r="E537" t="str">
            <v>ウエノヤマトコウショ　オオサカシテン</v>
          </cell>
          <cell r="F537" t="str">
            <v>舟尾　一之</v>
          </cell>
          <cell r="G537" t="str">
            <v>大阪支店長</v>
          </cell>
          <cell r="H537" t="str">
            <v>大阪市北区</v>
          </cell>
          <cell r="I537" t="str">
            <v>530-0047</v>
          </cell>
          <cell r="J537" t="str">
            <v>大阪市北区西天満三丁目６番３５号</v>
          </cell>
          <cell r="K537" t="str">
            <v>06-6360-6875</v>
          </cell>
          <cell r="L537" t="str">
            <v>06-6360-6885</v>
          </cell>
          <cell r="M537" t="str">
            <v>和歌山県有田市</v>
          </cell>
          <cell r="N537" t="str">
            <v>osaka@uenoyama-toko.com</v>
          </cell>
          <cell r="O537">
            <v>30000</v>
          </cell>
          <cell r="P537">
            <v>61</v>
          </cell>
          <cell r="Q537">
            <v>353058</v>
          </cell>
          <cell r="R537">
            <v>17650</v>
          </cell>
          <cell r="S537">
            <v>1</v>
          </cell>
          <cell r="T537" t="str">
            <v>00017650</v>
          </cell>
        </row>
        <row r="538">
          <cell r="B538" t="str">
            <v>電423</v>
          </cell>
          <cell r="C538">
            <v>2</v>
          </cell>
          <cell r="D538" t="str">
            <v>宮城建設　（株）</v>
          </cell>
          <cell r="E538" t="str">
            <v>ミヤギケンセツ</v>
          </cell>
          <cell r="F538" t="str">
            <v>宮城　健</v>
          </cell>
          <cell r="G538" t="str">
            <v>代表取締役</v>
          </cell>
          <cell r="H538" t="str">
            <v>木津川市</v>
          </cell>
          <cell r="I538" t="str">
            <v>619-0214</v>
          </cell>
          <cell r="J538" t="str">
            <v>木津川市木津川端１６-３</v>
          </cell>
          <cell r="K538" t="str">
            <v>0774-72-0241</v>
          </cell>
          <cell r="L538" t="str">
            <v>0774-72-3549</v>
          </cell>
          <cell r="M538" t="str">
            <v>木津川市</v>
          </cell>
          <cell r="N538" t="str">
            <v>info@miyagikensetsu.jp</v>
          </cell>
          <cell r="O538">
            <v>30000</v>
          </cell>
          <cell r="P538">
            <v>67</v>
          </cell>
          <cell r="Q538">
            <v>459051</v>
          </cell>
          <cell r="R538">
            <v>35526</v>
          </cell>
          <cell r="S538">
            <v>1</v>
          </cell>
          <cell r="T538" t="str">
            <v>26035526</v>
          </cell>
        </row>
        <row r="539">
          <cell r="B539" t="str">
            <v>電424</v>
          </cell>
          <cell r="C539">
            <v>2</v>
          </cell>
          <cell r="D539" t="str">
            <v>（株）森本組</v>
          </cell>
          <cell r="E539" t="str">
            <v>モリモトグミ</v>
          </cell>
          <cell r="F539" t="str">
            <v>森本　豊誠</v>
          </cell>
          <cell r="G539" t="str">
            <v>代表取締役</v>
          </cell>
          <cell r="H539" t="str">
            <v>相楽郡笠置町</v>
          </cell>
          <cell r="I539" t="str">
            <v>619-1301</v>
          </cell>
          <cell r="J539" t="str">
            <v>相楽郡笠置町有市羽根田３２－１</v>
          </cell>
          <cell r="K539" t="str">
            <v>0743-95-2133</v>
          </cell>
          <cell r="L539" t="str">
            <v>0743-95-2879</v>
          </cell>
          <cell r="M539" t="str">
            <v>相楽郡笠置町</v>
          </cell>
          <cell r="N539" t="str">
            <v>headoffice@morimotogumi.biz</v>
          </cell>
          <cell r="O539">
            <v>50000</v>
          </cell>
          <cell r="P539">
            <v>58</v>
          </cell>
          <cell r="Q539">
            <v>874830</v>
          </cell>
          <cell r="R539">
            <v>12464</v>
          </cell>
          <cell r="S539">
            <v>0</v>
          </cell>
          <cell r="T539">
            <v>26012464</v>
          </cell>
        </row>
        <row r="540">
          <cell r="B540" t="str">
            <v>電425</v>
          </cell>
          <cell r="C540">
            <v>2</v>
          </cell>
          <cell r="D540" t="str">
            <v>（株）ＭＯＮＴ　ＢＬＡＮＣ</v>
          </cell>
          <cell r="E540" t="str">
            <v>モンブラン</v>
          </cell>
          <cell r="F540" t="str">
            <v>白山　剛</v>
          </cell>
          <cell r="G540" t="str">
            <v>代表取締役</v>
          </cell>
          <cell r="H540" t="str">
            <v>京都市左京区</v>
          </cell>
          <cell r="I540" t="str">
            <v xml:space="preserve">606-0015 </v>
          </cell>
          <cell r="J540" t="str">
            <v>京都府京都市左京区岩倉幡枝町６２８－１</v>
          </cell>
          <cell r="K540" t="str">
            <v>075-746-6188</v>
          </cell>
          <cell r="L540" t="str">
            <v>075-746-5705</v>
          </cell>
          <cell r="M540" t="str">
            <v>京都市左京区</v>
          </cell>
          <cell r="N540" t="str">
            <v>shiro5go@gmail.com</v>
          </cell>
          <cell r="O540">
            <v>20000</v>
          </cell>
          <cell r="P540">
            <v>25</v>
          </cell>
          <cell r="Q540">
            <v>352949</v>
          </cell>
          <cell r="R540">
            <v>31089</v>
          </cell>
          <cell r="S540">
            <v>0</v>
          </cell>
          <cell r="T540">
            <v>26031089</v>
          </cell>
        </row>
        <row r="541">
          <cell r="B541" t="str">
            <v>電426</v>
          </cell>
          <cell r="C541">
            <v>2</v>
          </cell>
          <cell r="D541" t="str">
            <v>（株）キンキ地質センター</v>
          </cell>
          <cell r="E541" t="str">
            <v>キンキチシツセンター</v>
          </cell>
          <cell r="F541" t="str">
            <v>高松　博司</v>
          </cell>
          <cell r="G541" t="str">
            <v>代表取締役</v>
          </cell>
          <cell r="H541" t="str">
            <v>京都市伏見区</v>
          </cell>
          <cell r="I541" t="str">
            <v>612-8236</v>
          </cell>
          <cell r="J541" t="str">
            <v>京都市伏見区横大路下三栖里ノ内３３の３</v>
          </cell>
          <cell r="K541" t="str">
            <v>075-611-5281</v>
          </cell>
          <cell r="L541" t="str">
            <v>075-611-8285</v>
          </cell>
          <cell r="M541" t="str">
            <v>京都市伏見区</v>
          </cell>
          <cell r="N541" t="str">
            <v>kyoto-sales@kinki-geo.co.jp</v>
          </cell>
          <cell r="O541">
            <v>40000</v>
          </cell>
          <cell r="P541">
            <v>66</v>
          </cell>
          <cell r="Q541">
            <v>46550</v>
          </cell>
          <cell r="R541">
            <v>394</v>
          </cell>
          <cell r="S541">
            <v>1</v>
          </cell>
          <cell r="T541" t="str">
            <v>00000394</v>
          </cell>
        </row>
        <row r="542">
          <cell r="B542" t="str">
            <v>電427</v>
          </cell>
          <cell r="C542">
            <v>2</v>
          </cell>
          <cell r="D542" t="str">
            <v>池田電気（株）</v>
          </cell>
          <cell r="E542" t="str">
            <v>イケダデンキ</v>
          </cell>
          <cell r="F542" t="str">
            <v>池田　憲治</v>
          </cell>
          <cell r="G542" t="str">
            <v>代表取締役</v>
          </cell>
          <cell r="H542" t="str">
            <v>宮津市</v>
          </cell>
          <cell r="I542" t="str">
            <v>626-0034</v>
          </cell>
          <cell r="J542" t="str">
            <v>宮津市字滝馬７０５</v>
          </cell>
          <cell r="K542" t="str">
            <v>0772-22-1312</v>
          </cell>
          <cell r="L542" t="str">
            <v>0772-22-6888</v>
          </cell>
          <cell r="M542" t="str">
            <v>宮津市</v>
          </cell>
          <cell r="N542" t="str">
            <v>iec@mxa.nkansai.ne.jp</v>
          </cell>
          <cell r="O542">
            <v>50000</v>
          </cell>
          <cell r="P542">
            <v>50</v>
          </cell>
          <cell r="Q542">
            <v>893738</v>
          </cell>
          <cell r="R542">
            <v>7719</v>
          </cell>
          <cell r="S542">
            <v>1</v>
          </cell>
          <cell r="T542" t="str">
            <v>26007719</v>
          </cell>
        </row>
        <row r="543">
          <cell r="B543" t="str">
            <v>電428</v>
          </cell>
          <cell r="C543">
            <v>3</v>
          </cell>
          <cell r="D543" t="str">
            <v>イノコ（株）</v>
          </cell>
          <cell r="E543" t="str">
            <v>イノコ</v>
          </cell>
          <cell r="F543" t="str">
            <v>猪子　哲司</v>
          </cell>
          <cell r="G543" t="str">
            <v>代表取締役</v>
          </cell>
          <cell r="H543" t="str">
            <v>名古屋市昭和区</v>
          </cell>
          <cell r="I543" t="str">
            <v>466-0826</v>
          </cell>
          <cell r="J543" t="str">
            <v>名古屋市昭和区滝川町３１番地３２</v>
          </cell>
          <cell r="K543" t="str">
            <v>052-834-3411</v>
          </cell>
          <cell r="L543" t="str">
            <v>052-834-3416</v>
          </cell>
          <cell r="M543" t="str">
            <v>名古屋市昭和区</v>
          </cell>
          <cell r="N543" t="str">
            <v>hirosawa@inoko.co.jp</v>
          </cell>
          <cell r="O543">
            <v>10000</v>
          </cell>
          <cell r="P543">
            <v>44</v>
          </cell>
          <cell r="Q543">
            <v>283766</v>
          </cell>
          <cell r="R543">
            <v>16745</v>
          </cell>
          <cell r="S543">
            <v>0</v>
          </cell>
          <cell r="T543">
            <v>23016745</v>
          </cell>
        </row>
        <row r="544">
          <cell r="B544" t="str">
            <v>電429</v>
          </cell>
          <cell r="C544">
            <v>3</v>
          </cell>
          <cell r="D544" t="str">
            <v>（株）西原環境　関西支店</v>
          </cell>
          <cell r="E544" t="str">
            <v>ニシハラカンキョウ　カンサイシテン</v>
          </cell>
          <cell r="F544" t="str">
            <v>森　元裕</v>
          </cell>
          <cell r="G544" t="str">
            <v>支店長</v>
          </cell>
          <cell r="H544" t="str">
            <v>大阪府箕面市</v>
          </cell>
          <cell r="I544" t="str">
            <v>562-0035</v>
          </cell>
          <cell r="J544" t="str">
            <v>大阪府箕面市船場東三丁目４番１７号</v>
          </cell>
          <cell r="K544" t="str">
            <v>072-710-7750</v>
          </cell>
          <cell r="L544" t="str">
            <v>072-710-7760</v>
          </cell>
          <cell r="M544" t="str">
            <v>東京都港区</v>
          </cell>
          <cell r="N544" t="str">
            <v>kanae.kotera@nishihara.co.jp</v>
          </cell>
          <cell r="O544">
            <v>350000</v>
          </cell>
          <cell r="P544">
            <v>41</v>
          </cell>
          <cell r="Q544">
            <v>6632361</v>
          </cell>
          <cell r="R544">
            <v>11565</v>
          </cell>
          <cell r="S544">
            <v>1</v>
          </cell>
          <cell r="T544" t="str">
            <v>00011565</v>
          </cell>
        </row>
        <row r="545">
          <cell r="B545" t="str">
            <v>電430</v>
          </cell>
          <cell r="C545">
            <v>3</v>
          </cell>
          <cell r="D545" t="str">
            <v>日本ファシリオ（株）　京都営業所</v>
          </cell>
          <cell r="E545" t="str">
            <v>ニホンファシリオ　キョウトエイギョウショ</v>
          </cell>
          <cell r="F545" t="str">
            <v>佐藤　優</v>
          </cell>
          <cell r="G545" t="str">
            <v>所長</v>
          </cell>
          <cell r="H545" t="str">
            <v>京都市南区</v>
          </cell>
          <cell r="I545" t="str">
            <v>601-8414</v>
          </cell>
          <cell r="J545" t="str">
            <v>京都市南区西九条蔵王町五五　城南ビル</v>
          </cell>
          <cell r="K545" t="str">
            <v>075-671-3901</v>
          </cell>
          <cell r="L545" t="str">
            <v>075-671-3903</v>
          </cell>
          <cell r="M545" t="str">
            <v>東京都港区</v>
          </cell>
          <cell r="N545" t="str">
            <v>osk.eigyobu@j-facilio.com</v>
          </cell>
          <cell r="O545">
            <v>2500000</v>
          </cell>
          <cell r="P545">
            <v>73</v>
          </cell>
          <cell r="Q545">
            <v>18558062</v>
          </cell>
          <cell r="R545">
            <v>2758</v>
          </cell>
          <cell r="S545">
            <v>1</v>
          </cell>
          <cell r="T545" t="str">
            <v>00002758</v>
          </cell>
        </row>
        <row r="546">
          <cell r="B546" t="str">
            <v>電431</v>
          </cell>
          <cell r="C546">
            <v>2</v>
          </cell>
          <cell r="D546" t="str">
            <v>共立電業（株）</v>
          </cell>
          <cell r="E546" t="str">
            <v>キョウリツデンギョウ</v>
          </cell>
          <cell r="F546" t="str">
            <v>南　邦彦</v>
          </cell>
          <cell r="G546" t="str">
            <v>代表取締役</v>
          </cell>
          <cell r="H546" t="str">
            <v>相楽郡精華町</v>
          </cell>
          <cell r="I546" t="str">
            <v>619-0241</v>
          </cell>
          <cell r="J546" t="str">
            <v>相楽郡精華町祝園正尺２－１０</v>
          </cell>
          <cell r="K546" t="str">
            <v>0774-94-5502</v>
          </cell>
          <cell r="L546" t="str">
            <v>0774-94-3524</v>
          </cell>
          <cell r="M546" t="str">
            <v>相楽郡精華町</v>
          </cell>
          <cell r="N546" t="str">
            <v>k2@kyouritsu-d.co.jp</v>
          </cell>
          <cell r="O546">
            <v>20000</v>
          </cell>
          <cell r="P546">
            <v>41</v>
          </cell>
          <cell r="Q546">
            <v>239632</v>
          </cell>
          <cell r="R546">
            <v>19945</v>
          </cell>
          <cell r="S546">
            <v>1</v>
          </cell>
          <cell r="T546" t="str">
            <v>26019945</v>
          </cell>
        </row>
        <row r="547">
          <cell r="B547" t="str">
            <v>電432</v>
          </cell>
          <cell r="C547">
            <v>1</v>
          </cell>
          <cell r="D547" t="str">
            <v>古川商事（株）</v>
          </cell>
          <cell r="E547" t="str">
            <v>フルカワショウジ</v>
          </cell>
          <cell r="F547" t="str">
            <v>大久保　輝</v>
          </cell>
          <cell r="G547" t="str">
            <v>代表取締役</v>
          </cell>
          <cell r="H547" t="str">
            <v>京田辺市多々羅</v>
          </cell>
          <cell r="I547" t="str">
            <v>610-0321</v>
          </cell>
          <cell r="J547" t="str">
            <v>京田辺市多々羅前田３９-１</v>
          </cell>
          <cell r="K547" t="str">
            <v>0774-65-4911</v>
          </cell>
          <cell r="L547" t="str">
            <v>0774-65-3260</v>
          </cell>
          <cell r="M547" t="str">
            <v>京田辺市多々羅</v>
          </cell>
          <cell r="N547" t="str">
            <v>nishiyama@furukawashoji.co.jp</v>
          </cell>
          <cell r="O547">
            <v>20000</v>
          </cell>
          <cell r="P547">
            <v>31</v>
          </cell>
          <cell r="Q547">
            <v>1164635</v>
          </cell>
          <cell r="R547">
            <v>26657</v>
          </cell>
          <cell r="S547">
            <v>1</v>
          </cell>
          <cell r="T547" t="str">
            <v>26026657</v>
          </cell>
        </row>
        <row r="548">
          <cell r="B548" t="str">
            <v>電433</v>
          </cell>
          <cell r="C548">
            <v>2</v>
          </cell>
          <cell r="D548" t="str">
            <v>（株）茨木春草園</v>
          </cell>
          <cell r="E548" t="str">
            <v>イバラキシュンソウエン</v>
          </cell>
          <cell r="F548" t="str">
            <v>茨木　正</v>
          </cell>
          <cell r="G548" t="str">
            <v>代表取締役</v>
          </cell>
          <cell r="H548" t="str">
            <v>京都市中京区</v>
          </cell>
          <cell r="I548" t="str">
            <v>604-0912</v>
          </cell>
          <cell r="J548" t="str">
            <v>京都市中京区二条通河原町東入樋の口町４６４</v>
          </cell>
          <cell r="K548" t="str">
            <v>075-211-3418</v>
          </cell>
          <cell r="M548" t="str">
            <v>京都市中京区</v>
          </cell>
          <cell r="N548" t="str">
            <v>n-ibaraki@iba-shun.co.jp</v>
          </cell>
          <cell r="O548">
            <v>20000</v>
          </cell>
          <cell r="P548">
            <v>66</v>
          </cell>
          <cell r="Q548">
            <v>468938</v>
          </cell>
          <cell r="R548">
            <v>37446</v>
          </cell>
          <cell r="S548">
            <v>0</v>
          </cell>
          <cell r="T548">
            <v>26037446</v>
          </cell>
        </row>
        <row r="549">
          <cell r="B549" t="str">
            <v>電434</v>
          </cell>
          <cell r="C549">
            <v>3</v>
          </cell>
          <cell r="D549" t="str">
            <v>（株）コンステック　大阪支店</v>
          </cell>
          <cell r="E549" t="str">
            <v>コンステック　オオサカシテン</v>
          </cell>
          <cell r="F549" t="str">
            <v>寺田　玄</v>
          </cell>
          <cell r="G549" t="str">
            <v>大阪支店長</v>
          </cell>
          <cell r="H549" t="str">
            <v>大阪市中央区</v>
          </cell>
          <cell r="I549" t="str">
            <v>540-0031</v>
          </cell>
          <cell r="J549" t="str">
            <v>大阪市中央区北浜東４－３３</v>
          </cell>
          <cell r="K549" t="str">
            <v>06-4791-3111</v>
          </cell>
          <cell r="L549" t="str">
            <v>06-4791-3112</v>
          </cell>
          <cell r="M549" t="str">
            <v>大阪市中央区</v>
          </cell>
          <cell r="N549" t="str">
            <v>constec-osaka@cons-hd.co.jp</v>
          </cell>
          <cell r="O549">
            <v>96000</v>
          </cell>
          <cell r="P549">
            <v>52</v>
          </cell>
          <cell r="Q549">
            <v>14204522</v>
          </cell>
          <cell r="R549">
            <v>10349</v>
          </cell>
          <cell r="S549">
            <v>0</v>
          </cell>
          <cell r="T549" t="str">
            <v>00010349</v>
          </cell>
        </row>
        <row r="550">
          <cell r="B550" t="str">
            <v>電435</v>
          </cell>
          <cell r="C550">
            <v>3</v>
          </cell>
          <cell r="D550" t="str">
            <v>水道機工（株）　大阪支店</v>
          </cell>
          <cell r="E550" t="str">
            <v>スイドウキコウ　オオサカシテン</v>
          </cell>
          <cell r="F550" t="str">
            <v>上村　剛弘</v>
          </cell>
          <cell r="G550" t="str">
            <v>支店長</v>
          </cell>
          <cell r="H550" t="str">
            <v>大阪府吹田市</v>
          </cell>
          <cell r="I550" t="str">
            <v>564-0063</v>
          </cell>
          <cell r="J550" t="str">
            <v>大阪府吹田市江坂町１丁目２３番２６号</v>
          </cell>
          <cell r="K550" t="str">
            <v>06-6821-3505</v>
          </cell>
          <cell r="L550" t="str">
            <v>06-6821-3506</v>
          </cell>
          <cell r="M550" t="str">
            <v>東京都世田谷区</v>
          </cell>
          <cell r="N550" t="str">
            <v>osaka.skk.mb@suiki-g.com</v>
          </cell>
          <cell r="O550">
            <v>1947661</v>
          </cell>
          <cell r="P550">
            <v>64</v>
          </cell>
          <cell r="Q550">
            <v>9302313</v>
          </cell>
          <cell r="R550">
            <v>4311</v>
          </cell>
          <cell r="S550">
            <v>1</v>
          </cell>
          <cell r="T550" t="str">
            <v>00004311</v>
          </cell>
        </row>
        <row r="551">
          <cell r="B551" t="str">
            <v>電436</v>
          </cell>
          <cell r="C551">
            <v>2</v>
          </cell>
          <cell r="D551" t="str">
            <v>（株）オリヂナル電設</v>
          </cell>
          <cell r="E551" t="str">
            <v>オリヂナルデンセツ</v>
          </cell>
          <cell r="F551" t="str">
            <v>高田　政孝</v>
          </cell>
          <cell r="G551" t="str">
            <v>代表取締役</v>
          </cell>
          <cell r="H551" t="str">
            <v>京都市中京区</v>
          </cell>
          <cell r="I551" t="str">
            <v>604-8432</v>
          </cell>
          <cell r="J551" t="str">
            <v>京都市中京区西ノ京南原町５３番地３</v>
          </cell>
          <cell r="K551" t="str">
            <v>075-803-4681</v>
          </cell>
          <cell r="L551" t="str">
            <v>075-803-4684</v>
          </cell>
          <cell r="M551" t="str">
            <v>京都市中京区</v>
          </cell>
          <cell r="N551" t="str">
            <v>oriden@nike.eonet.ne.jp</v>
          </cell>
          <cell r="O551">
            <v>24000</v>
          </cell>
          <cell r="P551">
            <v>73</v>
          </cell>
          <cell r="Q551">
            <v>586591</v>
          </cell>
          <cell r="R551">
            <v>23218</v>
          </cell>
          <cell r="S551">
            <v>1</v>
          </cell>
          <cell r="T551" t="str">
            <v>00023218</v>
          </cell>
        </row>
        <row r="552">
          <cell r="B552" t="str">
            <v>電437</v>
          </cell>
          <cell r="C552">
            <v>3</v>
          </cell>
          <cell r="D552" t="str">
            <v>（株）昭建</v>
          </cell>
          <cell r="E552" t="str">
            <v>ショウケン</v>
          </cell>
          <cell r="F552" t="str">
            <v>中村　智</v>
          </cell>
          <cell r="G552" t="str">
            <v>代表取締役社長</v>
          </cell>
          <cell r="H552" t="str">
            <v>滋賀県大津市</v>
          </cell>
          <cell r="I552" t="str">
            <v>520-0047</v>
          </cell>
          <cell r="J552" t="str">
            <v>滋賀県大津市浜大津二丁目５番９号</v>
          </cell>
          <cell r="K552" t="str">
            <v>077-525-5131</v>
          </cell>
          <cell r="L552" t="str">
            <v>077-528-2170</v>
          </cell>
          <cell r="M552" t="str">
            <v>滋賀県大津市</v>
          </cell>
          <cell r="N552" t="str">
            <v>shoken-eigyou@kk-shoken.co.jp</v>
          </cell>
          <cell r="O552">
            <v>500000</v>
          </cell>
          <cell r="P552">
            <v>72</v>
          </cell>
          <cell r="Q552">
            <v>7542834</v>
          </cell>
          <cell r="R552">
            <v>2412</v>
          </cell>
          <cell r="S552">
            <v>1</v>
          </cell>
          <cell r="T552" t="str">
            <v>00002412</v>
          </cell>
        </row>
        <row r="553">
          <cell r="B553" t="str">
            <v>電438</v>
          </cell>
          <cell r="C553">
            <v>3</v>
          </cell>
          <cell r="D553" t="str">
            <v>（株）日さく 大阪支店</v>
          </cell>
          <cell r="E553" t="str">
            <v>ニッサク　オオサカシテン</v>
          </cell>
          <cell r="F553" t="str">
            <v>高橋　克也</v>
          </cell>
          <cell r="G553" t="str">
            <v>執行役員支店長</v>
          </cell>
          <cell r="H553" t="str">
            <v>大阪府吹田市</v>
          </cell>
          <cell r="I553" t="str">
            <v>564-0037</v>
          </cell>
          <cell r="J553" t="str">
            <v>大阪府吹田市川岸町１１-１</v>
          </cell>
          <cell r="K553" t="str">
            <v>06-6318-0360</v>
          </cell>
          <cell r="L553" t="str">
            <v>06-6318-0380</v>
          </cell>
          <cell r="M553" t="str">
            <v>埼玉県さいたま市</v>
          </cell>
          <cell r="N553" t="str">
            <v>ec-osaka@nissaku.co.jp</v>
          </cell>
          <cell r="O553">
            <v>100000</v>
          </cell>
          <cell r="P553">
            <v>73</v>
          </cell>
          <cell r="Q553">
            <v>3860420</v>
          </cell>
          <cell r="R553">
            <v>2979</v>
          </cell>
          <cell r="S553">
            <v>1</v>
          </cell>
          <cell r="T553" t="str">
            <v>00002979</v>
          </cell>
        </row>
        <row r="554">
          <cell r="B554" t="str">
            <v>電439</v>
          </cell>
          <cell r="C554">
            <v>2</v>
          </cell>
          <cell r="D554" t="str">
            <v>近畿音響工業（株）</v>
          </cell>
          <cell r="E554" t="str">
            <v>キンキオンキョウコウギョウ</v>
          </cell>
          <cell r="F554" t="str">
            <v>内林　義治</v>
          </cell>
          <cell r="G554" t="str">
            <v>代表取締役</v>
          </cell>
          <cell r="H554" t="str">
            <v>京都市伏見区</v>
          </cell>
          <cell r="I554" t="str">
            <v>612-0029</v>
          </cell>
          <cell r="J554" t="str">
            <v>京都市伏見区深草西浦町８-６１</v>
          </cell>
          <cell r="K554" t="str">
            <v>075-641-2311</v>
          </cell>
          <cell r="L554" t="str">
            <v>075-643-3214</v>
          </cell>
          <cell r="M554" t="str">
            <v>京都市伏見区</v>
          </cell>
          <cell r="N554" t="str">
            <v>nisikawa@kinkionkyo.co.jp</v>
          </cell>
          <cell r="O554">
            <v>50000</v>
          </cell>
          <cell r="P554">
            <v>55</v>
          </cell>
          <cell r="Q554">
            <v>794540</v>
          </cell>
          <cell r="R554">
            <v>27173</v>
          </cell>
          <cell r="S554">
            <v>1</v>
          </cell>
          <cell r="T554" t="str">
            <v>00027173</v>
          </cell>
        </row>
        <row r="555">
          <cell r="B555" t="str">
            <v>電440</v>
          </cell>
          <cell r="C555">
            <v>3</v>
          </cell>
          <cell r="D555" t="str">
            <v>（株）エース・ウォーター　大阪支店</v>
          </cell>
          <cell r="E555" t="str">
            <v>エースウォーター　オオサカシテン</v>
          </cell>
          <cell r="F555" t="str">
            <v>島倉　悠作</v>
          </cell>
          <cell r="G555" t="str">
            <v>支店長</v>
          </cell>
          <cell r="H555" t="str">
            <v>大阪府吹田市</v>
          </cell>
          <cell r="I555" t="str">
            <v>564-0052</v>
          </cell>
          <cell r="J555" t="str">
            <v>大阪府吹田市広芝町１０－２５　第２池上ビル</v>
          </cell>
          <cell r="K555" t="str">
            <v>06-6192-9771</v>
          </cell>
          <cell r="L555" t="str">
            <v>06-6192-9772</v>
          </cell>
          <cell r="M555" t="str">
            <v>福岡県福岡市</v>
          </cell>
          <cell r="N555" t="str">
            <v>osaka@ace-water.co.jp</v>
          </cell>
          <cell r="O555">
            <v>50000</v>
          </cell>
          <cell r="P555">
            <v>53</v>
          </cell>
          <cell r="Q555">
            <v>1394114</v>
          </cell>
          <cell r="R555">
            <v>24027</v>
          </cell>
          <cell r="S555">
            <v>1</v>
          </cell>
          <cell r="T555" t="str">
            <v>00024027</v>
          </cell>
        </row>
        <row r="556">
          <cell r="B556" t="str">
            <v>電441</v>
          </cell>
          <cell r="C556">
            <v>3</v>
          </cell>
          <cell r="D556" t="str">
            <v>大和リース（株）　京都支店</v>
          </cell>
          <cell r="E556" t="str">
            <v>ダイワリース　キョウトシテン</v>
          </cell>
          <cell r="F556" t="str">
            <v>大林　徳丈</v>
          </cell>
          <cell r="G556" t="str">
            <v>支店長</v>
          </cell>
          <cell r="H556" t="str">
            <v>京都市伏見区</v>
          </cell>
          <cell r="I556" t="str">
            <v>612-8445</v>
          </cell>
          <cell r="J556" t="str">
            <v>京都市伏見区竹田浄菩提院町３１６番地大和ハウス京都ビル３階</v>
          </cell>
          <cell r="K556" t="str">
            <v>075-320-5150</v>
          </cell>
          <cell r="L556" t="str">
            <v>075-320-5151</v>
          </cell>
          <cell r="M556" t="str">
            <v>大阪市中央区</v>
          </cell>
          <cell r="N556" t="str">
            <v>kishigami@daiwalease.jp</v>
          </cell>
          <cell r="O556">
            <v>21768382</v>
          </cell>
          <cell r="P556">
            <v>53</v>
          </cell>
          <cell r="Q556">
            <v>98372263</v>
          </cell>
          <cell r="R556">
            <v>5903</v>
          </cell>
          <cell r="S556">
            <v>1</v>
          </cell>
          <cell r="T556" t="str">
            <v>00005903</v>
          </cell>
        </row>
        <row r="557">
          <cell r="B557" t="str">
            <v>電442</v>
          </cell>
          <cell r="C557">
            <v>3</v>
          </cell>
          <cell r="D557" t="str">
            <v>（株）サンエース</v>
          </cell>
          <cell r="E557" t="str">
            <v>サンエース</v>
          </cell>
          <cell r="F557" t="str">
            <v>谷岡　倫常</v>
          </cell>
          <cell r="G557" t="str">
            <v>代表取締役</v>
          </cell>
          <cell r="H557" t="str">
            <v>大阪府枚方市</v>
          </cell>
          <cell r="I557" t="str">
            <v>573-0135</v>
          </cell>
          <cell r="J557" t="str">
            <v>大阪府枚方市春日元町１丁目３８番２０号</v>
          </cell>
          <cell r="K557" t="str">
            <v>072-858-3318</v>
          </cell>
          <cell r="L557" t="str">
            <v>072-858-8154</v>
          </cell>
          <cell r="M557" t="str">
            <v>大阪府枚方市</v>
          </cell>
          <cell r="N557" t="str">
            <v>e-tender@sar.co.jp</v>
          </cell>
          <cell r="O557">
            <v>97500</v>
          </cell>
          <cell r="P557">
            <v>50</v>
          </cell>
          <cell r="Q557">
            <v>1827876</v>
          </cell>
          <cell r="R557">
            <v>10030</v>
          </cell>
          <cell r="S557">
            <v>1</v>
          </cell>
          <cell r="T557" t="str">
            <v>00010030</v>
          </cell>
        </row>
        <row r="558">
          <cell r="B558" t="str">
            <v>電443</v>
          </cell>
          <cell r="C558">
            <v>3</v>
          </cell>
          <cell r="D558" t="str">
            <v>東急建設（株）　関西支店</v>
          </cell>
          <cell r="E558" t="str">
            <v>トウキュウケンセツ　カンサイシテン</v>
          </cell>
          <cell r="F558" t="str">
            <v>佐々木　啓示</v>
          </cell>
          <cell r="G558" t="str">
            <v>執行役員支店長</v>
          </cell>
          <cell r="H558" t="str">
            <v>大阪市北区</v>
          </cell>
          <cell r="I558" t="str">
            <v>531-8519</v>
          </cell>
          <cell r="J558" t="str">
            <v>大阪市北区豊崎３-１９-３</v>
          </cell>
          <cell r="K558" t="str">
            <v>06-6377-6566</v>
          </cell>
          <cell r="L558" t="str">
            <v>06-6377-6641</v>
          </cell>
          <cell r="M558" t="str">
            <v>東京都渋谷区</v>
          </cell>
          <cell r="N558" t="str">
            <v>yahara.takeshi@tokyu-cnst.co.jp</v>
          </cell>
          <cell r="O558">
            <v>16354447</v>
          </cell>
          <cell r="P558">
            <v>73</v>
          </cell>
          <cell r="Q558">
            <v>231996906</v>
          </cell>
          <cell r="R558">
            <v>20220</v>
          </cell>
          <cell r="S558">
            <v>1</v>
          </cell>
          <cell r="T558" t="str">
            <v>00020220</v>
          </cell>
        </row>
        <row r="559">
          <cell r="B559" t="str">
            <v>電444</v>
          </cell>
          <cell r="C559">
            <v>1</v>
          </cell>
          <cell r="D559" t="str">
            <v>（株）エスケーエンジニアリング</v>
          </cell>
          <cell r="E559" t="str">
            <v>エスケーエンジニアリング</v>
          </cell>
          <cell r="F559" t="str">
            <v>下岡　克禎</v>
          </cell>
          <cell r="G559" t="str">
            <v>代表取締役</v>
          </cell>
          <cell r="H559" t="str">
            <v>京田辺市三山木</v>
          </cell>
          <cell r="I559" t="str">
            <v>610-0313</v>
          </cell>
          <cell r="J559" t="str">
            <v>京田辺市三山木中央９丁目６-１</v>
          </cell>
          <cell r="K559" t="str">
            <v>0774-63-3689</v>
          </cell>
          <cell r="L559" t="str">
            <v>0774-63-3770</v>
          </cell>
          <cell r="M559" t="str">
            <v>京田辺市三山木</v>
          </cell>
          <cell r="N559" t="str">
            <v>skengineering@maia.eonet.ne.jp</v>
          </cell>
          <cell r="O559">
            <v>40000</v>
          </cell>
          <cell r="P559">
            <v>62</v>
          </cell>
          <cell r="Q559">
            <v>298134</v>
          </cell>
          <cell r="R559">
            <v>9479</v>
          </cell>
          <cell r="S559">
            <v>1</v>
          </cell>
          <cell r="T559" t="str">
            <v>26009479</v>
          </cell>
        </row>
        <row r="560">
          <cell r="B560" t="str">
            <v>電445</v>
          </cell>
          <cell r="C560">
            <v>3</v>
          </cell>
          <cell r="D560" t="str">
            <v>ニッタン（株）　関西支社</v>
          </cell>
          <cell r="E560" t="str">
            <v>ニッタン　カンサイシシャ</v>
          </cell>
          <cell r="F560" t="str">
            <v>黒木　守</v>
          </cell>
          <cell r="G560" t="str">
            <v>支社長</v>
          </cell>
          <cell r="H560" t="str">
            <v>大阪市中央区</v>
          </cell>
          <cell r="I560" t="str">
            <v>541-0053</v>
          </cell>
          <cell r="J560" t="str">
            <v>大阪市中央区本町２-１-６</v>
          </cell>
          <cell r="K560" t="str">
            <v>06-4256-4580</v>
          </cell>
          <cell r="L560" t="str">
            <v>06-4256-4596</v>
          </cell>
          <cell r="M560" t="str">
            <v>東京都渋谷区</v>
          </cell>
          <cell r="N560" t="str">
            <v>kansai@nittan.com</v>
          </cell>
          <cell r="O560">
            <v>2302500</v>
          </cell>
          <cell r="P560">
            <v>67</v>
          </cell>
          <cell r="Q560">
            <v>25558698</v>
          </cell>
          <cell r="R560">
            <v>2942</v>
          </cell>
          <cell r="S560">
            <v>1</v>
          </cell>
          <cell r="T560" t="str">
            <v>00002942</v>
          </cell>
        </row>
        <row r="561">
          <cell r="B561" t="str">
            <v>電446</v>
          </cell>
          <cell r="C561">
            <v>2</v>
          </cell>
          <cell r="D561" t="str">
            <v>協栄建設（株）</v>
          </cell>
          <cell r="E561" t="str">
            <v>キョウエイケンセツ</v>
          </cell>
          <cell r="F561" t="str">
            <v>中川　泰典</v>
          </cell>
          <cell r="G561" t="str">
            <v>代表取締役</v>
          </cell>
          <cell r="H561" t="str">
            <v>京都市伏見区</v>
          </cell>
          <cell r="I561" t="str">
            <v>613-0904</v>
          </cell>
          <cell r="J561" t="str">
            <v>京都市伏見区淀池上町１７４番地７１</v>
          </cell>
          <cell r="K561" t="str">
            <v>075-631-3221</v>
          </cell>
          <cell r="L561" t="str">
            <v>075-632-1513</v>
          </cell>
          <cell r="M561" t="str">
            <v>京都市伏見区</v>
          </cell>
          <cell r="N561" t="str">
            <v>kyoeiwww@silver.ocn.ne.jp</v>
          </cell>
          <cell r="O561">
            <v>45000</v>
          </cell>
          <cell r="P561">
            <v>73</v>
          </cell>
          <cell r="Q561">
            <v>1541638</v>
          </cell>
          <cell r="R561">
            <v>2665</v>
          </cell>
          <cell r="S561">
            <v>1</v>
          </cell>
          <cell r="T561" t="str">
            <v>00002665</v>
          </cell>
        </row>
        <row r="562">
          <cell r="B562" t="str">
            <v>電447</v>
          </cell>
          <cell r="C562">
            <v>1</v>
          </cell>
          <cell r="D562" t="str">
            <v>（有）原田建設興業</v>
          </cell>
          <cell r="E562" t="str">
            <v>ハラダケンセツコウギョウ</v>
          </cell>
          <cell r="F562" t="str">
            <v>原田　祐二</v>
          </cell>
          <cell r="G562" t="str">
            <v>代表取締役</v>
          </cell>
          <cell r="H562" t="str">
            <v>京田辺市草内</v>
          </cell>
          <cell r="I562" t="str">
            <v>610-0311</v>
          </cell>
          <cell r="J562" t="str">
            <v>京田辺市草内操毛２１番地</v>
          </cell>
          <cell r="K562" t="str">
            <v>0774-62-0778</v>
          </cell>
          <cell r="L562" t="str">
            <v>0774-62-1341</v>
          </cell>
          <cell r="M562" t="str">
            <v>京田辺市草内</v>
          </cell>
          <cell r="N562" t="str">
            <v>harada-kensetsu-kogyo@iris.eonet.ne.jp</v>
          </cell>
          <cell r="O562">
            <v>3000</v>
          </cell>
          <cell r="P562">
            <v>39</v>
          </cell>
          <cell r="Q562">
            <v>66151</v>
          </cell>
          <cell r="R562">
            <v>21136</v>
          </cell>
          <cell r="S562">
            <v>1</v>
          </cell>
          <cell r="T562" t="str">
            <v>26021136</v>
          </cell>
        </row>
        <row r="563">
          <cell r="B563" t="str">
            <v>電448</v>
          </cell>
          <cell r="C563">
            <v>3</v>
          </cell>
          <cell r="D563" t="str">
            <v>（株）錢高組　大阪支社</v>
          </cell>
          <cell r="E563" t="str">
            <v>ゼニタカグミ　オオサカシシャ</v>
          </cell>
          <cell r="F563" t="str">
            <v>松本　又吉</v>
          </cell>
          <cell r="G563" t="str">
            <v>専務役員支社長</v>
          </cell>
          <cell r="H563" t="str">
            <v>大阪市西区</v>
          </cell>
          <cell r="I563" t="str">
            <v>550-0005</v>
          </cell>
          <cell r="J563" t="str">
            <v>大阪市西区西本町２－２－４</v>
          </cell>
          <cell r="K563" t="str">
            <v>06-6531-6431</v>
          </cell>
          <cell r="L563" t="str">
            <v>06-6538-7911</v>
          </cell>
          <cell r="M563" t="str">
            <v>大阪市西区</v>
          </cell>
          <cell r="N563" t="str">
            <v>osk080@zenitaka.co.jp</v>
          </cell>
          <cell r="O563">
            <v>3695790</v>
          </cell>
          <cell r="P563">
            <v>73</v>
          </cell>
          <cell r="Q563">
            <v>102417897</v>
          </cell>
          <cell r="R563">
            <v>3250</v>
          </cell>
          <cell r="S563">
            <v>1</v>
          </cell>
          <cell r="T563" t="str">
            <v>00003250</v>
          </cell>
        </row>
        <row r="564">
          <cell r="B564" t="str">
            <v>電449</v>
          </cell>
          <cell r="C564">
            <v>2</v>
          </cell>
          <cell r="D564" t="str">
            <v>（株）今井組</v>
          </cell>
          <cell r="E564" t="str">
            <v>イマイグミ</v>
          </cell>
          <cell r="F564" t="str">
            <v>今井　靖一</v>
          </cell>
          <cell r="G564" t="str">
            <v>代表取締役</v>
          </cell>
          <cell r="H564" t="str">
            <v>京都市北区</v>
          </cell>
          <cell r="I564" t="str">
            <v>603-8035</v>
          </cell>
          <cell r="J564" t="str">
            <v>京都市北区上賀茂朝露ヶ原町１５番地</v>
          </cell>
          <cell r="K564" t="str">
            <v>075-781-0310</v>
          </cell>
          <cell r="L564" t="str">
            <v>075-701-9327</v>
          </cell>
          <cell r="M564" t="str">
            <v>京都市北区</v>
          </cell>
          <cell r="N564" t="str">
            <v>imaigumi@pikari.co.jp</v>
          </cell>
          <cell r="O564">
            <v>50000</v>
          </cell>
          <cell r="P564">
            <v>73</v>
          </cell>
          <cell r="Q564">
            <v>1120536</v>
          </cell>
          <cell r="R564">
            <v>1443</v>
          </cell>
          <cell r="S564">
            <v>1</v>
          </cell>
          <cell r="T564" t="str">
            <v>26001443</v>
          </cell>
        </row>
        <row r="565">
          <cell r="B565" t="str">
            <v>電450</v>
          </cell>
          <cell r="C565">
            <v>3</v>
          </cell>
          <cell r="D565" t="str">
            <v>（株）昭和造園土木</v>
          </cell>
          <cell r="E565" t="str">
            <v>ショウワゾウエンドボク</v>
          </cell>
          <cell r="F565" t="str">
            <v>坂上　信明</v>
          </cell>
          <cell r="G565" t="str">
            <v>代表取締役</v>
          </cell>
          <cell r="H565" t="str">
            <v>大阪市淀川区</v>
          </cell>
          <cell r="I565" t="str">
            <v>532-0003</v>
          </cell>
          <cell r="J565" t="str">
            <v>大阪市淀川区宮原２丁目１２番１４-５１３号</v>
          </cell>
          <cell r="K565" t="str">
            <v>06-6391-7363</v>
          </cell>
          <cell r="L565" t="str">
            <v>06-6385-9621</v>
          </cell>
          <cell r="M565" t="str">
            <v>大阪市淀川区</v>
          </cell>
          <cell r="N565" t="str">
            <v>syouwa1@pearl.ocn.ne.jp</v>
          </cell>
          <cell r="O565">
            <v>20000</v>
          </cell>
          <cell r="P565">
            <v>62</v>
          </cell>
          <cell r="Q565">
            <v>338585</v>
          </cell>
          <cell r="R565">
            <v>3192</v>
          </cell>
          <cell r="S565">
            <v>1</v>
          </cell>
          <cell r="T565" t="str">
            <v>00003192</v>
          </cell>
        </row>
        <row r="566">
          <cell r="B566" t="str">
            <v>電451</v>
          </cell>
          <cell r="C566">
            <v>3</v>
          </cell>
          <cell r="D566" t="str">
            <v>日本エレベーター製造（株）　大阪営業所</v>
          </cell>
          <cell r="E566" t="str">
            <v>ニホンエレベーターセイゾウ　オオサカエイギョウショ</v>
          </cell>
          <cell r="F566" t="str">
            <v>皿澤　良三</v>
          </cell>
          <cell r="G566" t="str">
            <v>所長</v>
          </cell>
          <cell r="H566" t="str">
            <v>大阪市西区</v>
          </cell>
          <cell r="I566" t="str">
            <v>550-0002</v>
          </cell>
          <cell r="J566" t="str">
            <v>大阪市西区江戸堀２丁目６番３３号</v>
          </cell>
          <cell r="K566" t="str">
            <v>06-6441-8021</v>
          </cell>
          <cell r="L566" t="str">
            <v>06-6443-4484</v>
          </cell>
          <cell r="M566" t="str">
            <v>東京都千代田区</v>
          </cell>
          <cell r="N566" t="str">
            <v>k-morishita@nichiele.co.jp</v>
          </cell>
          <cell r="O566">
            <v>208000</v>
          </cell>
          <cell r="P566">
            <v>73</v>
          </cell>
          <cell r="Q566">
            <v>3838708</v>
          </cell>
          <cell r="R566">
            <v>560</v>
          </cell>
          <cell r="S566">
            <v>0</v>
          </cell>
          <cell r="T566" t="str">
            <v>00000560</v>
          </cell>
        </row>
        <row r="567">
          <cell r="B567" t="str">
            <v>電452</v>
          </cell>
          <cell r="C567">
            <v>1</v>
          </cell>
          <cell r="D567" t="str">
            <v>藤本建設</v>
          </cell>
          <cell r="E567" t="str">
            <v>フジモトケンセツ</v>
          </cell>
          <cell r="F567" t="str">
            <v>藤本　明</v>
          </cell>
          <cell r="G567" t="str">
            <v>事業主</v>
          </cell>
          <cell r="H567" t="str">
            <v>京田辺市三山木</v>
          </cell>
          <cell r="I567" t="str">
            <v>610-0313</v>
          </cell>
          <cell r="J567" t="str">
            <v>京田辺市三山木谷垣内１５</v>
          </cell>
          <cell r="K567" t="str">
            <v>0774-62-1887</v>
          </cell>
          <cell r="L567" t="str">
            <v>0774-62-1887</v>
          </cell>
          <cell r="M567" t="str">
            <v>京田辺市三山木</v>
          </cell>
          <cell r="N567" t="str">
            <v>a-fujimoto425@nike.eonet.ne.jp</v>
          </cell>
          <cell r="O567">
            <v>0</v>
          </cell>
          <cell r="P567">
            <v>48</v>
          </cell>
          <cell r="Q567">
            <v>40765</v>
          </cell>
          <cell r="R567">
            <v>37816</v>
          </cell>
          <cell r="S567">
            <v>1</v>
          </cell>
          <cell r="T567" t="str">
            <v>26037816</v>
          </cell>
        </row>
        <row r="568">
          <cell r="B568" t="str">
            <v>電453</v>
          </cell>
          <cell r="C568">
            <v>2</v>
          </cell>
          <cell r="D568" t="str">
            <v>（株）イチグミ</v>
          </cell>
          <cell r="E568" t="str">
            <v>イチグミ</v>
          </cell>
          <cell r="F568" t="str">
            <v>西島　亮太</v>
          </cell>
          <cell r="G568" t="str">
            <v>代表取締役</v>
          </cell>
          <cell r="H568" t="str">
            <v>相楽郡精華町</v>
          </cell>
          <cell r="I568" t="str">
            <v>619-0237</v>
          </cell>
          <cell r="J568" t="str">
            <v>相楽郡精華町光台四丁目４１番地１３</v>
          </cell>
          <cell r="K568" t="str">
            <v>0774-93-3338</v>
          </cell>
          <cell r="L568" t="str">
            <v>0774-93-3336</v>
          </cell>
          <cell r="M568" t="str">
            <v>相楽郡精華町</v>
          </cell>
          <cell r="N568" t="str">
            <v>ichigumi@ares.eonet.ne.jp</v>
          </cell>
          <cell r="O568">
            <v>40000</v>
          </cell>
          <cell r="P568">
            <v>57</v>
          </cell>
          <cell r="Q568">
            <v>589091</v>
          </cell>
          <cell r="R568">
            <v>7503</v>
          </cell>
          <cell r="S568">
            <v>1</v>
          </cell>
          <cell r="T568" t="str">
            <v>26007503</v>
          </cell>
        </row>
        <row r="569">
          <cell r="B569" t="str">
            <v>電454</v>
          </cell>
          <cell r="C569">
            <v>2</v>
          </cell>
          <cell r="D569" t="str">
            <v>（株）玉井道路</v>
          </cell>
          <cell r="E569" t="str">
            <v>タマイドウロ</v>
          </cell>
          <cell r="F569" t="str">
            <v>玉井　政弘</v>
          </cell>
          <cell r="G569" t="str">
            <v>代表取締役</v>
          </cell>
          <cell r="H569" t="str">
            <v>京都市伏見区</v>
          </cell>
          <cell r="I569" t="str">
            <v>612-8473</v>
          </cell>
          <cell r="J569" t="str">
            <v>京都市伏見区下鳥羽広長町１８５番地</v>
          </cell>
          <cell r="K569" t="str">
            <v>075-604-6007</v>
          </cell>
          <cell r="L569" t="str">
            <v>075-604-6008</v>
          </cell>
          <cell r="M569" t="str">
            <v>京都市伏見区</v>
          </cell>
          <cell r="N569" t="str">
            <v>s_nakai@tamai01.co.jp</v>
          </cell>
          <cell r="O569">
            <v>50000</v>
          </cell>
          <cell r="P569">
            <v>32</v>
          </cell>
          <cell r="Q569">
            <v>552670</v>
          </cell>
          <cell r="R569">
            <v>26213</v>
          </cell>
          <cell r="S569">
            <v>1</v>
          </cell>
          <cell r="T569" t="str">
            <v>26026213</v>
          </cell>
        </row>
        <row r="570">
          <cell r="B570" t="str">
            <v>電455</v>
          </cell>
          <cell r="C570">
            <v>3</v>
          </cell>
          <cell r="D570" t="str">
            <v>（有）ダイトー</v>
          </cell>
          <cell r="E570" t="str">
            <v>ダイトー</v>
          </cell>
          <cell r="F570" t="str">
            <v>天沼　弘至</v>
          </cell>
          <cell r="G570" t="str">
            <v>代表取締役</v>
          </cell>
          <cell r="H570" t="str">
            <v>大阪府寝屋川市</v>
          </cell>
          <cell r="I570" t="str">
            <v>572-0056</v>
          </cell>
          <cell r="J570" t="str">
            <v>大阪府寝屋川市御幸西町２５-４８</v>
          </cell>
          <cell r="K570" t="str">
            <v>072-829-8780</v>
          </cell>
          <cell r="L570" t="str">
            <v>072-838-0974</v>
          </cell>
          <cell r="M570" t="str">
            <v>大阪府寝屋川市</v>
          </cell>
          <cell r="N570" t="str">
            <v>daito_b_s@estate.ocn.ne.jp</v>
          </cell>
          <cell r="O570">
            <v>5000</v>
          </cell>
          <cell r="P570">
            <v>22</v>
          </cell>
          <cell r="Q570">
            <v>248312</v>
          </cell>
          <cell r="R570">
            <v>114917</v>
          </cell>
          <cell r="S570">
            <v>1</v>
          </cell>
          <cell r="T570" t="str">
            <v>27114917</v>
          </cell>
        </row>
        <row r="571">
          <cell r="B571" t="str">
            <v>電456</v>
          </cell>
          <cell r="C571">
            <v>2</v>
          </cell>
          <cell r="D571" t="str">
            <v>影近設備工業（株）</v>
          </cell>
          <cell r="E571" t="str">
            <v>カゲチカセツビコウギョウ</v>
          </cell>
          <cell r="F571" t="str">
            <v>影近　義之</v>
          </cell>
          <cell r="G571" t="str">
            <v>代表取締役社長</v>
          </cell>
          <cell r="H571" t="str">
            <v>京都市左京区</v>
          </cell>
          <cell r="I571" t="str">
            <v>606-8267</v>
          </cell>
          <cell r="J571" t="str">
            <v>京都市左京区北白川西町８３</v>
          </cell>
          <cell r="K571" t="str">
            <v>075-761-8191</v>
          </cell>
          <cell r="L571" t="str">
            <v>075-752-1794</v>
          </cell>
          <cell r="M571" t="str">
            <v>京都市左京区</v>
          </cell>
          <cell r="N571" t="str">
            <v>obata.masayoshi@kagechika.co.jp</v>
          </cell>
          <cell r="O571">
            <v>99800</v>
          </cell>
          <cell r="P571">
            <v>70</v>
          </cell>
          <cell r="Q571">
            <v>3156120</v>
          </cell>
          <cell r="R571">
            <v>1231</v>
          </cell>
          <cell r="S571">
            <v>1</v>
          </cell>
          <cell r="T571" t="str">
            <v>00001231</v>
          </cell>
        </row>
        <row r="572">
          <cell r="B572" t="str">
            <v>電457</v>
          </cell>
          <cell r="C572">
            <v>3</v>
          </cell>
          <cell r="D572" t="str">
            <v>水穂工業（株）</v>
          </cell>
          <cell r="E572" t="str">
            <v>ミズホコウギョウ</v>
          </cell>
          <cell r="F572" t="str">
            <v>松井　哲</v>
          </cell>
          <cell r="G572" t="str">
            <v>代表取締役</v>
          </cell>
          <cell r="H572" t="str">
            <v>奈良県橿原市</v>
          </cell>
          <cell r="I572" t="str">
            <v>634-0831</v>
          </cell>
          <cell r="J572" t="str">
            <v>奈良県橿原市曽我町７２９-４</v>
          </cell>
          <cell r="K572" t="str">
            <v>0744-25-4325</v>
          </cell>
          <cell r="L572" t="str">
            <v>0744-25-4174</v>
          </cell>
          <cell r="M572" t="str">
            <v>奈良県橿原市</v>
          </cell>
          <cell r="N572" t="str">
            <v>mizuho-h@m4.kcn.ne.jp</v>
          </cell>
          <cell r="O572">
            <v>10000</v>
          </cell>
          <cell r="P572">
            <v>40</v>
          </cell>
          <cell r="Q572">
            <v>7971</v>
          </cell>
          <cell r="R572">
            <v>13840</v>
          </cell>
          <cell r="S572">
            <v>1</v>
          </cell>
          <cell r="T572" t="str">
            <v>29013840</v>
          </cell>
        </row>
        <row r="573">
          <cell r="B573" t="str">
            <v>電458</v>
          </cell>
          <cell r="C573">
            <v>3</v>
          </cell>
          <cell r="D573" t="str">
            <v>（株）ケンセイ</v>
          </cell>
          <cell r="E573" t="str">
            <v>ケンセイ</v>
          </cell>
          <cell r="F573" t="str">
            <v>今中　康生</v>
          </cell>
          <cell r="G573" t="str">
            <v>代表取締役</v>
          </cell>
          <cell r="H573" t="str">
            <v>大阪市東淀川区</v>
          </cell>
          <cell r="I573" t="str">
            <v>533-0033</v>
          </cell>
          <cell r="J573" t="str">
            <v>大阪市東淀川区東中島１丁目１８番２２号</v>
          </cell>
          <cell r="K573" t="str">
            <v>06-6323-6781</v>
          </cell>
          <cell r="L573" t="str">
            <v>06-6320-3594</v>
          </cell>
          <cell r="M573" t="str">
            <v>大阪市東淀川区</v>
          </cell>
          <cell r="N573" t="str">
            <v>postmaster@kk-kensei.co.jp</v>
          </cell>
          <cell r="O573">
            <v>41000</v>
          </cell>
          <cell r="P573">
            <v>39</v>
          </cell>
          <cell r="Q573">
            <v>1141152</v>
          </cell>
          <cell r="R573">
            <v>20768</v>
          </cell>
          <cell r="S573">
            <v>1</v>
          </cell>
          <cell r="T573" t="str">
            <v>00020768</v>
          </cell>
        </row>
        <row r="574">
          <cell r="B574" t="str">
            <v>電459</v>
          </cell>
          <cell r="C574">
            <v>2</v>
          </cell>
          <cell r="D574" t="str">
            <v>（株）田中健建設工業</v>
          </cell>
          <cell r="E574" t="str">
            <v>タナカケンケンセツコウギョウ</v>
          </cell>
          <cell r="F574" t="str">
            <v>田中　崇一郎</v>
          </cell>
          <cell r="G574" t="str">
            <v>代表取締役</v>
          </cell>
          <cell r="H574" t="str">
            <v>宇治市</v>
          </cell>
          <cell r="I574" t="str">
            <v>611-0042</v>
          </cell>
          <cell r="J574" t="str">
            <v>宇治市小倉町新田島５番４０</v>
          </cell>
          <cell r="K574" t="str">
            <v>0774-20-3688</v>
          </cell>
          <cell r="L574" t="str">
            <v>0774-22-6477</v>
          </cell>
          <cell r="M574" t="str">
            <v>宇治市</v>
          </cell>
          <cell r="N574" t="str">
            <v>tma-group@able.ocn.ne.jp</v>
          </cell>
          <cell r="O574">
            <v>30000</v>
          </cell>
          <cell r="P574">
            <v>42</v>
          </cell>
          <cell r="Q574">
            <v>719549</v>
          </cell>
          <cell r="R574">
            <v>17459</v>
          </cell>
          <cell r="S574">
            <v>0</v>
          </cell>
          <cell r="T574">
            <v>26017459</v>
          </cell>
        </row>
        <row r="575">
          <cell r="B575" t="str">
            <v>電460</v>
          </cell>
          <cell r="C575">
            <v>3</v>
          </cell>
          <cell r="D575" t="str">
            <v>キンキ道路（株）</v>
          </cell>
          <cell r="E575" t="str">
            <v>キンキドウロ</v>
          </cell>
          <cell r="F575" t="str">
            <v>甲藤　聖二</v>
          </cell>
          <cell r="G575" t="str">
            <v>代表取締役</v>
          </cell>
          <cell r="H575" t="str">
            <v>大阪市北区</v>
          </cell>
          <cell r="I575" t="str">
            <v>530-0054</v>
          </cell>
          <cell r="J575" t="str">
            <v>大阪市北区南森町二丁目４番５号</v>
          </cell>
          <cell r="K575" t="str">
            <v>06-4397-4848</v>
          </cell>
          <cell r="L575" t="str">
            <v>06-6364-2140</v>
          </cell>
          <cell r="M575" t="str">
            <v>大阪市北区</v>
          </cell>
          <cell r="N575" t="str">
            <v>denshi@kinki-road.jp</v>
          </cell>
          <cell r="O575">
            <v>85000</v>
          </cell>
          <cell r="P575">
            <v>55</v>
          </cell>
          <cell r="Q575">
            <v>3746466</v>
          </cell>
          <cell r="R575">
            <v>8438</v>
          </cell>
          <cell r="S575">
            <v>0</v>
          </cell>
          <cell r="T575" t="str">
            <v>00008438</v>
          </cell>
        </row>
        <row r="576">
          <cell r="B576" t="str">
            <v>電461</v>
          </cell>
          <cell r="C576">
            <v>1</v>
          </cell>
          <cell r="D576" t="str">
            <v>（株）田辺ガス</v>
          </cell>
          <cell r="E576" t="str">
            <v>タナベガス</v>
          </cell>
          <cell r="F576" t="str">
            <v>片岡　泰博</v>
          </cell>
          <cell r="G576" t="str">
            <v>代表取締役</v>
          </cell>
          <cell r="H576" t="str">
            <v>京田辺市興戸</v>
          </cell>
          <cell r="I576" t="str">
            <v>610-0332</v>
          </cell>
          <cell r="J576" t="str">
            <v>京田辺市興戸塚ノ本１８-１</v>
          </cell>
          <cell r="K576" t="str">
            <v>0774-62-4141</v>
          </cell>
          <cell r="L576" t="str">
            <v>0774-63-1381</v>
          </cell>
          <cell r="M576" t="str">
            <v>京田辺市興戸</v>
          </cell>
          <cell r="N576" t="str">
            <v>tanabegas@giga.ocn.ne.jp</v>
          </cell>
          <cell r="O576">
            <v>10000</v>
          </cell>
          <cell r="P576">
            <v>41</v>
          </cell>
          <cell r="Q576">
            <v>116734</v>
          </cell>
          <cell r="R576">
            <v>29981</v>
          </cell>
          <cell r="S576">
            <v>1</v>
          </cell>
          <cell r="T576" t="str">
            <v>26029981</v>
          </cell>
        </row>
        <row r="577">
          <cell r="B577" t="str">
            <v>電462</v>
          </cell>
          <cell r="C577">
            <v>3</v>
          </cell>
          <cell r="D577" t="str">
            <v>（株）日立インダストリアルプロダクツ　関西支店</v>
          </cell>
          <cell r="E577" t="str">
            <v>ヒタチインダストリアルプロダクツ　カンサイシテン</v>
          </cell>
          <cell r="F577" t="str">
            <v>平出　裕</v>
          </cell>
          <cell r="G577" t="str">
            <v>支店長</v>
          </cell>
          <cell r="H577" t="str">
            <v>大阪市北区</v>
          </cell>
          <cell r="I577" t="str">
            <v>530-0005</v>
          </cell>
          <cell r="J577" t="str">
            <v>大阪市北区中之島二丁目３番１８号</v>
          </cell>
          <cell r="K577" t="str">
            <v>06-6202-1703</v>
          </cell>
          <cell r="L577" t="str">
            <v>06-6202-1790</v>
          </cell>
          <cell r="M577" t="str">
            <v>東京都千代田区</v>
          </cell>
          <cell r="N577" t="str">
            <v>kansai.gyoumu.sq@hitachi.com</v>
          </cell>
          <cell r="O577">
            <v>10000000</v>
          </cell>
          <cell r="P577">
            <v>73</v>
          </cell>
          <cell r="Q577">
            <v>24118495</v>
          </cell>
          <cell r="R577" t="str">
            <v>027358</v>
          </cell>
          <cell r="S577">
            <v>1</v>
          </cell>
          <cell r="T577" t="str">
            <v>00027358</v>
          </cell>
        </row>
        <row r="578">
          <cell r="B578" t="str">
            <v>電463</v>
          </cell>
          <cell r="C578">
            <v>2</v>
          </cell>
          <cell r="D578" t="str">
            <v>（株）久保塗板製作所</v>
          </cell>
          <cell r="E578" t="str">
            <v>クボトバンセイサクショ</v>
          </cell>
          <cell r="F578" t="str">
            <v>久保　洋史</v>
          </cell>
          <cell r="G578" t="str">
            <v>代表取締役</v>
          </cell>
          <cell r="H578" t="str">
            <v>京都市南区</v>
          </cell>
          <cell r="I578" t="str">
            <v>601-8176</v>
          </cell>
          <cell r="J578" t="str">
            <v>京都市南区上鳥羽山ノ本町２３８</v>
          </cell>
          <cell r="K578" t="str">
            <v>075-691-5100</v>
          </cell>
          <cell r="L578" t="str">
            <v>075-691-3511</v>
          </cell>
          <cell r="M578" t="str">
            <v>京都市南区</v>
          </cell>
          <cell r="N578" t="str">
            <v>k-toban@sea.plala.or.jp</v>
          </cell>
          <cell r="O578">
            <v>10000</v>
          </cell>
          <cell r="P578">
            <v>50</v>
          </cell>
          <cell r="Q578">
            <v>128327</v>
          </cell>
          <cell r="R578">
            <v>34090</v>
          </cell>
          <cell r="S578">
            <v>1</v>
          </cell>
          <cell r="T578" t="str">
            <v>26034090</v>
          </cell>
        </row>
        <row r="579">
          <cell r="B579" t="str">
            <v>電464</v>
          </cell>
          <cell r="C579">
            <v>3</v>
          </cell>
          <cell r="D579" t="str">
            <v>東亜建設工業（株）　大阪支店</v>
          </cell>
          <cell r="E579" t="str">
            <v>トウアケンセツコウギョウ　オオサカシテン</v>
          </cell>
          <cell r="F579" t="str">
            <v>作井　孝光</v>
          </cell>
          <cell r="G579" t="str">
            <v>執行役員支店長</v>
          </cell>
          <cell r="H579" t="str">
            <v>大阪市中央区</v>
          </cell>
          <cell r="I579" t="str">
            <v>541-0047</v>
          </cell>
          <cell r="J579" t="str">
            <v>大阪市中央区淡路町４－２－１３　アーバンネット御堂筋ビル</v>
          </cell>
          <cell r="K579" t="str">
            <v>06-6443-3062</v>
          </cell>
          <cell r="L579" t="str">
            <v>06-6443-8046</v>
          </cell>
          <cell r="M579" t="str">
            <v>東京都新宿区</v>
          </cell>
          <cell r="N579" t="str">
            <v>ec04@toa-const.co.jp</v>
          </cell>
          <cell r="O579">
            <v>18976658</v>
          </cell>
          <cell r="P579">
            <v>73</v>
          </cell>
          <cell r="Q579">
            <v>200474716</v>
          </cell>
          <cell r="R579">
            <v>2429</v>
          </cell>
          <cell r="S579">
            <v>1</v>
          </cell>
          <cell r="T579" t="str">
            <v>00002429</v>
          </cell>
        </row>
        <row r="580">
          <cell r="B580" t="str">
            <v>電465</v>
          </cell>
          <cell r="C580">
            <v>3</v>
          </cell>
          <cell r="D580" t="str">
            <v>（株）斉藤鐵工所</v>
          </cell>
          <cell r="E580" t="str">
            <v>サイトウテッコウショ</v>
          </cell>
          <cell r="F580" t="str">
            <v>斉藤　維</v>
          </cell>
          <cell r="G580" t="str">
            <v>代表取締役</v>
          </cell>
          <cell r="H580" t="str">
            <v>大阪市住之江区</v>
          </cell>
          <cell r="I580" t="str">
            <v>559-0016</v>
          </cell>
          <cell r="J580" t="str">
            <v>大阪市住之江区西加賀屋２丁目３番２４号</v>
          </cell>
          <cell r="K580" t="str">
            <v>06-6681-3775</v>
          </cell>
          <cell r="L580" t="str">
            <v>06-6681-3740</v>
          </cell>
          <cell r="M580" t="str">
            <v>大阪市住之江区</v>
          </cell>
          <cell r="N580" t="str">
            <v>sit.osaka_eigyou@e-saitoh.co.jp</v>
          </cell>
          <cell r="O580">
            <v>54750</v>
          </cell>
          <cell r="P580">
            <v>46</v>
          </cell>
          <cell r="Q580">
            <v>1440869</v>
          </cell>
          <cell r="R580">
            <v>9654</v>
          </cell>
          <cell r="S580">
            <v>1</v>
          </cell>
          <cell r="T580" t="str">
            <v>00009654</v>
          </cell>
        </row>
        <row r="581">
          <cell r="B581" t="str">
            <v>電466</v>
          </cell>
          <cell r="C581">
            <v>1</v>
          </cell>
          <cell r="D581" t="str">
            <v>都造園土木（株）</v>
          </cell>
          <cell r="E581" t="str">
            <v>ミヤコゾウエンドボク</v>
          </cell>
          <cell r="F581" t="str">
            <v>山本　浩</v>
          </cell>
          <cell r="G581" t="str">
            <v>代表取締役</v>
          </cell>
          <cell r="H581" t="str">
            <v>京田辺市薪</v>
          </cell>
          <cell r="I581" t="str">
            <v>610-0341</v>
          </cell>
          <cell r="J581" t="str">
            <v>京田辺市薪石ノ前６０番地</v>
          </cell>
          <cell r="K581" t="str">
            <v>0774-62-2475</v>
          </cell>
          <cell r="L581" t="str">
            <v>0774-62-2695</v>
          </cell>
          <cell r="M581" t="str">
            <v>京田辺市薪</v>
          </cell>
          <cell r="N581" t="str">
            <v>office@miyakozouen.jp</v>
          </cell>
          <cell r="O581">
            <v>20000</v>
          </cell>
          <cell r="P581">
            <v>49</v>
          </cell>
          <cell r="Q581">
            <v>190438</v>
          </cell>
          <cell r="R581">
            <v>4109</v>
          </cell>
          <cell r="S581">
            <v>1</v>
          </cell>
          <cell r="T581" t="str">
            <v>26004109</v>
          </cell>
        </row>
        <row r="582">
          <cell r="B582" t="str">
            <v>電467</v>
          </cell>
          <cell r="C582">
            <v>1</v>
          </cell>
          <cell r="D582" t="str">
            <v>（株）東建設</v>
          </cell>
          <cell r="E582" t="str">
            <v>アズマケンセツ</v>
          </cell>
          <cell r="F582" t="str">
            <v>川崎　繁明</v>
          </cell>
          <cell r="G582" t="str">
            <v>代表取締役</v>
          </cell>
          <cell r="H582" t="str">
            <v>京田辺市多々羅</v>
          </cell>
          <cell r="I582" t="str">
            <v>610-0321</v>
          </cell>
          <cell r="J582" t="str">
            <v>京田辺市多々羅東平川原３０</v>
          </cell>
          <cell r="K582" t="str">
            <v>0774-63-0405</v>
          </cell>
          <cell r="L582" t="str">
            <v>0774-63-7272</v>
          </cell>
          <cell r="M582" t="str">
            <v>京田辺市多々羅</v>
          </cell>
          <cell r="N582" t="str">
            <v>azuma@ec2.technowave.ne.jp</v>
          </cell>
          <cell r="O582">
            <v>30000</v>
          </cell>
          <cell r="P582">
            <v>62</v>
          </cell>
          <cell r="Q582">
            <v>688199</v>
          </cell>
          <cell r="R582">
            <v>14623</v>
          </cell>
          <cell r="S582">
            <v>1</v>
          </cell>
          <cell r="T582" t="str">
            <v>26014623</v>
          </cell>
        </row>
        <row r="583">
          <cell r="B583" t="str">
            <v>電468</v>
          </cell>
          <cell r="C583">
            <v>2</v>
          </cell>
          <cell r="D583" t="str">
            <v>（株）植田電機</v>
          </cell>
          <cell r="E583" t="str">
            <v>ウエダデンキ</v>
          </cell>
          <cell r="F583" t="str">
            <v>植田　司郎</v>
          </cell>
          <cell r="G583" t="str">
            <v>代表取締役</v>
          </cell>
          <cell r="H583" t="str">
            <v>京都市伏見区</v>
          </cell>
          <cell r="I583" t="str">
            <v>612-8279</v>
          </cell>
          <cell r="J583" t="str">
            <v>京都市伏見区納所北城堀３の５</v>
          </cell>
          <cell r="K583" t="str">
            <v>075-631-1112</v>
          </cell>
          <cell r="L583" t="str">
            <v>075-631-3379</v>
          </cell>
          <cell r="M583" t="str">
            <v>京都市伏見区</v>
          </cell>
          <cell r="N583" t="str">
            <v>info@ueda-denki.co.jp</v>
          </cell>
          <cell r="O583">
            <v>20000</v>
          </cell>
          <cell r="P583">
            <v>55</v>
          </cell>
          <cell r="Q583">
            <v>1543157</v>
          </cell>
          <cell r="R583">
            <v>43256</v>
          </cell>
          <cell r="S583">
            <v>1</v>
          </cell>
          <cell r="T583" t="str">
            <v>26043256</v>
          </cell>
        </row>
        <row r="584">
          <cell r="B584" t="str">
            <v>電469</v>
          </cell>
          <cell r="C584">
            <v>2</v>
          </cell>
          <cell r="D584" t="str">
            <v>信成建工</v>
          </cell>
          <cell r="E584" t="str">
            <v>シンセイケンコウ</v>
          </cell>
          <cell r="F584" t="str">
            <v>若林　成信</v>
          </cell>
          <cell r="G584" t="str">
            <v>代表者</v>
          </cell>
          <cell r="H584" t="str">
            <v>宇治市</v>
          </cell>
          <cell r="I584" t="str">
            <v>611-0014</v>
          </cell>
          <cell r="J584" t="str">
            <v>宇治市明星町３-１１-８０</v>
          </cell>
          <cell r="K584" t="str">
            <v>0774-20-2243</v>
          </cell>
          <cell r="L584" t="str">
            <v>0774-27-4558</v>
          </cell>
          <cell r="M584" t="str">
            <v>宇治市</v>
          </cell>
          <cell r="N584" t="str">
            <v>shinwa.ken.47@gmail.com</v>
          </cell>
          <cell r="O584">
            <v>0</v>
          </cell>
          <cell r="P584">
            <v>16</v>
          </cell>
          <cell r="Q584">
            <v>359788</v>
          </cell>
          <cell r="R584">
            <v>36329</v>
          </cell>
          <cell r="S584">
            <v>1</v>
          </cell>
          <cell r="T584" t="str">
            <v>26036329</v>
          </cell>
        </row>
        <row r="585">
          <cell r="B585" t="str">
            <v>電470</v>
          </cell>
          <cell r="C585">
            <v>3</v>
          </cell>
          <cell r="D585" t="str">
            <v>東洋建設（株）　京滋営業所</v>
          </cell>
          <cell r="E585" t="str">
            <v>トウヨウケンセツ　ケイジエイギョウショ</v>
          </cell>
          <cell r="F585" t="str">
            <v>政安　誠三</v>
          </cell>
          <cell r="G585" t="str">
            <v>所長</v>
          </cell>
          <cell r="H585" t="str">
            <v>京都市中京区</v>
          </cell>
          <cell r="I585" t="str">
            <v>604-8141</v>
          </cell>
          <cell r="J585" t="str">
            <v>京都市中京区蛸薬師通高倉西入泉正寺町３３４番地</v>
          </cell>
          <cell r="K585" t="str">
            <v>075-223-1041</v>
          </cell>
          <cell r="L585" t="str">
            <v>075-223-1049</v>
          </cell>
          <cell r="M585" t="str">
            <v>東京都千代田区</v>
          </cell>
          <cell r="N585" t="str">
            <v>masayasu-seizo@toyo-const.co.jp</v>
          </cell>
          <cell r="O585">
            <v>14049367</v>
          </cell>
          <cell r="P585">
            <v>73</v>
          </cell>
          <cell r="Q585">
            <v>140278010</v>
          </cell>
          <cell r="R585">
            <v>2405</v>
          </cell>
          <cell r="S585">
            <v>1</v>
          </cell>
          <cell r="T585" t="str">
            <v>00002405</v>
          </cell>
        </row>
        <row r="586">
          <cell r="B586" t="str">
            <v>電471</v>
          </cell>
          <cell r="C586">
            <v>3</v>
          </cell>
          <cell r="D586" t="str">
            <v>（株）ナガオカ</v>
          </cell>
          <cell r="E586" t="str">
            <v>ナガオカ</v>
          </cell>
          <cell r="F586" t="str">
            <v>梅津　泰久</v>
          </cell>
          <cell r="G586" t="str">
            <v>代表取締役</v>
          </cell>
          <cell r="H586" t="str">
            <v>大阪市中央区</v>
          </cell>
          <cell r="I586" t="str">
            <v>541-0052</v>
          </cell>
          <cell r="J586" t="str">
            <v>大阪市中央区安土町１－８－１５</v>
          </cell>
          <cell r="K586" t="str">
            <v>06-6261-6600</v>
          </cell>
          <cell r="L586" t="str">
            <v>06-6261-6607</v>
          </cell>
          <cell r="M586" t="str">
            <v>大阪市中央区</v>
          </cell>
          <cell r="N586" t="str">
            <v>enviro@nagaokajapan.co.jp</v>
          </cell>
          <cell r="O586">
            <v>1253241</v>
          </cell>
          <cell r="P586">
            <v>18</v>
          </cell>
          <cell r="Q586">
            <v>334936</v>
          </cell>
          <cell r="R586">
            <v>124081</v>
          </cell>
          <cell r="S586">
            <v>0</v>
          </cell>
          <cell r="T586">
            <v>27124081</v>
          </cell>
        </row>
        <row r="587">
          <cell r="B587" t="str">
            <v>電472</v>
          </cell>
          <cell r="C587">
            <v>3</v>
          </cell>
          <cell r="D587" t="str">
            <v>（株）松村組　大阪本店</v>
          </cell>
          <cell r="E587" t="str">
            <v>マツムラグミ　オオサカホンテン</v>
          </cell>
          <cell r="F587" t="str">
            <v>上野　稔</v>
          </cell>
          <cell r="G587" t="str">
            <v>取締役専務執行役員本店長</v>
          </cell>
          <cell r="H587" t="str">
            <v>大阪市北区</v>
          </cell>
          <cell r="I587" t="str">
            <v>530-8588</v>
          </cell>
          <cell r="J587" t="str">
            <v>大阪市北区天満１丁目３番地２１号</v>
          </cell>
          <cell r="K587" t="str">
            <v>06-6354-8808</v>
          </cell>
          <cell r="L587" t="str">
            <v>06-6353-2064</v>
          </cell>
          <cell r="M587" t="str">
            <v>東京都千代田区</v>
          </cell>
          <cell r="N587" t="str">
            <v>osaka_denshi@matsumura-gumi.co.jp</v>
          </cell>
          <cell r="O587">
            <v>500000</v>
          </cell>
          <cell r="P587">
            <v>73</v>
          </cell>
          <cell r="Q587">
            <v>35260374</v>
          </cell>
          <cell r="R587">
            <v>4100</v>
          </cell>
          <cell r="S587">
            <v>1</v>
          </cell>
          <cell r="T587" t="str">
            <v>00004100</v>
          </cell>
        </row>
        <row r="588">
          <cell r="B588" t="str">
            <v>電473</v>
          </cell>
          <cell r="C588">
            <v>2</v>
          </cell>
          <cell r="D588" t="str">
            <v>（株）村井建設</v>
          </cell>
          <cell r="E588" t="str">
            <v>ムライケンセツ</v>
          </cell>
          <cell r="F588" t="str">
            <v>村井　孝次</v>
          </cell>
          <cell r="G588" t="str">
            <v>代表取締役</v>
          </cell>
          <cell r="H588" t="str">
            <v>京都市伏見区</v>
          </cell>
          <cell r="I588" t="str">
            <v>601-1347</v>
          </cell>
          <cell r="J588" t="str">
            <v>京都市伏見区醍醐合場町１０番地１</v>
          </cell>
          <cell r="K588" t="str">
            <v>075-571-3705</v>
          </cell>
          <cell r="L588" t="str">
            <v>075-571-5193</v>
          </cell>
          <cell r="M588" t="str">
            <v>京都市伏見区</v>
          </cell>
          <cell r="N588" t="str">
            <v>info@murai-kensetsu.com</v>
          </cell>
          <cell r="O588">
            <v>50000</v>
          </cell>
          <cell r="P588">
            <v>59</v>
          </cell>
          <cell r="Q588">
            <v>1870701</v>
          </cell>
          <cell r="R588">
            <v>7390</v>
          </cell>
          <cell r="S588">
            <v>1</v>
          </cell>
          <cell r="T588" t="str">
            <v>26007390</v>
          </cell>
        </row>
        <row r="589">
          <cell r="B589" t="str">
            <v>電474</v>
          </cell>
          <cell r="C589">
            <v>3</v>
          </cell>
          <cell r="D589" t="str">
            <v>永田機電工業（株）</v>
          </cell>
          <cell r="E589" t="str">
            <v>ナガタキデンコウギョウ</v>
          </cell>
          <cell r="F589" t="str">
            <v>永田　幸一</v>
          </cell>
          <cell r="G589" t="str">
            <v>代表取締役</v>
          </cell>
          <cell r="H589" t="str">
            <v>大阪府枚方市</v>
          </cell>
          <cell r="I589" t="str">
            <v>573-1162</v>
          </cell>
          <cell r="J589" t="str">
            <v>大阪府枚方市田口１丁目２３番１２号</v>
          </cell>
          <cell r="K589" t="str">
            <v>072-848-3381</v>
          </cell>
          <cell r="L589" t="str">
            <v>072-848-7531</v>
          </cell>
          <cell r="M589" t="str">
            <v>大阪府枚方市</v>
          </cell>
          <cell r="N589" t="str">
            <v>nagatakiden@maia.eonet.ne.jp</v>
          </cell>
          <cell r="O589">
            <v>10000</v>
          </cell>
          <cell r="P589">
            <v>43</v>
          </cell>
          <cell r="Q589">
            <v>81158</v>
          </cell>
          <cell r="R589">
            <v>83532</v>
          </cell>
          <cell r="S589">
            <v>1</v>
          </cell>
          <cell r="T589" t="str">
            <v>27083532</v>
          </cell>
        </row>
        <row r="590">
          <cell r="B590" t="str">
            <v>電475</v>
          </cell>
          <cell r="C590">
            <v>2</v>
          </cell>
          <cell r="D590" t="str">
            <v>北和建設（株）</v>
          </cell>
          <cell r="E590" t="str">
            <v>ホクワケンセツ</v>
          </cell>
          <cell r="F590" t="str">
            <v>西田　晴彦</v>
          </cell>
          <cell r="G590" t="str">
            <v>代表取締役</v>
          </cell>
          <cell r="H590" t="str">
            <v>京都市下京区</v>
          </cell>
          <cell r="I590" t="str">
            <v>600-8216</v>
          </cell>
          <cell r="J590" t="str">
            <v>京都市下京区烏丸通七条下ル東塩小路町７３５ニッセイ京都駅前ビル</v>
          </cell>
          <cell r="K590" t="str">
            <v>075-352-9700</v>
          </cell>
          <cell r="L590" t="str">
            <v>075-352-2795</v>
          </cell>
          <cell r="M590" t="str">
            <v>京都市下京区</v>
          </cell>
          <cell r="N590" t="str">
            <v>skyblue@hokuwa.jp</v>
          </cell>
          <cell r="O590">
            <v>85000</v>
          </cell>
          <cell r="P590">
            <v>51</v>
          </cell>
          <cell r="Q590">
            <v>6436997</v>
          </cell>
          <cell r="R590">
            <v>13423</v>
          </cell>
          <cell r="S590">
            <v>1</v>
          </cell>
          <cell r="T590" t="str">
            <v>00013423</v>
          </cell>
        </row>
        <row r="591">
          <cell r="B591" t="str">
            <v>電476</v>
          </cell>
          <cell r="C591">
            <v>1</v>
          </cell>
          <cell r="D591" t="str">
            <v>（株）上田嘉工務店</v>
          </cell>
          <cell r="E591" t="str">
            <v>ウエダヨシコウムテン</v>
          </cell>
          <cell r="F591" t="str">
            <v>上田　周平</v>
          </cell>
          <cell r="G591" t="str">
            <v>代表取締役</v>
          </cell>
          <cell r="H591" t="str">
            <v>京田辺市三山木</v>
          </cell>
          <cell r="I591" t="str">
            <v>610-0313</v>
          </cell>
          <cell r="J591" t="str">
            <v>京田辺市三山木荒馬８番地の１</v>
          </cell>
          <cell r="K591" t="str">
            <v>0774-62-0521</v>
          </cell>
          <cell r="L591" t="str">
            <v>0774-63-4595</v>
          </cell>
          <cell r="M591" t="str">
            <v>京田辺市三山木</v>
          </cell>
          <cell r="N591" t="str">
            <v>uedayoshi@leto.eonet.ne.jp</v>
          </cell>
          <cell r="O591">
            <v>27000</v>
          </cell>
          <cell r="P591">
            <v>49</v>
          </cell>
          <cell r="Q591">
            <v>12440</v>
          </cell>
          <cell r="R591">
            <v>3559</v>
          </cell>
          <cell r="S591">
            <v>1</v>
          </cell>
          <cell r="T591" t="str">
            <v>26003559</v>
          </cell>
        </row>
        <row r="592">
          <cell r="B592" t="str">
            <v>電477</v>
          </cell>
          <cell r="C592">
            <v>2</v>
          </cell>
          <cell r="D592" t="str">
            <v>（株）コトネットエンジニアリング</v>
          </cell>
          <cell r="E592" t="str">
            <v>コトネットエンジニアリング</v>
          </cell>
          <cell r="F592" t="str">
            <v>人見　健司</v>
          </cell>
          <cell r="G592" t="str">
            <v>代表取締役</v>
          </cell>
          <cell r="H592" t="str">
            <v>京都市南区</v>
          </cell>
          <cell r="I592" t="str">
            <v>601-8102</v>
          </cell>
          <cell r="J592" t="str">
            <v>京都市南区上鳥羽菅田町５番地</v>
          </cell>
          <cell r="K592" t="str">
            <v>075-682-7790</v>
          </cell>
          <cell r="L592" t="str">
            <v>075-691-8233</v>
          </cell>
          <cell r="M592" t="str">
            <v>京都市南区</v>
          </cell>
          <cell r="N592" t="str">
            <v>cte.eigyou@miraito.co.jp</v>
          </cell>
          <cell r="O592">
            <v>50000</v>
          </cell>
          <cell r="P592">
            <v>60</v>
          </cell>
          <cell r="Q592">
            <v>8292447</v>
          </cell>
          <cell r="R592">
            <v>20136</v>
          </cell>
          <cell r="S592">
            <v>1</v>
          </cell>
          <cell r="T592" t="str">
            <v>00020136</v>
          </cell>
        </row>
        <row r="593">
          <cell r="B593" t="str">
            <v>電478</v>
          </cell>
          <cell r="C593">
            <v>2</v>
          </cell>
          <cell r="D593" t="str">
            <v>（株）かねわ工務店</v>
          </cell>
          <cell r="E593" t="str">
            <v>カネワコウムテン</v>
          </cell>
          <cell r="F593" t="str">
            <v>田丸　政則</v>
          </cell>
          <cell r="G593" t="str">
            <v>代表取締役</v>
          </cell>
          <cell r="H593" t="str">
            <v>京都市中京区</v>
          </cell>
          <cell r="I593" t="str">
            <v>604-0875</v>
          </cell>
          <cell r="J593" t="str">
            <v>京都市中京区車屋町通り丸太町下ル砂金町４０３番地</v>
          </cell>
          <cell r="K593" t="str">
            <v>075-241-2231</v>
          </cell>
          <cell r="L593" t="str">
            <v>075-231-0306</v>
          </cell>
          <cell r="M593" t="str">
            <v>京都市中京区</v>
          </cell>
          <cell r="N593" t="str">
            <v>mail@kanewa.co.jp</v>
          </cell>
          <cell r="O593">
            <v>40500</v>
          </cell>
          <cell r="P593">
            <v>71</v>
          </cell>
          <cell r="Q593">
            <v>9045849</v>
          </cell>
          <cell r="R593">
            <v>6742</v>
          </cell>
          <cell r="S593">
            <v>1</v>
          </cell>
          <cell r="T593" t="str">
            <v>26006742</v>
          </cell>
        </row>
        <row r="594">
          <cell r="B594" t="str">
            <v>電479</v>
          </cell>
          <cell r="C594">
            <v>2</v>
          </cell>
          <cell r="D594" t="str">
            <v>（株）アズーロ</v>
          </cell>
          <cell r="E594" t="str">
            <v>アズーロ</v>
          </cell>
          <cell r="F594" t="str">
            <v>白山　裕実</v>
          </cell>
          <cell r="G594" t="str">
            <v>代表取締役</v>
          </cell>
          <cell r="H594" t="str">
            <v>京都市左京区</v>
          </cell>
          <cell r="I594" t="str">
            <v>606-8117</v>
          </cell>
          <cell r="J594" t="str">
            <v>京都市左京区一乗寺里ノ前町２４-２４</v>
          </cell>
          <cell r="K594" t="str">
            <v>075-746-6626</v>
          </cell>
          <cell r="L594" t="str">
            <v>075-203-8204</v>
          </cell>
          <cell r="M594" t="str">
            <v>京都市左京区</v>
          </cell>
          <cell r="N594" t="str">
            <v>shiro5go@yahoo.co.jp</v>
          </cell>
          <cell r="O594">
            <v>5000</v>
          </cell>
          <cell r="P594">
            <v>47</v>
          </cell>
          <cell r="Q594">
            <v>132130</v>
          </cell>
          <cell r="R594">
            <v>13033</v>
          </cell>
          <cell r="S594">
            <v>0</v>
          </cell>
          <cell r="T594">
            <v>26013033</v>
          </cell>
        </row>
        <row r="595">
          <cell r="B595" t="str">
            <v>電480</v>
          </cell>
          <cell r="C595">
            <v>2</v>
          </cell>
          <cell r="D595" t="str">
            <v>日本管工業（株）</v>
          </cell>
          <cell r="E595" t="str">
            <v>ニホンカンコウギョウ</v>
          </cell>
          <cell r="F595" t="str">
            <v>奥村　昇三</v>
          </cell>
          <cell r="G595" t="str">
            <v>代表取締役</v>
          </cell>
          <cell r="H595" t="str">
            <v>京都市中京区</v>
          </cell>
          <cell r="I595" t="str">
            <v>604-0846</v>
          </cell>
          <cell r="J595" t="str">
            <v>京都市中京区押小路通烏丸西入る金吹町４６１-２</v>
          </cell>
          <cell r="K595" t="str">
            <v>075-221-7121</v>
          </cell>
          <cell r="L595" t="str">
            <v>075-221-7103</v>
          </cell>
          <cell r="M595" t="str">
            <v>京都市中京区</v>
          </cell>
          <cell r="N595" t="str">
            <v>honten@nihonkan.jp</v>
          </cell>
          <cell r="O595">
            <v>86400</v>
          </cell>
          <cell r="P595">
            <v>72</v>
          </cell>
          <cell r="Q595">
            <v>1006596</v>
          </cell>
          <cell r="R595">
            <v>4557</v>
          </cell>
          <cell r="S595">
            <v>1</v>
          </cell>
          <cell r="T595" t="str">
            <v>00004557</v>
          </cell>
        </row>
        <row r="596">
          <cell r="B596" t="str">
            <v>電481</v>
          </cell>
          <cell r="C596">
            <v>2</v>
          </cell>
          <cell r="D596" t="str">
            <v>（株）城南工建</v>
          </cell>
          <cell r="E596" t="str">
            <v>ジョウナンコウケン</v>
          </cell>
          <cell r="F596" t="str">
            <v>後藤　将浩</v>
          </cell>
          <cell r="G596" t="str">
            <v>代表取締役</v>
          </cell>
          <cell r="H596" t="str">
            <v>城陽市</v>
          </cell>
          <cell r="I596" t="str">
            <v>610-0113</v>
          </cell>
          <cell r="J596" t="str">
            <v>城陽市中芦原２７番地の１</v>
          </cell>
          <cell r="K596" t="str">
            <v>0774-53-3939</v>
          </cell>
          <cell r="L596" t="str">
            <v>0774-55-1172</v>
          </cell>
          <cell r="M596" t="str">
            <v>城陽市</v>
          </cell>
          <cell r="N596" t="str">
            <v>info@jyohnan.co.jp</v>
          </cell>
          <cell r="O596">
            <v>22000</v>
          </cell>
          <cell r="P596">
            <v>44</v>
          </cell>
          <cell r="Q596">
            <v>652646</v>
          </cell>
          <cell r="R596">
            <v>11702</v>
          </cell>
          <cell r="S596">
            <v>1</v>
          </cell>
          <cell r="T596" t="str">
            <v>00011702</v>
          </cell>
        </row>
        <row r="597">
          <cell r="B597" t="str">
            <v>電482</v>
          </cell>
          <cell r="C597">
            <v>2</v>
          </cell>
          <cell r="D597" t="str">
            <v>寺尾道路（株）</v>
          </cell>
          <cell r="E597" t="str">
            <v>テラオドウロ</v>
          </cell>
          <cell r="F597" t="str">
            <v>藤林　良仁</v>
          </cell>
          <cell r="G597" t="str">
            <v>代表取締役</v>
          </cell>
          <cell r="H597" t="str">
            <v>南丹市</v>
          </cell>
          <cell r="I597" t="str">
            <v>622-0004</v>
          </cell>
          <cell r="J597" t="str">
            <v>南丹市園部町小桜町２-４-５</v>
          </cell>
          <cell r="K597" t="str">
            <v>0771-62-4166</v>
          </cell>
          <cell r="L597" t="str">
            <v>0771-63-0210</v>
          </cell>
          <cell r="M597" t="str">
            <v>南丹市</v>
          </cell>
          <cell r="N597" t="str">
            <v>kyoto@teraodoro.co.jp</v>
          </cell>
          <cell r="O597">
            <v>85000</v>
          </cell>
          <cell r="P597">
            <v>68</v>
          </cell>
          <cell r="Q597">
            <v>1007333</v>
          </cell>
          <cell r="R597">
            <v>43335</v>
          </cell>
          <cell r="S597">
            <v>1</v>
          </cell>
          <cell r="T597" t="str">
            <v>26043335</v>
          </cell>
        </row>
        <row r="598">
          <cell r="B598" t="str">
            <v>電483</v>
          </cell>
          <cell r="C598">
            <v>3</v>
          </cell>
          <cell r="D598" t="str">
            <v>（株）ＭＫＳ</v>
          </cell>
          <cell r="E598" t="str">
            <v>エムケイエス</v>
          </cell>
          <cell r="F598" t="str">
            <v>武藤　洋</v>
          </cell>
          <cell r="G598" t="str">
            <v>代表取締役</v>
          </cell>
          <cell r="H598" t="str">
            <v>大阪府枚方市</v>
          </cell>
          <cell r="I598" t="str">
            <v>573-0171</v>
          </cell>
          <cell r="J598" t="str">
            <v>大阪府枚方市北山１丁目５４番５５号</v>
          </cell>
          <cell r="K598" t="str">
            <v>072-864-1110</v>
          </cell>
          <cell r="L598" t="str">
            <v>072-864-1122</v>
          </cell>
          <cell r="M598" t="str">
            <v>大阪府枚方市</v>
          </cell>
          <cell r="N598" t="str">
            <v>mks2010@wit.ocn.ne.jp</v>
          </cell>
          <cell r="O598">
            <v>3000</v>
          </cell>
          <cell r="P598">
            <v>12</v>
          </cell>
          <cell r="Q598">
            <v>164872</v>
          </cell>
          <cell r="R598">
            <v>134460</v>
          </cell>
          <cell r="S598">
            <v>1</v>
          </cell>
          <cell r="T598" t="str">
            <v>27134460</v>
          </cell>
        </row>
        <row r="599">
          <cell r="B599" t="str">
            <v>電484</v>
          </cell>
          <cell r="C599">
            <v>3</v>
          </cell>
          <cell r="D599" t="str">
            <v>（株）タイキ</v>
          </cell>
          <cell r="E599" t="str">
            <v>タイキ　</v>
          </cell>
          <cell r="F599" t="str">
            <v>中野　格</v>
          </cell>
          <cell r="G599" t="str">
            <v>代表取締役</v>
          </cell>
          <cell r="H599" t="str">
            <v>大阪市天王寺区</v>
          </cell>
          <cell r="I599" t="str">
            <v>543-0045</v>
          </cell>
          <cell r="J599" t="str">
            <v>大阪市天王寺区寺田町１丁目１番２号</v>
          </cell>
          <cell r="K599" t="str">
            <v>06-6779-9001</v>
          </cell>
          <cell r="L599" t="str">
            <v>06-6773-3893</v>
          </cell>
          <cell r="M599" t="str">
            <v>大阪市天王寺区</v>
          </cell>
          <cell r="N599" t="str">
            <v>eigyou-bu@osa-taiki.co.jp</v>
          </cell>
          <cell r="O599">
            <v>70000</v>
          </cell>
          <cell r="P599">
            <v>58</v>
          </cell>
          <cell r="Q599">
            <v>2178265</v>
          </cell>
          <cell r="R599">
            <v>8277</v>
          </cell>
          <cell r="S599">
            <v>1</v>
          </cell>
          <cell r="T599" t="str">
            <v>00008277</v>
          </cell>
        </row>
        <row r="600">
          <cell r="B600" t="str">
            <v>電485</v>
          </cell>
          <cell r="C600">
            <v>3</v>
          </cell>
          <cell r="D600" t="str">
            <v>五洋建設（株）　大阪支店</v>
          </cell>
          <cell r="E600" t="str">
            <v>ゴヨウケンセツ　オオサカシテン</v>
          </cell>
          <cell r="F600" t="str">
            <v>生島　俊昭</v>
          </cell>
          <cell r="G600" t="str">
            <v>常務執行役員支店長</v>
          </cell>
          <cell r="H600" t="str">
            <v>大阪市北区</v>
          </cell>
          <cell r="I600" t="str">
            <v>530-0014</v>
          </cell>
          <cell r="J600" t="str">
            <v>大阪市北区鶴野町１番９号</v>
          </cell>
          <cell r="K600" t="str">
            <v>06-6486-2104</v>
          </cell>
          <cell r="L600" t="str">
            <v>06-6486-2121</v>
          </cell>
          <cell r="M600" t="str">
            <v>東京都文京区</v>
          </cell>
          <cell r="N600" t="str">
            <v>penta16@nifty.com</v>
          </cell>
          <cell r="O600">
            <v>30449952</v>
          </cell>
          <cell r="P600">
            <v>73</v>
          </cell>
          <cell r="Q600">
            <v>389500137</v>
          </cell>
          <cell r="R600">
            <v>1150</v>
          </cell>
          <cell r="S600">
            <v>1</v>
          </cell>
          <cell r="T600" t="str">
            <v>00001150</v>
          </cell>
        </row>
        <row r="601">
          <cell r="B601" t="str">
            <v>電486</v>
          </cell>
          <cell r="C601">
            <v>2</v>
          </cell>
          <cell r="D601" t="str">
            <v>（株）木原道路</v>
          </cell>
          <cell r="E601" t="str">
            <v>キハラドウロ</v>
          </cell>
          <cell r="F601" t="str">
            <v>木原　勇</v>
          </cell>
          <cell r="G601" t="str">
            <v>代表取締役</v>
          </cell>
          <cell r="H601" t="str">
            <v>京都市南区</v>
          </cell>
          <cell r="I601" t="str">
            <v>601-8178</v>
          </cell>
          <cell r="J601" t="str">
            <v>京都市南区上鳥羽南戒光町６２番地・１０１号</v>
          </cell>
          <cell r="K601" t="str">
            <v>075-748-6104</v>
          </cell>
          <cell r="L601" t="str">
            <v>075-748-6105</v>
          </cell>
          <cell r="M601" t="str">
            <v>京都市南区</v>
          </cell>
          <cell r="N601" t="str">
            <v>kindai@wao.or.jp</v>
          </cell>
          <cell r="O601">
            <v>40000</v>
          </cell>
          <cell r="P601">
            <v>61</v>
          </cell>
          <cell r="Q601">
            <v>520421</v>
          </cell>
          <cell r="R601">
            <v>25321</v>
          </cell>
          <cell r="S601">
            <v>1</v>
          </cell>
          <cell r="T601">
            <v>26025321</v>
          </cell>
        </row>
        <row r="602">
          <cell r="B602" t="str">
            <v>電487</v>
          </cell>
          <cell r="C602">
            <v>2</v>
          </cell>
          <cell r="D602" t="str">
            <v>（株）成義建設</v>
          </cell>
          <cell r="E602" t="str">
            <v>セイギケンセツ</v>
          </cell>
          <cell r="F602" t="str">
            <v>白川　義晴</v>
          </cell>
          <cell r="G602" t="str">
            <v>代表取締役</v>
          </cell>
          <cell r="H602" t="str">
            <v>京都市南区</v>
          </cell>
          <cell r="I602" t="str">
            <v>601-8344</v>
          </cell>
          <cell r="J602" t="str">
            <v>京都市南区吉祥院蒔絵町２７-２</v>
          </cell>
          <cell r="K602" t="str">
            <v>075-662-3338</v>
          </cell>
          <cell r="L602" t="str">
            <v>075-661-2555</v>
          </cell>
          <cell r="M602" t="str">
            <v>京都市南区</v>
          </cell>
          <cell r="N602" t="str">
            <v>seigikensetu@shirakawa-g.co.jp</v>
          </cell>
          <cell r="O602">
            <v>40000</v>
          </cell>
          <cell r="P602">
            <v>36</v>
          </cell>
          <cell r="Q602">
            <v>61299</v>
          </cell>
          <cell r="R602">
            <v>16596</v>
          </cell>
          <cell r="S602">
            <v>1</v>
          </cell>
          <cell r="T602" t="str">
            <v>26016596</v>
          </cell>
        </row>
        <row r="603">
          <cell r="B603" t="str">
            <v>電488</v>
          </cell>
          <cell r="C603">
            <v>3</v>
          </cell>
          <cell r="D603" t="str">
            <v>武田興業（株）　京都支店</v>
          </cell>
          <cell r="E603" t="str">
            <v>タケダコウギョウ　キョウトシテン</v>
          </cell>
          <cell r="F603" t="str">
            <v>武田　雅代</v>
          </cell>
          <cell r="G603" t="str">
            <v>支店長</v>
          </cell>
          <cell r="H603" t="str">
            <v>八幡市</v>
          </cell>
          <cell r="I603" t="str">
            <v>614-8252</v>
          </cell>
          <cell r="J603" t="str">
            <v>八幡市岩田大将軍７-１</v>
          </cell>
          <cell r="K603" t="str">
            <v>075-983-8000</v>
          </cell>
          <cell r="L603" t="str">
            <v>075-983-8882</v>
          </cell>
          <cell r="M603" t="str">
            <v>大阪府枚方市</v>
          </cell>
          <cell r="N603" t="str">
            <v>honsya@takeda-kougyo.com</v>
          </cell>
          <cell r="O603">
            <v>30000</v>
          </cell>
          <cell r="P603">
            <v>49</v>
          </cell>
          <cell r="Q603">
            <v>262828</v>
          </cell>
          <cell r="R603">
            <v>13099</v>
          </cell>
          <cell r="S603">
            <v>1</v>
          </cell>
          <cell r="T603" t="str">
            <v>00013099</v>
          </cell>
        </row>
        <row r="604">
          <cell r="B604" t="str">
            <v>電489</v>
          </cell>
          <cell r="C604">
            <v>3</v>
          </cell>
          <cell r="D604" t="str">
            <v>日本メンテナスエンジニヤリング（株）　京都支店</v>
          </cell>
          <cell r="E604" t="str">
            <v>ニホンメンテナスエンジニヤリング　キョウトシテン</v>
          </cell>
          <cell r="F604" t="str">
            <v>木成　芳晃</v>
          </cell>
          <cell r="G604" t="str">
            <v>支店長</v>
          </cell>
          <cell r="H604" t="str">
            <v>乙訓郡大山崎町</v>
          </cell>
          <cell r="I604" t="str">
            <v>618-0071</v>
          </cell>
          <cell r="J604" t="str">
            <v>乙訓郡大山崎町字大山崎小字鏡田１０番地９</v>
          </cell>
          <cell r="K604" t="str">
            <v>075-959-0701</v>
          </cell>
          <cell r="L604" t="str">
            <v>075-959-0702</v>
          </cell>
          <cell r="M604" t="str">
            <v>大阪市北区</v>
          </cell>
          <cell r="N604" t="str">
            <v>kyouto@jme-net.co.jp</v>
          </cell>
          <cell r="O604">
            <v>60000</v>
          </cell>
          <cell r="P604">
            <v>54</v>
          </cell>
          <cell r="Q604">
            <v>142568</v>
          </cell>
          <cell r="R604">
            <v>14699</v>
          </cell>
          <cell r="S604">
            <v>1</v>
          </cell>
          <cell r="T604" t="str">
            <v>00014699</v>
          </cell>
        </row>
        <row r="605">
          <cell r="B605" t="str">
            <v>電490</v>
          </cell>
          <cell r="C605">
            <v>1</v>
          </cell>
          <cell r="D605" t="str">
            <v>北川建材</v>
          </cell>
          <cell r="E605" t="str">
            <v>キタガワケンザイ</v>
          </cell>
          <cell r="F605" t="str">
            <v>北川　多紀夫</v>
          </cell>
          <cell r="G605" t="str">
            <v>事業主</v>
          </cell>
          <cell r="H605" t="str">
            <v>京田辺市三山木</v>
          </cell>
          <cell r="I605" t="str">
            <v>610-0313</v>
          </cell>
          <cell r="J605" t="str">
            <v>京田辺市三山木中央五丁目１-９</v>
          </cell>
          <cell r="K605" t="str">
            <v>0774-62-2071</v>
          </cell>
          <cell r="L605" t="str">
            <v>0774-62-3637</v>
          </cell>
          <cell r="M605" t="str">
            <v>京田辺市三山木</v>
          </cell>
          <cell r="N605" t="str">
            <v>qyksg280@ybb.ne.jp</v>
          </cell>
          <cell r="O605">
            <v>0</v>
          </cell>
          <cell r="P605">
            <v>44</v>
          </cell>
          <cell r="Q605">
            <v>16048</v>
          </cell>
          <cell r="R605">
            <v>17380</v>
          </cell>
          <cell r="S605">
            <v>1</v>
          </cell>
          <cell r="T605" t="str">
            <v>26017380</v>
          </cell>
        </row>
        <row r="606">
          <cell r="B606" t="str">
            <v>電491</v>
          </cell>
          <cell r="C606">
            <v>2</v>
          </cell>
          <cell r="D606" t="str">
            <v>京都麻業（株）</v>
          </cell>
          <cell r="E606" t="str">
            <v>キョウトマギョウ</v>
          </cell>
          <cell r="F606" t="str">
            <v>小泉　光太郎</v>
          </cell>
          <cell r="G606" t="str">
            <v>代表取締役</v>
          </cell>
          <cell r="H606" t="str">
            <v>京都市伏見区</v>
          </cell>
          <cell r="I606" t="str">
            <v>612-8492</v>
          </cell>
          <cell r="J606" t="str">
            <v>京都市伏見区久我本町１１-８</v>
          </cell>
          <cell r="K606" t="str">
            <v>075-933-8100</v>
          </cell>
          <cell r="L606" t="str">
            <v>075-932-2729</v>
          </cell>
          <cell r="M606" t="str">
            <v>京都市伏見区</v>
          </cell>
          <cell r="N606" t="str">
            <v>watanabe@kyoma.co.jp</v>
          </cell>
          <cell r="O606">
            <v>30000</v>
          </cell>
          <cell r="P606">
            <v>46</v>
          </cell>
          <cell r="Q606">
            <v>197820</v>
          </cell>
          <cell r="R606">
            <v>11494</v>
          </cell>
          <cell r="S606">
            <v>1</v>
          </cell>
          <cell r="T606">
            <v>26011494</v>
          </cell>
        </row>
        <row r="607">
          <cell r="B607" t="str">
            <v>電492</v>
          </cell>
          <cell r="C607">
            <v>3</v>
          </cell>
          <cell r="D607" t="str">
            <v>石垣メンテナンス（株）　大阪支店</v>
          </cell>
          <cell r="E607" t="str">
            <v>イシガキメンテナンス　オオサカシテン</v>
          </cell>
          <cell r="F607" t="str">
            <v>東　良史</v>
          </cell>
          <cell r="G607" t="str">
            <v>支店長</v>
          </cell>
          <cell r="H607" t="str">
            <v>大阪市淀川区</v>
          </cell>
          <cell r="I607" t="str">
            <v>532-0003</v>
          </cell>
          <cell r="J607" t="str">
            <v>大阪市淀川区宮原三丁目３番３１号</v>
          </cell>
          <cell r="K607" t="str">
            <v>06-6350-0171</v>
          </cell>
          <cell r="L607" t="str">
            <v>06-6350-0255</v>
          </cell>
          <cell r="M607" t="str">
            <v>東京都千代田区</v>
          </cell>
          <cell r="N607" t="str">
            <v>moskss@ishigaki.co.jp</v>
          </cell>
          <cell r="O607">
            <v>50000</v>
          </cell>
          <cell r="P607">
            <v>43</v>
          </cell>
          <cell r="Q607">
            <v>4014999</v>
          </cell>
          <cell r="R607">
            <v>8546</v>
          </cell>
          <cell r="S607">
            <v>1</v>
          </cell>
          <cell r="T607" t="str">
            <v>00008546</v>
          </cell>
        </row>
        <row r="608">
          <cell r="B608" t="str">
            <v>電493</v>
          </cell>
          <cell r="C608">
            <v>2</v>
          </cell>
          <cell r="D608" t="str">
            <v>（株）古瀬組</v>
          </cell>
          <cell r="E608" t="str">
            <v>フルセグミ</v>
          </cell>
          <cell r="F608" t="str">
            <v>小田　真也</v>
          </cell>
          <cell r="G608" t="str">
            <v>代表取締役</v>
          </cell>
          <cell r="H608" t="str">
            <v>京都市下京区</v>
          </cell>
          <cell r="I608" t="str">
            <v>600-8216</v>
          </cell>
          <cell r="J608" t="str">
            <v>京都市下京区西洞院通塩小路上る東塩小路町６０８番地９</v>
          </cell>
          <cell r="K608" t="str">
            <v>075-351-0928</v>
          </cell>
          <cell r="L608" t="str">
            <v>075-341-8327</v>
          </cell>
          <cell r="M608" t="str">
            <v>京都市下京区</v>
          </cell>
          <cell r="N608" t="str">
            <v>ishizaki@furusegumi.com</v>
          </cell>
          <cell r="O608">
            <v>80000</v>
          </cell>
          <cell r="P608">
            <v>73</v>
          </cell>
          <cell r="Q608">
            <v>2962283</v>
          </cell>
          <cell r="R608">
            <v>295</v>
          </cell>
          <cell r="S608">
            <v>0</v>
          </cell>
          <cell r="T608" t="str">
            <v>00000295</v>
          </cell>
        </row>
        <row r="609">
          <cell r="B609" t="str">
            <v>電494</v>
          </cell>
          <cell r="C609">
            <v>3</v>
          </cell>
          <cell r="D609" t="str">
            <v>（株）島田組</v>
          </cell>
          <cell r="E609" t="str">
            <v>シマダグミ</v>
          </cell>
          <cell r="F609" t="str">
            <v>木村　修二</v>
          </cell>
          <cell r="G609" t="str">
            <v>代表取締役社長</v>
          </cell>
          <cell r="H609" t="str">
            <v>大阪府八尾市</v>
          </cell>
          <cell r="I609" t="str">
            <v>581-0033</v>
          </cell>
          <cell r="J609" t="str">
            <v>大阪府八尾市志紀町南３丁目１８８番地</v>
          </cell>
          <cell r="K609" t="str">
            <v>072-949-2410</v>
          </cell>
          <cell r="L609" t="str">
            <v>072-949-4429</v>
          </cell>
          <cell r="M609" t="str">
            <v>大阪府八尾市</v>
          </cell>
          <cell r="N609" t="str">
            <v>shimadagumi-eigyou@nifty.com</v>
          </cell>
          <cell r="O609">
            <v>85000</v>
          </cell>
          <cell r="P609">
            <v>45</v>
          </cell>
          <cell r="Q609">
            <v>3763455</v>
          </cell>
          <cell r="R609">
            <v>18382</v>
          </cell>
          <cell r="S609">
            <v>1</v>
          </cell>
          <cell r="T609" t="str">
            <v>00018382</v>
          </cell>
        </row>
        <row r="610">
          <cell r="B610" t="str">
            <v>電495</v>
          </cell>
          <cell r="C610">
            <v>3</v>
          </cell>
          <cell r="D610" t="str">
            <v>大豊建設（株）　大阪支店</v>
          </cell>
          <cell r="E610" t="str">
            <v>ダイホウケンセツ　オオサカシテン</v>
          </cell>
          <cell r="F610" t="str">
            <v>浅田　潤一</v>
          </cell>
          <cell r="G610" t="str">
            <v>常務執行役員支店長</v>
          </cell>
          <cell r="H610" t="str">
            <v>大阪市中央区</v>
          </cell>
          <cell r="I610" t="str">
            <v>541-0059</v>
          </cell>
          <cell r="J610" t="str">
            <v>大阪市中央区博労町二丁目２番１３号</v>
          </cell>
          <cell r="K610" t="str">
            <v>06-6105-0161</v>
          </cell>
          <cell r="L610" t="str">
            <v>06-6263-653１</v>
          </cell>
          <cell r="M610" t="str">
            <v>東京都中央区</v>
          </cell>
          <cell r="N610" t="str">
            <v>m-oda@daiho.jp</v>
          </cell>
          <cell r="O610">
            <v>30736776</v>
          </cell>
          <cell r="P610">
            <v>73</v>
          </cell>
          <cell r="Q610">
            <v>112841465</v>
          </cell>
          <cell r="R610">
            <v>2520</v>
          </cell>
          <cell r="S610">
            <v>1</v>
          </cell>
          <cell r="T610" t="str">
            <v>00002520</v>
          </cell>
        </row>
        <row r="611">
          <cell r="B611" t="str">
            <v>電496</v>
          </cell>
          <cell r="C611">
            <v>3</v>
          </cell>
          <cell r="D611" t="str">
            <v>ＯＫＩクロステック（株）関西支社京都支店</v>
          </cell>
          <cell r="E611" t="str">
            <v>オキクロステック　カンサイシシャキョウトシテン</v>
          </cell>
          <cell r="F611" t="str">
            <v>前田　紀彦</v>
          </cell>
          <cell r="G611" t="str">
            <v>京都支店長</v>
          </cell>
          <cell r="H611" t="str">
            <v>京都市南区</v>
          </cell>
          <cell r="I611" t="str">
            <v>601-8141</v>
          </cell>
          <cell r="J611" t="str">
            <v>京都市南区上鳥羽卯ノ花３０</v>
          </cell>
          <cell r="K611" t="str">
            <v>075-693-8624</v>
          </cell>
          <cell r="L611" t="str">
            <v>075-693-8625</v>
          </cell>
          <cell r="M611" t="str">
            <v>東京都中央区</v>
          </cell>
          <cell r="N611" t="str">
            <v>yamazaki654@oki.com</v>
          </cell>
          <cell r="O611">
            <v>2001900</v>
          </cell>
          <cell r="P611">
            <v>62</v>
          </cell>
          <cell r="Q611">
            <v>11154088</v>
          </cell>
          <cell r="R611">
            <v>1990</v>
          </cell>
          <cell r="S611">
            <v>1</v>
          </cell>
          <cell r="T611" t="str">
            <v>00001990</v>
          </cell>
        </row>
        <row r="612">
          <cell r="B612" t="str">
            <v>電497</v>
          </cell>
          <cell r="C612">
            <v>3</v>
          </cell>
          <cell r="D612" t="str">
            <v>菱電エレベータ施設（株）　大阪支店</v>
          </cell>
          <cell r="E612" t="str">
            <v>リョウデンエレベータシセツ　オオサカシテン</v>
          </cell>
          <cell r="F612" t="str">
            <v>山内　英彦</v>
          </cell>
          <cell r="G612" t="str">
            <v>取締役支店長</v>
          </cell>
          <cell r="H612" t="str">
            <v>大阪市北区</v>
          </cell>
          <cell r="I612" t="str">
            <v>530-0003</v>
          </cell>
          <cell r="J612" t="str">
            <v>大阪市北区堂島２丁目２番２号</v>
          </cell>
          <cell r="K612" t="str">
            <v>06-4797-7370</v>
          </cell>
          <cell r="L612" t="str">
            <v>06-4797-7371</v>
          </cell>
          <cell r="M612" t="str">
            <v>東京都新宿区</v>
          </cell>
          <cell r="N612" t="str">
            <v>akazawaj@resco.co.jp</v>
          </cell>
          <cell r="O612">
            <v>200000</v>
          </cell>
          <cell r="P612">
            <v>49</v>
          </cell>
          <cell r="Q612">
            <v>9299971</v>
          </cell>
          <cell r="R612">
            <v>1379</v>
          </cell>
          <cell r="S612">
            <v>1</v>
          </cell>
          <cell r="T612" t="str">
            <v>00001379</v>
          </cell>
        </row>
        <row r="613">
          <cell r="B613" t="str">
            <v>電498</v>
          </cell>
          <cell r="C613">
            <v>3</v>
          </cell>
          <cell r="D613" t="str">
            <v>メタウォーター（株）　関西営業部</v>
          </cell>
          <cell r="E613" t="str">
            <v>メタウォーター　カンサイエイギョウブ</v>
          </cell>
          <cell r="F613" t="str">
            <v>田沼　剛</v>
          </cell>
          <cell r="G613" t="str">
            <v>部長</v>
          </cell>
          <cell r="H613" t="str">
            <v>大阪市北区</v>
          </cell>
          <cell r="I613" t="str">
            <v>530-0018</v>
          </cell>
          <cell r="J613" t="str">
            <v>大阪市北区小松原町２番４号　大阪富国生命ビル</v>
          </cell>
          <cell r="K613" t="str">
            <v>06-7709-9503</v>
          </cell>
          <cell r="L613" t="str">
            <v>06-7709-9528</v>
          </cell>
          <cell r="M613" t="str">
            <v>東京都千代田区</v>
          </cell>
          <cell r="N613" t="str">
            <v>ken26@metawater.co.jp</v>
          </cell>
          <cell r="O613">
            <v>11946000</v>
          </cell>
          <cell r="P613">
            <v>51</v>
          </cell>
          <cell r="Q613">
            <v>68545500</v>
          </cell>
          <cell r="R613" t="str">
            <v>017149</v>
          </cell>
          <cell r="S613">
            <v>1</v>
          </cell>
          <cell r="T613" t="str">
            <v>00017149</v>
          </cell>
        </row>
        <row r="614">
          <cell r="B614" t="str">
            <v>電499</v>
          </cell>
          <cell r="C614">
            <v>3</v>
          </cell>
          <cell r="D614" t="str">
            <v>松尾建設（株）大阪支店</v>
          </cell>
          <cell r="E614" t="str">
            <v>マツオケンセツ　オオサカシテン</v>
          </cell>
          <cell r="F614" t="str">
            <v>糸山　卓</v>
          </cell>
          <cell r="G614" t="str">
            <v>支店長</v>
          </cell>
          <cell r="H614" t="str">
            <v>大阪市淀川区</v>
          </cell>
          <cell r="I614" t="str">
            <v>532-0011</v>
          </cell>
          <cell r="J614" t="str">
            <v>大阪市淀川区西中島５丁目９番1号新大阪花村ビル４階</v>
          </cell>
          <cell r="K614" t="str">
            <v>06-6838-4457</v>
          </cell>
          <cell r="L614" t="str">
            <v>06-6885-2771</v>
          </cell>
          <cell r="M614" t="str">
            <v>佐賀県佐賀市</v>
          </cell>
          <cell r="N614" t="str">
            <v>noda-satoshi@matsuo.gr.jp</v>
          </cell>
          <cell r="O614">
            <v>100000</v>
          </cell>
          <cell r="P614">
            <v>73</v>
          </cell>
          <cell r="Q614">
            <v>73046272</v>
          </cell>
          <cell r="R614">
            <v>2992</v>
          </cell>
          <cell r="S614">
            <v>0</v>
          </cell>
          <cell r="T614" t="str">
            <v>00002992</v>
          </cell>
        </row>
        <row r="615">
          <cell r="B615" t="str">
            <v>電500</v>
          </cell>
          <cell r="C615">
            <v>3</v>
          </cell>
          <cell r="D615" t="str">
            <v>（有）ワーク</v>
          </cell>
          <cell r="E615" t="str">
            <v>ワーク</v>
          </cell>
          <cell r="F615" t="str">
            <v>岩崎　栄作</v>
          </cell>
          <cell r="G615" t="str">
            <v>代表取締役</v>
          </cell>
          <cell r="H615" t="str">
            <v>奈良県橿原市</v>
          </cell>
          <cell r="I615" t="str">
            <v>634-0811</v>
          </cell>
          <cell r="J615" t="str">
            <v>奈良県橿原市小綱町１５番５１号</v>
          </cell>
          <cell r="K615" t="str">
            <v>0744-20-1801</v>
          </cell>
          <cell r="L615" t="str">
            <v>0744-20-1802</v>
          </cell>
          <cell r="M615" t="str">
            <v>奈良県橿原市</v>
          </cell>
          <cell r="N615" t="str">
            <v>iwasaki@work-excavation.com</v>
          </cell>
          <cell r="O615">
            <v>24000</v>
          </cell>
          <cell r="P615">
            <v>25</v>
          </cell>
          <cell r="Q615">
            <v>187336</v>
          </cell>
          <cell r="R615">
            <v>24976</v>
          </cell>
          <cell r="S615">
            <v>1</v>
          </cell>
          <cell r="T615" t="str">
            <v>00024976</v>
          </cell>
        </row>
        <row r="616">
          <cell r="B616" t="str">
            <v>電501</v>
          </cell>
          <cell r="C616">
            <v>2</v>
          </cell>
          <cell r="D616" t="str">
            <v>（株）山川</v>
          </cell>
          <cell r="E616" t="str">
            <v>ヤマカワ</v>
          </cell>
          <cell r="F616" t="str">
            <v>山川　数也</v>
          </cell>
          <cell r="G616" t="str">
            <v>代表取締役</v>
          </cell>
          <cell r="H616" t="str">
            <v>綴喜郡井手町</v>
          </cell>
          <cell r="I616" t="str">
            <v>610-0302</v>
          </cell>
          <cell r="J616" t="str">
            <v>綴喜郡井手町大字井手小字合薮７６</v>
          </cell>
          <cell r="K616" t="str">
            <v>0774-82-2729</v>
          </cell>
          <cell r="L616" t="str">
            <v>0774-82-4659</v>
          </cell>
          <cell r="M616" t="str">
            <v>綴喜郡井手町</v>
          </cell>
          <cell r="N616" t="str">
            <v>kky@skyblue.ocn.ne.jp</v>
          </cell>
          <cell r="O616">
            <v>100000</v>
          </cell>
          <cell r="P616">
            <v>51</v>
          </cell>
          <cell r="Q616">
            <v>363756</v>
          </cell>
          <cell r="R616">
            <v>388</v>
          </cell>
          <cell r="S616">
            <v>1</v>
          </cell>
          <cell r="T616" t="str">
            <v>26000388</v>
          </cell>
        </row>
        <row r="617">
          <cell r="B617" t="str">
            <v>電502</v>
          </cell>
          <cell r="C617">
            <v>2</v>
          </cell>
          <cell r="D617" t="str">
            <v>（株）清水エンジニアリング</v>
          </cell>
          <cell r="E617" t="str">
            <v>シミズエンジニアリング</v>
          </cell>
          <cell r="F617" t="str">
            <v>清水　勝文</v>
          </cell>
          <cell r="G617" t="str">
            <v>代表取締役</v>
          </cell>
          <cell r="H617" t="str">
            <v>木津川市</v>
          </cell>
          <cell r="I617" t="str">
            <v>619-0222</v>
          </cell>
          <cell r="J617" t="str">
            <v>木津川市相楽城下１４６番地１</v>
          </cell>
          <cell r="K617" t="str">
            <v>0774-73-0011</v>
          </cell>
          <cell r="L617" t="str">
            <v>0774-73-0010</v>
          </cell>
          <cell r="M617" t="str">
            <v>木津川市</v>
          </cell>
          <cell r="N617" t="str">
            <v>master@shimizueng.co.jp</v>
          </cell>
          <cell r="O617">
            <v>50000</v>
          </cell>
          <cell r="P617">
            <v>59</v>
          </cell>
          <cell r="Q617">
            <v>139988</v>
          </cell>
          <cell r="R617">
            <v>14205</v>
          </cell>
          <cell r="S617">
            <v>1</v>
          </cell>
          <cell r="T617" t="str">
            <v>26014205</v>
          </cell>
        </row>
        <row r="618">
          <cell r="B618" t="str">
            <v>電503</v>
          </cell>
          <cell r="C618">
            <v>2</v>
          </cell>
          <cell r="D618" t="str">
            <v>三洋道路（株）</v>
          </cell>
          <cell r="E618" t="str">
            <v>サンヨウドウロ</v>
          </cell>
          <cell r="F618" t="str">
            <v>金田　徳明</v>
          </cell>
          <cell r="G618" t="str">
            <v>代表取締役</v>
          </cell>
          <cell r="H618" t="str">
            <v>京都市南区</v>
          </cell>
          <cell r="I618" t="str">
            <v>601-8046</v>
          </cell>
          <cell r="J618" t="str">
            <v>京都市南区東九条西山町４１</v>
          </cell>
          <cell r="K618" t="str">
            <v>075-691-3188</v>
          </cell>
          <cell r="L618" t="str">
            <v>075-691-9887</v>
          </cell>
          <cell r="M618" t="str">
            <v>京都市南区</v>
          </cell>
          <cell r="N618" t="str">
            <v>sanyou-kouji@w2.dion.ne.jp</v>
          </cell>
          <cell r="O618">
            <v>51000</v>
          </cell>
          <cell r="P618">
            <v>55</v>
          </cell>
          <cell r="Q618">
            <v>317371</v>
          </cell>
          <cell r="R618">
            <v>6927</v>
          </cell>
          <cell r="S618">
            <v>0</v>
          </cell>
          <cell r="T618">
            <v>26006927</v>
          </cell>
        </row>
        <row r="619">
          <cell r="B619" t="str">
            <v>電504</v>
          </cell>
          <cell r="C619">
            <v>3</v>
          </cell>
          <cell r="D619" t="str">
            <v>新菱冷熱工業（株）　京滋支店</v>
          </cell>
          <cell r="E619" t="str">
            <v>シンリョウレイネツコウギョウ　ケイジシテン</v>
          </cell>
          <cell r="F619" t="str">
            <v>中森　伸</v>
          </cell>
          <cell r="G619" t="str">
            <v>支店長</v>
          </cell>
          <cell r="H619" t="str">
            <v>京都市中京区</v>
          </cell>
          <cell r="I619" t="str">
            <v>604-0847</v>
          </cell>
          <cell r="J619" t="str">
            <v>京都市中京区烏丸通二条下る秋野々町５１３</v>
          </cell>
          <cell r="K619" t="str">
            <v>075-223-2648</v>
          </cell>
          <cell r="L619" t="str">
            <v>075-256-2174</v>
          </cell>
          <cell r="M619" t="str">
            <v>東京都新宿区</v>
          </cell>
          <cell r="N619" t="str">
            <v>sakae.mi@shinryo.com</v>
          </cell>
          <cell r="O619">
            <v>3500000</v>
          </cell>
          <cell r="P619">
            <v>66</v>
          </cell>
          <cell r="Q619">
            <v>177613918</v>
          </cell>
          <cell r="R619">
            <v>3447</v>
          </cell>
          <cell r="S619">
            <v>1</v>
          </cell>
          <cell r="T619" t="str">
            <v>00003447</v>
          </cell>
        </row>
        <row r="620">
          <cell r="B620" t="str">
            <v>電505</v>
          </cell>
          <cell r="C620">
            <v>2</v>
          </cell>
          <cell r="D620" t="str">
            <v>オリックス・ファシリティーズ（株）</v>
          </cell>
          <cell r="E620" t="str">
            <v>オリックスファシリティーズ</v>
          </cell>
          <cell r="F620" t="str">
            <v>稲葉　康</v>
          </cell>
          <cell r="G620" t="str">
            <v>代表取締役</v>
          </cell>
          <cell r="H620" t="str">
            <v>京都市下京区</v>
          </cell>
          <cell r="I620" t="str">
            <v>600-8385</v>
          </cell>
          <cell r="J620" t="str">
            <v>京都市下京区大宮通仏光寺下る五坊大宮町９９番地</v>
          </cell>
          <cell r="K620" t="str">
            <v>075-841-7550</v>
          </cell>
          <cell r="L620" t="str">
            <v>075-841-7666</v>
          </cell>
          <cell r="M620" t="str">
            <v>京都市下京区</v>
          </cell>
          <cell r="N620" t="str">
            <v>gijyutu-kanri@grp.daikyo.co.jp</v>
          </cell>
          <cell r="O620">
            <v>200000</v>
          </cell>
          <cell r="P620">
            <v>48</v>
          </cell>
          <cell r="Q620">
            <v>10410333</v>
          </cell>
          <cell r="R620">
            <v>21346</v>
          </cell>
          <cell r="S620">
            <v>1</v>
          </cell>
          <cell r="T620" t="str">
            <v>00021346</v>
          </cell>
        </row>
        <row r="621">
          <cell r="B621" t="str">
            <v>電506</v>
          </cell>
          <cell r="C621">
            <v>3</v>
          </cell>
          <cell r="D621" t="str">
            <v>（株）酉島製作所　大阪支店</v>
          </cell>
          <cell r="E621" t="str">
            <v>トリシマセイサクショ　オオサカシテン</v>
          </cell>
          <cell r="F621" t="str">
            <v>田中　勝彦</v>
          </cell>
          <cell r="G621" t="str">
            <v>支店長</v>
          </cell>
          <cell r="H621" t="str">
            <v>大阪市淀川区</v>
          </cell>
          <cell r="I621" t="str">
            <v>532-0003</v>
          </cell>
          <cell r="J621" t="str">
            <v>大阪市淀川区宮原四丁目１番１４号　住友生命新大阪北ビル</v>
          </cell>
          <cell r="K621" t="str">
            <v>06-6392-0400</v>
          </cell>
          <cell r="L621" t="str">
            <v>06-6392-0410</v>
          </cell>
          <cell r="M621" t="str">
            <v>大阪府高槻市</v>
          </cell>
          <cell r="N621" t="str">
            <v>nyusatsu-osaka@torishima.co.jp</v>
          </cell>
          <cell r="O621">
            <v>1592775</v>
          </cell>
          <cell r="P621">
            <v>72</v>
          </cell>
          <cell r="Q621">
            <v>19360697</v>
          </cell>
          <cell r="R621">
            <v>647</v>
          </cell>
          <cell r="S621">
            <v>1</v>
          </cell>
          <cell r="T621" t="str">
            <v>00000647</v>
          </cell>
        </row>
        <row r="622">
          <cell r="B622" t="str">
            <v>電507</v>
          </cell>
          <cell r="C622">
            <v>3</v>
          </cell>
          <cell r="D622" t="str">
            <v>シンフォニアエンジニアリング（株）　大阪支社</v>
          </cell>
          <cell r="E622" t="str">
            <v>シンフォニアエンジニアリング　オオサカシシャ</v>
          </cell>
          <cell r="F622" t="str">
            <v>森本　直之</v>
          </cell>
          <cell r="G622" t="str">
            <v>支社長</v>
          </cell>
          <cell r="H622" t="str">
            <v>大阪府東大阪市</v>
          </cell>
          <cell r="I622" t="str">
            <v>578-0977</v>
          </cell>
          <cell r="J622" t="str">
            <v>大阪府東大阪市鴻池徳庵町３番６５号</v>
          </cell>
          <cell r="K622" t="str">
            <v>06-6744-2722</v>
          </cell>
          <cell r="L622" t="str">
            <v>06-6744-0900</v>
          </cell>
          <cell r="M622" t="str">
            <v>三重県伊勢市</v>
          </cell>
          <cell r="N622" t="str">
            <v>sdeosaka-sinfoeng@titan.ocn.ne.jp</v>
          </cell>
          <cell r="O622">
            <v>100000</v>
          </cell>
          <cell r="P622">
            <v>52</v>
          </cell>
          <cell r="Q622">
            <v>6004510</v>
          </cell>
          <cell r="R622">
            <v>1107</v>
          </cell>
          <cell r="S622">
            <v>1</v>
          </cell>
          <cell r="T622" t="str">
            <v>00001107</v>
          </cell>
        </row>
        <row r="623">
          <cell r="B623" t="str">
            <v>電508</v>
          </cell>
          <cell r="C623">
            <v>3</v>
          </cell>
          <cell r="D623" t="str">
            <v>（株）スポーツテクノ和広　大阪支店</v>
          </cell>
          <cell r="E623" t="str">
            <v>スポーツテクノワコウ　オオサカシテン</v>
          </cell>
          <cell r="F623" t="str">
            <v xml:space="preserve">山下　貴澄 </v>
          </cell>
          <cell r="G623" t="str">
            <v>取締役支店長</v>
          </cell>
          <cell r="H623" t="str">
            <v>大阪府吹田市</v>
          </cell>
          <cell r="I623" t="str">
            <v>564-0062</v>
          </cell>
          <cell r="J623" t="str">
            <v>大阪府吹田市垂水町３丁目９番２８号</v>
          </cell>
          <cell r="K623" t="str">
            <v>06-6385-1781</v>
          </cell>
          <cell r="L623" t="str">
            <v>06-6330-8439</v>
          </cell>
          <cell r="M623" t="str">
            <v>東京都品川区</v>
          </cell>
          <cell r="N623" t="str">
            <v>osaka@st-wako.com</v>
          </cell>
          <cell r="O623">
            <v>49800</v>
          </cell>
          <cell r="P623">
            <v>51</v>
          </cell>
          <cell r="Q623">
            <v>2762186</v>
          </cell>
          <cell r="R623">
            <v>8135</v>
          </cell>
          <cell r="S623">
            <v>1</v>
          </cell>
          <cell r="T623" t="str">
            <v>00008135</v>
          </cell>
        </row>
        <row r="624">
          <cell r="B624" t="str">
            <v>電509</v>
          </cell>
          <cell r="C624">
            <v>2</v>
          </cell>
          <cell r="D624" t="str">
            <v>（株）エス・ティ・アイ</v>
          </cell>
          <cell r="E624" t="str">
            <v>エスティアイ</v>
          </cell>
          <cell r="F624" t="str">
            <v>佐藤　友彦</v>
          </cell>
          <cell r="G624" t="str">
            <v>代表取締役</v>
          </cell>
          <cell r="H624" t="str">
            <v>京都市南区</v>
          </cell>
          <cell r="I624" t="str">
            <v>601-8013</v>
          </cell>
          <cell r="J624" t="str">
            <v>京都市南区東九条南河原町３-８</v>
          </cell>
          <cell r="K624" t="str">
            <v>075-671-7600</v>
          </cell>
          <cell r="L624" t="str">
            <v>075-671-0400</v>
          </cell>
          <cell r="M624" t="str">
            <v>京都市南区</v>
          </cell>
          <cell r="N624" t="str">
            <v>info@sti.gr.jp</v>
          </cell>
          <cell r="O624">
            <v>40000</v>
          </cell>
          <cell r="P624">
            <v>25</v>
          </cell>
          <cell r="Q624">
            <v>1611479</v>
          </cell>
          <cell r="R624">
            <v>30342</v>
          </cell>
          <cell r="S624">
            <v>1</v>
          </cell>
          <cell r="T624" t="str">
            <v>26030342</v>
          </cell>
        </row>
        <row r="625">
          <cell r="B625" t="str">
            <v>電510</v>
          </cell>
          <cell r="C625">
            <v>3</v>
          </cell>
          <cell r="D625" t="str">
            <v>大成機工（株）</v>
          </cell>
          <cell r="E625" t="str">
            <v>タイセイキコウ</v>
          </cell>
          <cell r="F625" t="str">
            <v>中村　稔</v>
          </cell>
          <cell r="G625" t="str">
            <v>代表取締役社長</v>
          </cell>
          <cell r="H625" t="str">
            <v>大阪市北区</v>
          </cell>
          <cell r="I625" t="str">
            <v>530-0001</v>
          </cell>
          <cell r="J625" t="str">
            <v>大阪市北区梅田１-１-３-２７００</v>
          </cell>
          <cell r="K625" t="str">
            <v>06-6344-7771</v>
          </cell>
          <cell r="L625" t="str">
            <v>06-6344-7941</v>
          </cell>
          <cell r="M625" t="str">
            <v>大阪市北区</v>
          </cell>
          <cell r="N625" t="str">
            <v>osaka@taiseikiko.com</v>
          </cell>
          <cell r="O625">
            <v>98000</v>
          </cell>
          <cell r="P625">
            <v>65</v>
          </cell>
          <cell r="Q625">
            <v>7335459</v>
          </cell>
          <cell r="R625">
            <v>7324</v>
          </cell>
          <cell r="S625">
            <v>1</v>
          </cell>
          <cell r="T625" t="str">
            <v>00007324</v>
          </cell>
        </row>
        <row r="626">
          <cell r="B626" t="str">
            <v>電511</v>
          </cell>
          <cell r="C626">
            <v>2</v>
          </cell>
          <cell r="D626" t="str">
            <v>明清建設工業（株）</v>
          </cell>
          <cell r="E626" t="str">
            <v>メイセイケンセツコウギョウ</v>
          </cell>
          <cell r="F626" t="str">
            <v>本間　太郎</v>
          </cell>
          <cell r="G626" t="str">
            <v>代表取締役</v>
          </cell>
          <cell r="H626" t="str">
            <v>京都市南区</v>
          </cell>
          <cell r="I626" t="str">
            <v>601-8115</v>
          </cell>
          <cell r="J626" t="str">
            <v>京都市南区上鳥羽尻切町４</v>
          </cell>
          <cell r="K626" t="str">
            <v>075-681-7561</v>
          </cell>
          <cell r="L626" t="str">
            <v>075-681-9861</v>
          </cell>
          <cell r="M626" t="str">
            <v>京都市南区</v>
          </cell>
          <cell r="N626" t="str">
            <v>meisei98@meiseikensetsu.ne.jp</v>
          </cell>
          <cell r="O626">
            <v>80000</v>
          </cell>
          <cell r="P626">
            <v>70</v>
          </cell>
          <cell r="Q626">
            <v>4286997</v>
          </cell>
          <cell r="R626">
            <v>1692</v>
          </cell>
          <cell r="S626">
            <v>1</v>
          </cell>
          <cell r="T626" t="str">
            <v>00001692</v>
          </cell>
        </row>
        <row r="627">
          <cell r="B627" t="str">
            <v>電512</v>
          </cell>
          <cell r="C627">
            <v>2</v>
          </cell>
          <cell r="D627" t="str">
            <v>（株）森井電機</v>
          </cell>
          <cell r="E627" t="str">
            <v>モリイデンキ</v>
          </cell>
          <cell r="F627" t="str">
            <v>森井　優斗</v>
          </cell>
          <cell r="G627" t="str">
            <v>代表取締役</v>
          </cell>
          <cell r="H627" t="str">
            <v>宇治市</v>
          </cell>
          <cell r="I627" t="str">
            <v>611-0021</v>
          </cell>
          <cell r="J627" t="str">
            <v>宇治市宇治壱番１３６－２</v>
          </cell>
          <cell r="K627" t="str">
            <v>0774-22-2975</v>
          </cell>
          <cell r="L627" t="str">
            <v>0774-21-4922</v>
          </cell>
          <cell r="M627" t="str">
            <v>宇治市</v>
          </cell>
          <cell r="N627" t="str">
            <v>moriidenki@mvb.biglove.ne.jp</v>
          </cell>
          <cell r="O627">
            <v>21000</v>
          </cell>
          <cell r="P627">
            <v>62</v>
          </cell>
          <cell r="Q627">
            <v>96881</v>
          </cell>
          <cell r="R627">
            <v>378</v>
          </cell>
          <cell r="S627">
            <v>0</v>
          </cell>
          <cell r="T627">
            <v>26000378</v>
          </cell>
        </row>
        <row r="628">
          <cell r="B628" t="str">
            <v>電513</v>
          </cell>
          <cell r="C628">
            <v>3</v>
          </cell>
          <cell r="D628" t="str">
            <v>大末建設（株）大阪本店</v>
          </cell>
          <cell r="E628" t="str">
            <v>ダイスエケンセツ　オオサカシテン</v>
          </cell>
          <cell r="F628" t="str">
            <v>松田　健城</v>
          </cell>
          <cell r="G628" t="str">
            <v>取締役執行役員本店長</v>
          </cell>
          <cell r="H628" t="str">
            <v>大阪市中央区</v>
          </cell>
          <cell r="I628" t="str">
            <v>541-0056</v>
          </cell>
          <cell r="J628" t="str">
            <v>大阪市中央区久太郎町二丁目５番２８号</v>
          </cell>
          <cell r="K628" t="str">
            <v>06-6121-7129</v>
          </cell>
          <cell r="L628" t="str">
            <v>06-6121-7404</v>
          </cell>
          <cell r="M628" t="str">
            <v>大阪市中央区</v>
          </cell>
          <cell r="N628" t="str">
            <v>r-kawaura@daisue.co.jp</v>
          </cell>
          <cell r="O628">
            <v>4324497</v>
          </cell>
          <cell r="P628">
            <v>73</v>
          </cell>
          <cell r="Q628">
            <v>69089431</v>
          </cell>
          <cell r="R628">
            <v>2700</v>
          </cell>
          <cell r="S628">
            <v>0</v>
          </cell>
          <cell r="T628" t="str">
            <v>00002700</v>
          </cell>
        </row>
        <row r="629">
          <cell r="B629" t="str">
            <v>電514</v>
          </cell>
          <cell r="C629">
            <v>2</v>
          </cell>
          <cell r="D629" t="str">
            <v>東邦電気産業（株）</v>
          </cell>
          <cell r="E629" t="str">
            <v>トウホウデンキサンギョウ</v>
          </cell>
          <cell r="F629" t="str">
            <v>佐伯　祐左</v>
          </cell>
          <cell r="G629" t="str">
            <v>代表取締役</v>
          </cell>
          <cell r="H629" t="str">
            <v>京都市中京区</v>
          </cell>
          <cell r="I629" t="str">
            <v>604-8872</v>
          </cell>
          <cell r="J629" t="str">
            <v>京都市中京区壬生御所ノ内町３２</v>
          </cell>
          <cell r="K629" t="str">
            <v>075-811-7131</v>
          </cell>
          <cell r="L629" t="str">
            <v>075-811-3645</v>
          </cell>
          <cell r="M629" t="str">
            <v>京都市中京区</v>
          </cell>
          <cell r="N629" t="str">
            <v>sales@toho-denki.co.jp</v>
          </cell>
          <cell r="O629">
            <v>35500</v>
          </cell>
          <cell r="P629">
            <v>55</v>
          </cell>
          <cell r="Q629">
            <v>8492207</v>
          </cell>
          <cell r="R629">
            <v>7585</v>
          </cell>
          <cell r="S629">
            <v>1</v>
          </cell>
          <cell r="T629" t="str">
            <v>00007585</v>
          </cell>
        </row>
        <row r="630">
          <cell r="B630" t="str">
            <v>電515</v>
          </cell>
          <cell r="C630">
            <v>2</v>
          </cell>
          <cell r="D630" t="str">
            <v>日本システム工業（株）</v>
          </cell>
          <cell r="E630" t="str">
            <v>ニホンシステムコウギョウ</v>
          </cell>
          <cell r="F630" t="str">
            <v>小野　昭</v>
          </cell>
          <cell r="G630" t="str">
            <v>代表取締役</v>
          </cell>
          <cell r="H630" t="str">
            <v>京都市南区</v>
          </cell>
          <cell r="I630" t="str">
            <v>601-8316</v>
          </cell>
          <cell r="J630" t="str">
            <v>京都市南区吉祥院池ノ内町８番地</v>
          </cell>
          <cell r="K630" t="str">
            <v>075-681-4488</v>
          </cell>
          <cell r="L630" t="str">
            <v>075-672-4455</v>
          </cell>
          <cell r="M630" t="str">
            <v>京都市南区</v>
          </cell>
          <cell r="N630" t="str">
            <v>tkz.noma@ns-industry.co.jp</v>
          </cell>
          <cell r="O630">
            <v>20000</v>
          </cell>
          <cell r="P630">
            <v>52</v>
          </cell>
          <cell r="Q630">
            <v>690198</v>
          </cell>
          <cell r="R630">
            <v>6442</v>
          </cell>
          <cell r="S630">
            <v>1</v>
          </cell>
          <cell r="T630" t="str">
            <v>00006442</v>
          </cell>
        </row>
        <row r="631">
          <cell r="B631" t="str">
            <v>電516</v>
          </cell>
          <cell r="C631">
            <v>2</v>
          </cell>
          <cell r="D631" t="str">
            <v>（株）小室塗装店</v>
          </cell>
          <cell r="E631" t="str">
            <v>コムロトソウテン</v>
          </cell>
          <cell r="F631" t="str">
            <v>小室　浩之</v>
          </cell>
          <cell r="G631" t="str">
            <v>代表取締役</v>
          </cell>
          <cell r="H631" t="str">
            <v>京都市伏見区</v>
          </cell>
          <cell r="I631" t="str">
            <v>612-0029</v>
          </cell>
          <cell r="J631" t="str">
            <v>京都市伏見区深草西浦町８－４２</v>
          </cell>
          <cell r="K631" t="str">
            <v>075-642-0863</v>
          </cell>
          <cell r="L631" t="str">
            <v>075-642-3619</v>
          </cell>
          <cell r="M631" t="str">
            <v>京都市伏見区</v>
          </cell>
          <cell r="N631" t="str">
            <v>hamasyo1229@yahoo.co.jp</v>
          </cell>
          <cell r="O631">
            <v>20000</v>
          </cell>
          <cell r="P631">
            <v>30</v>
          </cell>
          <cell r="Q631">
            <v>185574</v>
          </cell>
          <cell r="R631">
            <v>21472</v>
          </cell>
          <cell r="S631">
            <v>0</v>
          </cell>
          <cell r="T631" t="str">
            <v>00021472</v>
          </cell>
        </row>
        <row r="632">
          <cell r="B632" t="str">
            <v>電517</v>
          </cell>
          <cell r="C632">
            <v>2</v>
          </cell>
          <cell r="D632" t="str">
            <v>（株）アイル機電</v>
          </cell>
          <cell r="E632" t="str">
            <v>アイルキデン</v>
          </cell>
          <cell r="F632" t="str">
            <v>橋元　博一</v>
          </cell>
          <cell r="G632" t="str">
            <v>代表取締役</v>
          </cell>
          <cell r="H632" t="str">
            <v>宇治市</v>
          </cell>
          <cell r="I632" t="str">
            <v>611-0031</v>
          </cell>
          <cell r="J632" t="str">
            <v>宇治市広野町小根尾４番２</v>
          </cell>
          <cell r="K632" t="str">
            <v>0774-48-3300</v>
          </cell>
          <cell r="L632" t="str">
            <v>0774-48-3900</v>
          </cell>
          <cell r="M632" t="str">
            <v>宇治市</v>
          </cell>
          <cell r="N632" t="str">
            <v>info@airukiden.jp</v>
          </cell>
          <cell r="O632">
            <v>40000</v>
          </cell>
          <cell r="P632">
            <v>25</v>
          </cell>
          <cell r="Q632">
            <v>396546</v>
          </cell>
          <cell r="R632">
            <v>31474</v>
          </cell>
          <cell r="S632">
            <v>1</v>
          </cell>
          <cell r="T632" t="str">
            <v>26031474</v>
          </cell>
        </row>
        <row r="633">
          <cell r="B633" t="str">
            <v>電518</v>
          </cell>
          <cell r="C633">
            <v>2</v>
          </cell>
          <cell r="D633" t="str">
            <v>（株）ＳＴＩメンテナンス</v>
          </cell>
          <cell r="E633" t="str">
            <v>エスティアイメンテナンス</v>
          </cell>
          <cell r="F633" t="str">
            <v>佐藤　亜紀</v>
          </cell>
          <cell r="G633" t="str">
            <v>代表取締役</v>
          </cell>
          <cell r="H633" t="str">
            <v>京都市山科区</v>
          </cell>
          <cell r="I633" t="str">
            <v>607-8481</v>
          </cell>
          <cell r="J633" t="str">
            <v>京都市山科区北花山中道町７５－１７</v>
          </cell>
          <cell r="K633" t="str">
            <v>075-691-7700</v>
          </cell>
          <cell r="L633" t="str">
            <v>075-671-0400</v>
          </cell>
          <cell r="M633" t="str">
            <v>京都市山科区</v>
          </cell>
          <cell r="N633" t="str">
            <v>aki@sti.gr.jp</v>
          </cell>
          <cell r="O633">
            <v>10000</v>
          </cell>
          <cell r="P633">
            <v>5</v>
          </cell>
          <cell r="Q633">
            <v>65930</v>
          </cell>
          <cell r="R633">
            <v>41282</v>
          </cell>
          <cell r="S633">
            <v>0</v>
          </cell>
          <cell r="T633">
            <v>26041282</v>
          </cell>
        </row>
        <row r="634">
          <cell r="B634" t="str">
            <v>電519</v>
          </cell>
          <cell r="C634">
            <v>3</v>
          </cell>
          <cell r="D634" t="str">
            <v>ＮＥＣネッツエスアイ（株）京滋支店</v>
          </cell>
          <cell r="E634" t="str">
            <v>エヌイーシーネッツエスアイ　ケイジシテン</v>
          </cell>
          <cell r="F634" t="str">
            <v>山本　桂</v>
          </cell>
          <cell r="G634" t="str">
            <v>支店長</v>
          </cell>
          <cell r="H634" t="str">
            <v>京都市下京区</v>
          </cell>
          <cell r="I634" t="str">
            <v>600-8008</v>
          </cell>
          <cell r="J634" t="str">
            <v>京都市下京区四条通烏丸東入ル長刀鉾町８　</v>
          </cell>
          <cell r="K634" t="str">
            <v>075-256-8950</v>
          </cell>
          <cell r="L634" t="str">
            <v>075-256-8952</v>
          </cell>
          <cell r="M634" t="str">
            <v>東京都港区</v>
          </cell>
          <cell r="N634" t="str">
            <v>nesicnyuusatsu@ml.nesic.com</v>
          </cell>
          <cell r="O634">
            <v>13122268</v>
          </cell>
          <cell r="P634">
            <v>68</v>
          </cell>
          <cell r="Q634">
            <v>61406303</v>
          </cell>
          <cell r="R634">
            <v>5723</v>
          </cell>
          <cell r="S634">
            <v>1</v>
          </cell>
          <cell r="T634" t="str">
            <v>00005723</v>
          </cell>
        </row>
        <row r="635">
          <cell r="B635" t="str">
            <v>電520</v>
          </cell>
          <cell r="C635">
            <v>2</v>
          </cell>
          <cell r="D635" t="str">
            <v>（株）原田組</v>
          </cell>
          <cell r="E635" t="str">
            <v>ハラダグミ</v>
          </cell>
          <cell r="F635" t="str">
            <v>原田　隆雄</v>
          </cell>
          <cell r="G635" t="str">
            <v>代表取締役</v>
          </cell>
          <cell r="H635" t="str">
            <v>城陽市</v>
          </cell>
          <cell r="I635" t="str">
            <v>610-0121</v>
          </cell>
          <cell r="J635" t="str">
            <v>城陽市寺田正道３３番地</v>
          </cell>
          <cell r="K635" t="str">
            <v>0774-52-2614</v>
          </cell>
          <cell r="L635" t="str">
            <v>0774-55-2830</v>
          </cell>
          <cell r="M635" t="str">
            <v>城陽市</v>
          </cell>
          <cell r="N635" t="str">
            <v>t-sr.2@wine.ocn.ne.jp</v>
          </cell>
          <cell r="O635">
            <v>30000</v>
          </cell>
          <cell r="P635">
            <v>60</v>
          </cell>
          <cell r="Q635">
            <v>521924</v>
          </cell>
          <cell r="R635">
            <v>7606</v>
          </cell>
          <cell r="S635">
            <v>1</v>
          </cell>
          <cell r="T635" t="str">
            <v>26007606</v>
          </cell>
        </row>
        <row r="636">
          <cell r="B636" t="str">
            <v>電521</v>
          </cell>
          <cell r="C636">
            <v>3</v>
          </cell>
          <cell r="D636" t="str">
            <v>電気興業（株）　大阪支店</v>
          </cell>
          <cell r="E636" t="str">
            <v>デンキコウギョウ　オオサカシテン</v>
          </cell>
          <cell r="F636" t="str">
            <v>新田　盛夫</v>
          </cell>
          <cell r="G636" t="str">
            <v>支店長</v>
          </cell>
          <cell r="H636" t="str">
            <v>大阪府吹田市</v>
          </cell>
          <cell r="I636" t="str">
            <v>564-0051</v>
          </cell>
          <cell r="J636" t="str">
            <v>大阪府吹田市豊津町２番３０号</v>
          </cell>
          <cell r="K636" t="str">
            <v>06-6386-6201</v>
          </cell>
          <cell r="L636" t="str">
            <v>06-6386-6205</v>
          </cell>
          <cell r="M636" t="str">
            <v>東京都千代田区</v>
          </cell>
          <cell r="N636" t="str">
            <v>m-fukakusa@denkikogyo.co.jp</v>
          </cell>
          <cell r="O636">
            <v>8774780</v>
          </cell>
          <cell r="P636">
            <v>72</v>
          </cell>
          <cell r="Q636">
            <v>11897877</v>
          </cell>
          <cell r="R636">
            <v>4940</v>
          </cell>
          <cell r="S636">
            <v>1</v>
          </cell>
          <cell r="T636" t="str">
            <v>00004940</v>
          </cell>
        </row>
        <row r="637">
          <cell r="B637" t="str">
            <v>電522</v>
          </cell>
          <cell r="C637">
            <v>3</v>
          </cell>
          <cell r="D637" t="str">
            <v>都市クリエイト（株）　京都支店</v>
          </cell>
          <cell r="E637" t="str">
            <v>トシクリエイト　キョウトシテン</v>
          </cell>
          <cell r="F637" t="str">
            <v>早野　恭平</v>
          </cell>
          <cell r="G637" t="str">
            <v>支店長</v>
          </cell>
          <cell r="H637" t="str">
            <v>京都市伏見区</v>
          </cell>
          <cell r="I637" t="str">
            <v>612-0029</v>
          </cell>
          <cell r="J637" t="str">
            <v>京都市伏見区深草西浦町七丁目１８番地１</v>
          </cell>
          <cell r="K637" t="str">
            <v>075-623-5688</v>
          </cell>
          <cell r="L637" t="str">
            <v>075-623-5689</v>
          </cell>
          <cell r="M637" t="str">
            <v>大阪府高槻市</v>
          </cell>
          <cell r="N637" t="str">
            <v>create-k@abelia.ocn.ne.jp</v>
          </cell>
          <cell r="O637">
            <v>50000</v>
          </cell>
          <cell r="P637">
            <v>43</v>
          </cell>
          <cell r="Q637">
            <v>1823002</v>
          </cell>
          <cell r="R637">
            <v>19750</v>
          </cell>
          <cell r="S637">
            <v>1</v>
          </cell>
          <cell r="T637" t="str">
            <v>00019750</v>
          </cell>
        </row>
        <row r="638">
          <cell r="B638" t="str">
            <v>電523</v>
          </cell>
          <cell r="C638">
            <v>3</v>
          </cell>
          <cell r="D638" t="str">
            <v>旭日電気工業（株）　大阪支店</v>
          </cell>
          <cell r="E638" t="str">
            <v>キョクジツデンキコウギョウ　オオサカシテン</v>
          </cell>
          <cell r="F638" t="str">
            <v>沼田　正寛</v>
          </cell>
          <cell r="G638" t="str">
            <v>執行役員支店長</v>
          </cell>
          <cell r="H638" t="str">
            <v>大阪市西区</v>
          </cell>
          <cell r="I638" t="str">
            <v>550-0012</v>
          </cell>
          <cell r="J638" t="str">
            <v>大阪市西区立売堀１丁目２番１２号</v>
          </cell>
          <cell r="K638" t="str">
            <v>06-6531-5566</v>
          </cell>
          <cell r="L638" t="str">
            <v>06-6531-5569</v>
          </cell>
          <cell r="M638" t="str">
            <v>東京都世田谷区</v>
          </cell>
          <cell r="N638" t="str">
            <v>kdk70k@silver.ocn.ne.jp</v>
          </cell>
          <cell r="O638">
            <v>276000</v>
          </cell>
          <cell r="P638">
            <v>72</v>
          </cell>
          <cell r="Q638">
            <v>8632433</v>
          </cell>
          <cell r="R638">
            <v>5163</v>
          </cell>
          <cell r="S638">
            <v>1</v>
          </cell>
          <cell r="T638" t="str">
            <v>00005163</v>
          </cell>
        </row>
        <row r="639">
          <cell r="B639" t="str">
            <v>電524</v>
          </cell>
          <cell r="C639">
            <v>1</v>
          </cell>
          <cell r="D639" t="str">
            <v>（有）岡嶋建設</v>
          </cell>
          <cell r="E639" t="str">
            <v>オカジマケンセツ</v>
          </cell>
          <cell r="F639" t="str">
            <v>岡嶋　信一</v>
          </cell>
          <cell r="G639" t="str">
            <v>代表取締役</v>
          </cell>
          <cell r="H639" t="str">
            <v>京田辺市草内</v>
          </cell>
          <cell r="I639" t="str">
            <v>610-0311</v>
          </cell>
          <cell r="J639" t="str">
            <v>京田辺市草内中垣内９-１</v>
          </cell>
          <cell r="K639" t="str">
            <v>0774-62-2462</v>
          </cell>
          <cell r="L639" t="str">
            <v>0774-63-5075</v>
          </cell>
          <cell r="M639" t="str">
            <v>京田辺市草内</v>
          </cell>
          <cell r="N639" t="str">
            <v>okajima-kensetsu@nike.eonet.ne.jp</v>
          </cell>
          <cell r="O639">
            <v>3000</v>
          </cell>
          <cell r="P639">
            <v>37</v>
          </cell>
          <cell r="Q639">
            <v>4545</v>
          </cell>
          <cell r="R639">
            <v>36841</v>
          </cell>
          <cell r="S639">
            <v>1</v>
          </cell>
          <cell r="T639" t="str">
            <v>26036841</v>
          </cell>
        </row>
        <row r="640">
          <cell r="B640" t="str">
            <v>電525</v>
          </cell>
          <cell r="C640">
            <v>3</v>
          </cell>
          <cell r="D640" t="str">
            <v>（株）前澤エンジニアリングサービス　大阪営業所</v>
          </cell>
          <cell r="E640" t="str">
            <v>マエザワエンジニアリングサービス　オオサカエイギョウショ</v>
          </cell>
          <cell r="F640" t="str">
            <v>山城　龍紀</v>
          </cell>
          <cell r="G640" t="str">
            <v>所長</v>
          </cell>
          <cell r="H640" t="str">
            <v>大阪市淀川区</v>
          </cell>
          <cell r="I640" t="str">
            <v>532-0003</v>
          </cell>
          <cell r="J640" t="str">
            <v>大阪市淀川区宮原３丁目５番２４号</v>
          </cell>
          <cell r="K640" t="str">
            <v>06-4807-3320</v>
          </cell>
          <cell r="L640" t="str">
            <v>06-4807-3319</v>
          </cell>
          <cell r="M640" t="str">
            <v>埼玉県川口市</v>
          </cell>
          <cell r="N640" t="str">
            <v>mes_osaka@maezawa.co.jp</v>
          </cell>
          <cell r="O640">
            <v>80000</v>
          </cell>
          <cell r="P640">
            <v>33</v>
          </cell>
          <cell r="Q640">
            <v>8669572</v>
          </cell>
          <cell r="R640">
            <v>17622</v>
          </cell>
          <cell r="S640">
            <v>1</v>
          </cell>
          <cell r="T640" t="str">
            <v>00017622</v>
          </cell>
        </row>
        <row r="641">
          <cell r="B641" t="str">
            <v>電526</v>
          </cell>
          <cell r="C641">
            <v>3</v>
          </cell>
          <cell r="D641" t="str">
            <v>（株）きんでん　京都支店</v>
          </cell>
          <cell r="E641" t="str">
            <v>キンデン　キョウトシテン</v>
          </cell>
          <cell r="F641" t="str">
            <v>辻　嘉明</v>
          </cell>
          <cell r="G641" t="str">
            <v>常務執行役員支店長</v>
          </cell>
          <cell r="H641" t="str">
            <v>京都市南区</v>
          </cell>
          <cell r="I641" t="str">
            <v>601-8560</v>
          </cell>
          <cell r="J641" t="str">
            <v>京都市南区西九条西柳ノ内町８番地</v>
          </cell>
          <cell r="K641" t="str">
            <v>075-634-6501</v>
          </cell>
          <cell r="L641" t="str">
            <v>075-634-6541</v>
          </cell>
          <cell r="M641" t="str">
            <v>大阪市北区</v>
          </cell>
          <cell r="N641" t="str">
            <v>shintani_toshiki@kinden.co.jp</v>
          </cell>
          <cell r="O641">
            <v>26411487</v>
          </cell>
          <cell r="P641">
            <v>73</v>
          </cell>
          <cell r="Q641">
            <v>491429229</v>
          </cell>
          <cell r="R641">
            <v>114</v>
          </cell>
          <cell r="S641">
            <v>1</v>
          </cell>
          <cell r="T641" t="str">
            <v>00000114</v>
          </cell>
        </row>
        <row r="642">
          <cell r="B642" t="str">
            <v>電527</v>
          </cell>
          <cell r="C642">
            <v>2</v>
          </cell>
          <cell r="D642" t="str">
            <v>（株）ワタナベ楽器店</v>
          </cell>
          <cell r="E642" t="str">
            <v>ワタナベガッキテン</v>
          </cell>
          <cell r="F642" t="str">
            <v>渡邊　幹太</v>
          </cell>
          <cell r="G642" t="str">
            <v>代表取締役</v>
          </cell>
          <cell r="H642" t="str">
            <v>京都市中京区</v>
          </cell>
          <cell r="I642" t="str">
            <v>604-0903</v>
          </cell>
          <cell r="J642" t="str">
            <v>京都市中京区河原町通夷川上る指物町３２６番地</v>
          </cell>
          <cell r="K642" t="str">
            <v>075-241-1356</v>
          </cell>
          <cell r="L642" t="str">
            <v>075-212-0616</v>
          </cell>
          <cell r="M642" t="str">
            <v>京都市中京区</v>
          </cell>
          <cell r="N642" t="str">
            <v>shimoguchi@watanabe-mi.com</v>
          </cell>
          <cell r="O642">
            <v>12000</v>
          </cell>
          <cell r="P642">
            <v>35</v>
          </cell>
          <cell r="Q642">
            <v>12558</v>
          </cell>
          <cell r="R642">
            <v>23941</v>
          </cell>
          <cell r="S642">
            <v>1</v>
          </cell>
          <cell r="T642" t="str">
            <v>26023941</v>
          </cell>
        </row>
        <row r="643">
          <cell r="B643" t="str">
            <v>電528</v>
          </cell>
          <cell r="C643">
            <v>3</v>
          </cell>
          <cell r="D643" t="str">
            <v>大阪水源開発（株）</v>
          </cell>
          <cell r="E643" t="str">
            <v>オオサカスイゲンカイハツ</v>
          </cell>
          <cell r="F643" t="str">
            <v>佐藤　崇</v>
          </cell>
          <cell r="G643" t="str">
            <v>代表取締役</v>
          </cell>
          <cell r="H643" t="str">
            <v>大阪市天王寺区</v>
          </cell>
          <cell r="I643" t="str">
            <v>543-0072</v>
          </cell>
          <cell r="J643" t="str">
            <v>大阪市天王寺区生玉前町５番１５号</v>
          </cell>
          <cell r="K643" t="str">
            <v>06-6772-7655</v>
          </cell>
          <cell r="L643" t="str">
            <v>06-6772-6855</v>
          </cell>
          <cell r="M643" t="str">
            <v>大阪市天王寺区</v>
          </cell>
          <cell r="N643" t="str">
            <v>osakasuigen@osakasuigen.co.jp</v>
          </cell>
          <cell r="O643">
            <v>12000</v>
          </cell>
          <cell r="P643">
            <v>33</v>
          </cell>
          <cell r="Q643">
            <v>65514</v>
          </cell>
          <cell r="R643">
            <v>80983</v>
          </cell>
          <cell r="S643">
            <v>1</v>
          </cell>
          <cell r="T643" t="str">
            <v>27080983</v>
          </cell>
        </row>
        <row r="644">
          <cell r="B644" t="str">
            <v>電529</v>
          </cell>
          <cell r="C644">
            <v>3</v>
          </cell>
          <cell r="D644" t="str">
            <v>青木あすなろ建設（株）　京滋営業所</v>
          </cell>
          <cell r="E644" t="str">
            <v>アオキアスナロケンセツ　ケイジエイギョウショ</v>
          </cell>
          <cell r="F644" t="str">
            <v>寺澤　和成</v>
          </cell>
          <cell r="G644" t="str">
            <v>所長</v>
          </cell>
          <cell r="H644" t="str">
            <v>京都市中京区</v>
          </cell>
          <cell r="I644" t="str">
            <v>604-8175</v>
          </cell>
          <cell r="J644" t="str">
            <v>京都市中京区円福寺町３４２－１</v>
          </cell>
          <cell r="K644" t="str">
            <v>075-585-4882</v>
          </cell>
          <cell r="L644" t="str">
            <v>075-585-4883</v>
          </cell>
          <cell r="M644" t="str">
            <v>東京都港区</v>
          </cell>
          <cell r="N644" t="str">
            <v>osaka.d-eigyo1@aaconst.co.jp</v>
          </cell>
          <cell r="O644">
            <v>5000000</v>
          </cell>
          <cell r="P644">
            <v>72</v>
          </cell>
          <cell r="Q644">
            <v>81351654</v>
          </cell>
          <cell r="R644">
            <v>2843</v>
          </cell>
          <cell r="S644">
            <v>1</v>
          </cell>
          <cell r="T644" t="str">
            <v>00002843</v>
          </cell>
        </row>
        <row r="645">
          <cell r="B645" t="str">
            <v>電530</v>
          </cell>
          <cell r="C645">
            <v>2</v>
          </cell>
          <cell r="D645" t="str">
            <v>笠浪（株）</v>
          </cell>
          <cell r="E645" t="str">
            <v>カサナミ</v>
          </cell>
          <cell r="F645" t="str">
            <v>笠浪　良彦</v>
          </cell>
          <cell r="G645" t="str">
            <v>取締役社長</v>
          </cell>
          <cell r="H645" t="str">
            <v>南丹市</v>
          </cell>
          <cell r="I645" t="str">
            <v>629-0141</v>
          </cell>
          <cell r="J645" t="str">
            <v>南丹市八木町八木杉ノ前４６番地１</v>
          </cell>
          <cell r="K645" t="str">
            <v>0771-42-2241</v>
          </cell>
          <cell r="L645" t="str">
            <v>0771-42-5490</v>
          </cell>
          <cell r="M645" t="str">
            <v>南丹市</v>
          </cell>
          <cell r="N645" t="str">
            <v>ruriko.k.k@chic.ocn.ne.jp</v>
          </cell>
          <cell r="O645">
            <v>30000</v>
          </cell>
          <cell r="P645">
            <v>53</v>
          </cell>
          <cell r="Q645">
            <v>551833</v>
          </cell>
          <cell r="R645">
            <v>13324</v>
          </cell>
          <cell r="S645">
            <v>0</v>
          </cell>
          <cell r="T645">
            <v>26013324</v>
          </cell>
        </row>
        <row r="646">
          <cell r="B646" t="str">
            <v>電531</v>
          </cell>
          <cell r="C646">
            <v>2</v>
          </cell>
          <cell r="D646" t="str">
            <v>（株）京都現代建設</v>
          </cell>
          <cell r="E646" t="str">
            <v>キョウトゲンダイケンセツ</v>
          </cell>
          <cell r="F646" t="str">
            <v>玉井　種一</v>
          </cell>
          <cell r="G646" t="str">
            <v>代表取締役</v>
          </cell>
          <cell r="H646" t="str">
            <v>宇治市</v>
          </cell>
          <cell r="I646" t="str">
            <v>611-0031</v>
          </cell>
          <cell r="J646" t="str">
            <v>宇治市広野町西裏３０番地１</v>
          </cell>
          <cell r="K646" t="str">
            <v>0774-44-3351</v>
          </cell>
          <cell r="L646" t="str">
            <v>0774-41-7007</v>
          </cell>
          <cell r="M646" t="str">
            <v>宇治市</v>
          </cell>
          <cell r="N646" t="str">
            <v>info@kyotogendai.com</v>
          </cell>
          <cell r="O646">
            <v>80000</v>
          </cell>
          <cell r="P646">
            <v>57</v>
          </cell>
          <cell r="Q646">
            <v>406842</v>
          </cell>
          <cell r="R646" t="str">
            <v>014181</v>
          </cell>
          <cell r="S646">
            <v>1</v>
          </cell>
          <cell r="T646" t="str">
            <v>00014181</v>
          </cell>
        </row>
        <row r="647">
          <cell r="B647" t="str">
            <v>電532</v>
          </cell>
          <cell r="C647">
            <v>3</v>
          </cell>
          <cell r="D647" t="str">
            <v>（株）竹中工務店　京都支店</v>
          </cell>
          <cell r="E647" t="str">
            <v>タケナカコウムテン　キョウトシテン</v>
          </cell>
          <cell r="F647" t="str">
            <v>横田　徹</v>
          </cell>
          <cell r="G647" t="str">
            <v>支店長</v>
          </cell>
          <cell r="H647" t="str">
            <v>京都市中京区</v>
          </cell>
          <cell r="I647" t="str">
            <v>604-8811</v>
          </cell>
          <cell r="J647" t="str">
            <v>京都市中京区壬生賀陽御所町３番地の１</v>
          </cell>
          <cell r="K647" t="str">
            <v>075-801-2131</v>
          </cell>
          <cell r="L647" t="str">
            <v>075-801-4066</v>
          </cell>
          <cell r="M647" t="str">
            <v>大阪市中央区</v>
          </cell>
          <cell r="N647" t="str">
            <v>kimura.sakuko@takenaka.co.jp</v>
          </cell>
          <cell r="O647">
            <v>50000000</v>
          </cell>
          <cell r="P647">
            <v>73</v>
          </cell>
          <cell r="Q647">
            <v>972959727</v>
          </cell>
          <cell r="R647">
            <v>2744</v>
          </cell>
          <cell r="S647">
            <v>1</v>
          </cell>
          <cell r="T647" t="str">
            <v>00002744</v>
          </cell>
        </row>
        <row r="648">
          <cell r="B648" t="str">
            <v>電533</v>
          </cell>
          <cell r="C648">
            <v>3</v>
          </cell>
          <cell r="D648" t="str">
            <v>（株）明電舎　関西支社</v>
          </cell>
          <cell r="E648" t="str">
            <v>メイデンシャ　カンサイシシャ</v>
          </cell>
          <cell r="F648" t="str">
            <v>松下　法隆</v>
          </cell>
          <cell r="G648" t="str">
            <v>執行役員支社長</v>
          </cell>
          <cell r="H648" t="str">
            <v>大阪市中央区</v>
          </cell>
          <cell r="I648" t="str">
            <v>541-0048</v>
          </cell>
          <cell r="J648" t="str">
            <v>大阪市中央区瓦町４-２-１４</v>
          </cell>
          <cell r="K648" t="str">
            <v>06-6203-6529</v>
          </cell>
          <cell r="L648" t="str">
            <v>06-6203-6545</v>
          </cell>
          <cell r="M648" t="str">
            <v>東京都品川区</v>
          </cell>
          <cell r="N648" t="str">
            <v>kytpf-kskj@mb.meidensha.co.jp</v>
          </cell>
          <cell r="O648">
            <v>17070086</v>
          </cell>
          <cell r="P648">
            <v>73</v>
          </cell>
          <cell r="Q648">
            <v>56841528</v>
          </cell>
          <cell r="R648">
            <v>3563</v>
          </cell>
          <cell r="S648">
            <v>1</v>
          </cell>
          <cell r="T648" t="str">
            <v>00003563</v>
          </cell>
        </row>
        <row r="649">
          <cell r="B649" t="str">
            <v>電534</v>
          </cell>
          <cell r="C649">
            <v>1</v>
          </cell>
          <cell r="D649" t="str">
            <v>吉本水道工業（株）</v>
          </cell>
          <cell r="E649" t="str">
            <v>ヨシモトスイドウコウギョウ</v>
          </cell>
          <cell r="F649" t="str">
            <v>吉本　耕一</v>
          </cell>
          <cell r="G649" t="str">
            <v>代表取締役</v>
          </cell>
          <cell r="H649" t="str">
            <v>京田辺市松井</v>
          </cell>
          <cell r="I649" t="str">
            <v>610-0342</v>
          </cell>
          <cell r="J649" t="str">
            <v>京田辺市松井山川２７番地２</v>
          </cell>
          <cell r="K649" t="str">
            <v>0774-62-0636</v>
          </cell>
          <cell r="L649" t="str">
            <v>0774-62-0965</v>
          </cell>
          <cell r="M649" t="str">
            <v>京田辺市松井</v>
          </cell>
          <cell r="N649" t="str">
            <v>ysk-3@mbox.kyoto-inet.or.jp</v>
          </cell>
          <cell r="O649">
            <v>10000</v>
          </cell>
          <cell r="P649">
            <v>42</v>
          </cell>
          <cell r="Q649">
            <v>105286</v>
          </cell>
          <cell r="R649">
            <v>17922</v>
          </cell>
          <cell r="S649">
            <v>1</v>
          </cell>
          <cell r="T649" t="str">
            <v>26017922</v>
          </cell>
        </row>
        <row r="650">
          <cell r="B650" t="str">
            <v>電535</v>
          </cell>
          <cell r="C650">
            <v>3</v>
          </cell>
          <cell r="D650" t="str">
            <v>（株）日吉</v>
          </cell>
          <cell r="E650" t="str">
            <v>ヒヨシ</v>
          </cell>
          <cell r="F650" t="str">
            <v>鈴木　正</v>
          </cell>
          <cell r="G650" t="str">
            <v>代表取締役</v>
          </cell>
          <cell r="H650" t="str">
            <v>滋賀県近江八幡市</v>
          </cell>
          <cell r="I650" t="str">
            <v>523-8555</v>
          </cell>
          <cell r="J650" t="str">
            <v>滋賀県近江八幡市北之庄町９０８番地</v>
          </cell>
          <cell r="K650" t="str">
            <v>0748-32-5111</v>
          </cell>
          <cell r="L650" t="str">
            <v>077-502-2246</v>
          </cell>
          <cell r="M650" t="str">
            <v>滋賀県近江八幡市</v>
          </cell>
          <cell r="N650" t="str">
            <v>soumu@hiyoshi-es.co.jp</v>
          </cell>
          <cell r="O650">
            <v>20000</v>
          </cell>
          <cell r="P650">
            <v>38</v>
          </cell>
          <cell r="Q650">
            <v>280652</v>
          </cell>
          <cell r="R650">
            <v>41321</v>
          </cell>
          <cell r="S650">
            <v>1</v>
          </cell>
          <cell r="T650" t="str">
            <v>25041321</v>
          </cell>
        </row>
        <row r="651">
          <cell r="B651" t="str">
            <v>電536</v>
          </cell>
          <cell r="C651">
            <v>3</v>
          </cell>
          <cell r="D651" t="str">
            <v>日本ビルコン（株）　近畿支社</v>
          </cell>
          <cell r="E651" t="str">
            <v>ニッポンビルコン　キンキシシャ</v>
          </cell>
          <cell r="F651" t="str">
            <v>大柿　耕一</v>
          </cell>
          <cell r="G651" t="str">
            <v>支社長</v>
          </cell>
          <cell r="H651" t="str">
            <v>大阪市西淀川区</v>
          </cell>
          <cell r="I651" t="str">
            <v>555-0012</v>
          </cell>
          <cell r="J651" t="str">
            <v>大阪市西淀川区御幣島１-１０-８</v>
          </cell>
          <cell r="K651" t="str">
            <v>06-6472-5511</v>
          </cell>
          <cell r="L651" t="str">
            <v>06-6472-6611</v>
          </cell>
          <cell r="M651" t="str">
            <v>東京都墨田区</v>
          </cell>
          <cell r="N651" t="str">
            <v>okuno-m@totech.co.jp</v>
          </cell>
          <cell r="O651">
            <v>100000</v>
          </cell>
          <cell r="P651">
            <v>44</v>
          </cell>
          <cell r="Q651">
            <v>6113361</v>
          </cell>
          <cell r="R651">
            <v>9178</v>
          </cell>
          <cell r="S651">
            <v>1</v>
          </cell>
          <cell r="T651" t="str">
            <v>00009178</v>
          </cell>
        </row>
        <row r="652">
          <cell r="B652" t="str">
            <v>電537</v>
          </cell>
          <cell r="C652">
            <v>2</v>
          </cell>
          <cell r="D652" t="str">
            <v>米田造園土木（株）</v>
          </cell>
          <cell r="E652" t="str">
            <v>ヨネダゾウエンドボク</v>
          </cell>
          <cell r="F652" t="str">
            <v>米田　耕一</v>
          </cell>
          <cell r="G652" t="str">
            <v>代表取締役</v>
          </cell>
          <cell r="H652" t="str">
            <v>綴喜郡宇治田原町</v>
          </cell>
          <cell r="I652" t="str">
            <v>610-0261</v>
          </cell>
          <cell r="J652" t="str">
            <v>綴喜郡宇治田原町大字岩山小字大溝１０番地１</v>
          </cell>
          <cell r="K652" t="str">
            <v>0774-88-2391</v>
          </cell>
          <cell r="L652" t="str">
            <v>0774-88-3995</v>
          </cell>
          <cell r="M652" t="str">
            <v>綴喜郡宇治田原町</v>
          </cell>
          <cell r="N652" t="str">
            <v>yonedazouen@mbr.nifty.com</v>
          </cell>
          <cell r="O652">
            <v>33000</v>
          </cell>
          <cell r="P652">
            <v>62</v>
          </cell>
          <cell r="Q652">
            <v>79063</v>
          </cell>
          <cell r="R652">
            <v>7692</v>
          </cell>
          <cell r="S652">
            <v>1</v>
          </cell>
          <cell r="T652" t="str">
            <v>26007692</v>
          </cell>
        </row>
        <row r="653">
          <cell r="B653" t="str">
            <v>電538</v>
          </cell>
          <cell r="C653">
            <v>3</v>
          </cell>
          <cell r="D653" t="str">
            <v>八千代電設工業（株）</v>
          </cell>
          <cell r="E653" t="str">
            <v>ヤチヨデンセツコウギョウ</v>
          </cell>
          <cell r="F653" t="str">
            <v>冨永　昌雄</v>
          </cell>
          <cell r="G653" t="str">
            <v>代表取締役社長</v>
          </cell>
          <cell r="H653" t="str">
            <v>大阪市中央区</v>
          </cell>
          <cell r="I653" t="str">
            <v>540-0003</v>
          </cell>
          <cell r="J653" t="str">
            <v>大阪市中央区森ノ宮中央１丁目１番３８号</v>
          </cell>
          <cell r="K653" t="str">
            <v>06-6941-6531</v>
          </cell>
          <cell r="L653" t="str">
            <v>06-6941-7317</v>
          </cell>
          <cell r="M653" t="str">
            <v>大阪市中央区</v>
          </cell>
          <cell r="N653" t="str">
            <v>hirayama@yachiyo.co.jp</v>
          </cell>
          <cell r="O653">
            <v>150000</v>
          </cell>
          <cell r="P653">
            <v>72</v>
          </cell>
          <cell r="Q653">
            <v>13378616</v>
          </cell>
          <cell r="R653">
            <v>4329</v>
          </cell>
          <cell r="S653">
            <v>1</v>
          </cell>
          <cell r="T653" t="str">
            <v>00004329</v>
          </cell>
        </row>
        <row r="654">
          <cell r="B654" t="str">
            <v>電539</v>
          </cell>
          <cell r="C654">
            <v>3</v>
          </cell>
          <cell r="D654" t="str">
            <v>昱工業（株）　関西支店</v>
          </cell>
          <cell r="E654" t="str">
            <v>アキラコウギョウ　カンサイシテン</v>
          </cell>
          <cell r="F654" t="str">
            <v>吉田　敏晴</v>
          </cell>
          <cell r="G654" t="str">
            <v>支店長</v>
          </cell>
          <cell r="H654" t="str">
            <v>大阪市北区</v>
          </cell>
          <cell r="I654" t="str">
            <v>530-0005</v>
          </cell>
          <cell r="J654" t="str">
            <v>大阪市北区中之島６丁目２番４０号</v>
          </cell>
          <cell r="K654" t="str">
            <v>06-6441-3337</v>
          </cell>
          <cell r="L654" t="str">
            <v>06-6441-3338</v>
          </cell>
          <cell r="M654" t="str">
            <v>新潟県新潟市</v>
          </cell>
          <cell r="N654" t="str">
            <v>akira-k.cals5@akira-k.co.jp</v>
          </cell>
          <cell r="O654">
            <v>100000</v>
          </cell>
          <cell r="P654">
            <v>55</v>
          </cell>
          <cell r="Q654">
            <v>5164251</v>
          </cell>
          <cell r="R654">
            <v>23961</v>
          </cell>
          <cell r="S654">
            <v>0</v>
          </cell>
          <cell r="T654" t="str">
            <v>00023961</v>
          </cell>
        </row>
        <row r="655">
          <cell r="B655" t="str">
            <v>電540</v>
          </cell>
          <cell r="C655">
            <v>3</v>
          </cell>
          <cell r="D655" t="str">
            <v>機動建設工業（株）　関西支店</v>
          </cell>
          <cell r="E655" t="str">
            <v>キドウケンセツコウギョウ　カンサイシテン</v>
          </cell>
          <cell r="F655" t="str">
            <v>濱田　幹夫</v>
          </cell>
          <cell r="G655" t="str">
            <v>執行役員支店長</v>
          </cell>
          <cell r="H655" t="str">
            <v>大阪市福島区</v>
          </cell>
          <cell r="I655" t="str">
            <v>553-0003</v>
          </cell>
          <cell r="J655" t="str">
            <v>大阪市福島区福島４－６－３１</v>
          </cell>
          <cell r="K655" t="str">
            <v>06-6548-3861</v>
          </cell>
          <cell r="L655" t="str">
            <v>06-6452-2653</v>
          </cell>
          <cell r="M655" t="str">
            <v>大阪市福島区</v>
          </cell>
          <cell r="N655" t="str">
            <v>d-nyu.kns@kiden.co.jp</v>
          </cell>
          <cell r="O655">
            <v>83303</v>
          </cell>
          <cell r="P655">
            <v>73</v>
          </cell>
          <cell r="Q655">
            <v>5763275</v>
          </cell>
          <cell r="R655">
            <v>3481</v>
          </cell>
          <cell r="S655">
            <v>0</v>
          </cell>
          <cell r="T655" t="str">
            <v>00003481</v>
          </cell>
        </row>
        <row r="656">
          <cell r="B656" t="str">
            <v>電541</v>
          </cell>
          <cell r="C656">
            <v>2</v>
          </cell>
          <cell r="D656" t="str">
            <v>（株）ハンシン電気</v>
          </cell>
          <cell r="E656" t="str">
            <v>ハンシンデンキ</v>
          </cell>
          <cell r="F656" t="str">
            <v>田中　繁信</v>
          </cell>
          <cell r="G656" t="str">
            <v>代表取締役</v>
          </cell>
          <cell r="H656" t="str">
            <v>京都市右京区</v>
          </cell>
          <cell r="I656" t="str">
            <v>615-0863</v>
          </cell>
          <cell r="J656" t="str">
            <v>京都市右京区西京極堤町４３－１３</v>
          </cell>
          <cell r="K656" t="str">
            <v>075-321-5473</v>
          </cell>
          <cell r="L656" t="str">
            <v>075-321-0303</v>
          </cell>
          <cell r="M656" t="str">
            <v>京都市右京区</v>
          </cell>
          <cell r="N656" t="str">
            <v>info@hanshindenki.co.jp</v>
          </cell>
          <cell r="O656">
            <v>20000</v>
          </cell>
          <cell r="P656">
            <v>39</v>
          </cell>
          <cell r="Q656">
            <v>203017</v>
          </cell>
          <cell r="R656">
            <v>21210</v>
          </cell>
          <cell r="S656">
            <v>0</v>
          </cell>
          <cell r="T656">
            <v>26021210</v>
          </cell>
        </row>
        <row r="657">
          <cell r="B657" t="str">
            <v>電542</v>
          </cell>
          <cell r="C657">
            <v>2</v>
          </cell>
          <cell r="D657" t="str">
            <v>（株）興亜</v>
          </cell>
          <cell r="E657" t="str">
            <v>コウア</v>
          </cell>
          <cell r="F657" t="str">
            <v>滝川　太郎</v>
          </cell>
          <cell r="G657" t="str">
            <v>代表取締役</v>
          </cell>
          <cell r="H657" t="str">
            <v>京都市南区</v>
          </cell>
          <cell r="I657" t="str">
            <v>601-8441</v>
          </cell>
          <cell r="J657" t="str">
            <v>京都市南区西九条南田町５６番地</v>
          </cell>
          <cell r="K657" t="str">
            <v>075-672-0161</v>
          </cell>
          <cell r="L657" t="str">
            <v>075-672-0184</v>
          </cell>
          <cell r="M657" t="str">
            <v>京都市南区</v>
          </cell>
          <cell r="N657" t="str">
            <v>kyoto@ko-a.co.jp</v>
          </cell>
          <cell r="O657">
            <v>50000</v>
          </cell>
          <cell r="P657">
            <v>49</v>
          </cell>
          <cell r="Q657">
            <v>1259778</v>
          </cell>
          <cell r="R657" t="str">
            <v>014368</v>
          </cell>
          <cell r="S657">
            <v>1</v>
          </cell>
          <cell r="T657" t="str">
            <v>00014368</v>
          </cell>
        </row>
        <row r="658">
          <cell r="B658" t="str">
            <v>電543</v>
          </cell>
          <cell r="C658">
            <v>2</v>
          </cell>
          <cell r="D658" t="str">
            <v>（株）藤井組</v>
          </cell>
          <cell r="E658" t="str">
            <v>フジイグミ</v>
          </cell>
          <cell r="F658" t="str">
            <v>藤井　和樹</v>
          </cell>
          <cell r="G658" t="str">
            <v>代表取締役</v>
          </cell>
          <cell r="H658" t="str">
            <v>京都市伏見区</v>
          </cell>
          <cell r="I658" t="str">
            <v>612-8351</v>
          </cell>
          <cell r="J658" t="str">
            <v>京都市伏見区土橋町３５０番地</v>
          </cell>
          <cell r="K658" t="str">
            <v>075-611-3141</v>
          </cell>
          <cell r="L658" t="str">
            <v>075-602-9363</v>
          </cell>
          <cell r="M658" t="str">
            <v>京都市伏見区</v>
          </cell>
          <cell r="N658" t="str">
            <v>fujii@fujiigumi.co.jp</v>
          </cell>
          <cell r="O658">
            <v>100000</v>
          </cell>
          <cell r="P658">
            <v>60</v>
          </cell>
          <cell r="Q658">
            <v>3507115</v>
          </cell>
          <cell r="R658">
            <v>25707</v>
          </cell>
          <cell r="S658">
            <v>1</v>
          </cell>
          <cell r="T658" t="str">
            <v>26025707</v>
          </cell>
        </row>
        <row r="659">
          <cell r="B659" t="str">
            <v>電544</v>
          </cell>
          <cell r="C659">
            <v>3</v>
          </cell>
          <cell r="D659" t="str">
            <v>誠信建設工業（株）　京都支店</v>
          </cell>
          <cell r="E659" t="str">
            <v>セイシンケンセツコウギョウ　キョウトシテン</v>
          </cell>
          <cell r="F659" t="str">
            <v>藤上　孝治</v>
          </cell>
          <cell r="G659" t="str">
            <v>支店長</v>
          </cell>
          <cell r="H659" t="str">
            <v>京田辺市三山木</v>
          </cell>
          <cell r="I659" t="str">
            <v>610-0313</v>
          </cell>
          <cell r="J659" t="str">
            <v>京田辺市三山木柚ノ木３６-１-１０１</v>
          </cell>
          <cell r="K659" t="str">
            <v>0774-66-7367</v>
          </cell>
          <cell r="L659" t="str">
            <v>0774-66-7527</v>
          </cell>
          <cell r="M659" t="str">
            <v>大阪府枚方市</v>
          </cell>
          <cell r="N659" t="str">
            <v>seishin-public@seishinkk.com</v>
          </cell>
          <cell r="O659">
            <v>50000</v>
          </cell>
          <cell r="P659">
            <v>53</v>
          </cell>
          <cell r="Q659">
            <v>2587985</v>
          </cell>
          <cell r="R659">
            <v>27767</v>
          </cell>
          <cell r="S659">
            <v>1</v>
          </cell>
          <cell r="T659" t="str">
            <v>00027767</v>
          </cell>
        </row>
        <row r="660">
          <cell r="B660" t="str">
            <v>電545</v>
          </cell>
          <cell r="C660">
            <v>1</v>
          </cell>
          <cell r="D660" t="str">
            <v>（株）井辻建設</v>
          </cell>
          <cell r="E660" t="str">
            <v>イツジケンセツ</v>
          </cell>
          <cell r="F660" t="str">
            <v>井辻　忠一</v>
          </cell>
          <cell r="G660" t="str">
            <v>代表取締役</v>
          </cell>
          <cell r="H660" t="str">
            <v>京田辺市天王</v>
          </cell>
          <cell r="I660" t="str">
            <v>610-0326</v>
          </cell>
          <cell r="J660" t="str">
            <v>京田辺市天王上白光田３７-４</v>
          </cell>
          <cell r="K660" t="str">
            <v>0774-63-6911</v>
          </cell>
          <cell r="L660" t="str">
            <v>0774-63-6910</v>
          </cell>
          <cell r="M660" t="str">
            <v>京田辺市天王</v>
          </cell>
          <cell r="N660" t="str">
            <v>itujikensetsu@iris.eonet.ne.jp</v>
          </cell>
          <cell r="O660">
            <v>10000</v>
          </cell>
          <cell r="P660">
            <v>53</v>
          </cell>
          <cell r="Q660">
            <v>27714</v>
          </cell>
          <cell r="R660">
            <v>19094</v>
          </cell>
          <cell r="S660">
            <v>1</v>
          </cell>
          <cell r="T660" t="str">
            <v>26019094</v>
          </cell>
        </row>
        <row r="661">
          <cell r="B661" t="str">
            <v>電546</v>
          </cell>
          <cell r="C661">
            <v>3</v>
          </cell>
          <cell r="D661" t="str">
            <v>（株）本間組　関西支店</v>
          </cell>
          <cell r="E661" t="str">
            <v>ホンマグミ　カンサイシテン</v>
          </cell>
          <cell r="F661" t="str">
            <v>岩野　明</v>
          </cell>
          <cell r="G661" t="str">
            <v>支店長</v>
          </cell>
          <cell r="H661" t="str">
            <v>大阪市西区</v>
          </cell>
          <cell r="I661" t="str">
            <v>550-0012</v>
          </cell>
          <cell r="J661" t="str">
            <v>大阪市西区立売堀１丁目３番１３号</v>
          </cell>
          <cell r="K661" t="str">
            <v>06-6541-6755</v>
          </cell>
          <cell r="L661" t="str">
            <v>06-6541-6813</v>
          </cell>
          <cell r="M661" t="str">
            <v>新潟県新潟市</v>
          </cell>
          <cell r="N661" t="str">
            <v>xbn07571@nifty.com</v>
          </cell>
          <cell r="O661">
            <v>1000000</v>
          </cell>
          <cell r="P661">
            <v>73</v>
          </cell>
          <cell r="Q661">
            <v>39525423</v>
          </cell>
          <cell r="R661">
            <v>2475</v>
          </cell>
          <cell r="S661">
            <v>1</v>
          </cell>
          <cell r="T661" t="str">
            <v>00002475</v>
          </cell>
        </row>
        <row r="662">
          <cell r="B662" t="str">
            <v>電547</v>
          </cell>
          <cell r="C662">
            <v>3</v>
          </cell>
          <cell r="D662" t="str">
            <v>（株）ミライト・ワン　京都支店</v>
          </cell>
          <cell r="E662" t="str">
            <v>ミライト・ワン　キョウトシテン</v>
          </cell>
          <cell r="F662" t="str">
            <v>三井　学</v>
          </cell>
          <cell r="G662" t="str">
            <v>支店長</v>
          </cell>
          <cell r="H662" t="str">
            <v>京都市南区</v>
          </cell>
          <cell r="I662" t="str">
            <v>601-8102</v>
          </cell>
          <cell r="J662" t="str">
            <v>京都市南区上鳥羽菅田町５</v>
          </cell>
          <cell r="K662" t="str">
            <v>075-366-4111</v>
          </cell>
          <cell r="L662" t="str">
            <v>075-694-1320</v>
          </cell>
          <cell r="M662" t="str">
            <v>東京都江東区</v>
          </cell>
          <cell r="N662" t="str">
            <v>mirait.west@jasmine.ocn.ne.jp</v>
          </cell>
          <cell r="O662">
            <v>7000000</v>
          </cell>
          <cell r="P662">
            <v>1</v>
          </cell>
          <cell r="Q662">
            <v>172034243</v>
          </cell>
          <cell r="R662">
            <v>5400</v>
          </cell>
          <cell r="S662">
            <v>0</v>
          </cell>
          <cell r="T662" t="str">
            <v>00005400</v>
          </cell>
        </row>
        <row r="663">
          <cell r="B663" t="str">
            <v>電548</v>
          </cell>
          <cell r="C663">
            <v>3</v>
          </cell>
          <cell r="D663" t="str">
            <v>タカギエレクトロニクス（株）</v>
          </cell>
          <cell r="E663" t="str">
            <v>タカギエレクトロニクス</v>
          </cell>
          <cell r="F663" t="str">
            <v>高木　健</v>
          </cell>
          <cell r="G663" t="str">
            <v>代表取締役</v>
          </cell>
          <cell r="H663" t="str">
            <v>大阪市中央区</v>
          </cell>
          <cell r="I663" t="str">
            <v>541-0041</v>
          </cell>
          <cell r="J663" t="str">
            <v>大阪市中央区北浜四丁目７番１９号</v>
          </cell>
          <cell r="K663" t="str">
            <v>06-6209-3331</v>
          </cell>
          <cell r="L663" t="str">
            <v>06-6209-3390</v>
          </cell>
          <cell r="M663" t="str">
            <v>大阪市中央区</v>
          </cell>
          <cell r="N663" t="str">
            <v>nyusatsu@takagi-ele.co.jp</v>
          </cell>
          <cell r="O663">
            <v>65000</v>
          </cell>
          <cell r="P663">
            <v>41</v>
          </cell>
          <cell r="Q663">
            <v>1628842</v>
          </cell>
          <cell r="R663">
            <v>9492</v>
          </cell>
          <cell r="S663">
            <v>1</v>
          </cell>
          <cell r="T663" t="str">
            <v>00009492</v>
          </cell>
        </row>
        <row r="664">
          <cell r="B664" t="str">
            <v>電549</v>
          </cell>
          <cell r="C664">
            <v>2</v>
          </cell>
          <cell r="D664" t="str">
            <v>太平工業（株）</v>
          </cell>
          <cell r="E664" t="str">
            <v>タイヘイコウギョウ</v>
          </cell>
          <cell r="F664" t="str">
            <v>今西　哲雄</v>
          </cell>
          <cell r="G664" t="str">
            <v>代表取締役</v>
          </cell>
          <cell r="H664" t="str">
            <v>京都市右京区</v>
          </cell>
          <cell r="I664" t="str">
            <v>615-0006</v>
          </cell>
          <cell r="J664" t="str">
            <v>京都市右京区西院金槌町８番地</v>
          </cell>
          <cell r="K664" t="str">
            <v>075-311-1101</v>
          </cell>
          <cell r="L664" t="str">
            <v>075-311-8059</v>
          </cell>
          <cell r="M664" t="str">
            <v>京都市右京区</v>
          </cell>
          <cell r="N664" t="str">
            <v>ogawa@taihe.shimadzu.co.jp</v>
          </cell>
          <cell r="O664">
            <v>45000</v>
          </cell>
          <cell r="P664">
            <v>73</v>
          </cell>
          <cell r="Q664">
            <v>5549666</v>
          </cell>
          <cell r="R664">
            <v>34920</v>
          </cell>
          <cell r="S664">
            <v>1</v>
          </cell>
          <cell r="T664" t="str">
            <v>26034920</v>
          </cell>
        </row>
        <row r="665">
          <cell r="B665" t="str">
            <v>電550</v>
          </cell>
          <cell r="C665">
            <v>3</v>
          </cell>
          <cell r="D665" t="str">
            <v>アマノ（株）</v>
          </cell>
          <cell r="E665" t="str">
            <v>アマノ</v>
          </cell>
          <cell r="F665" t="str">
            <v>山崎　学</v>
          </cell>
          <cell r="G665" t="str">
            <v>代表取締役</v>
          </cell>
          <cell r="H665" t="str">
            <v>神奈川県横浜市</v>
          </cell>
          <cell r="I665" t="str">
            <v>222-8558</v>
          </cell>
          <cell r="J665" t="str">
            <v>神奈川県横浜市港北区大豆戸町２７５番地</v>
          </cell>
          <cell r="K665" t="str">
            <v>045-401-1441</v>
          </cell>
          <cell r="L665" t="str">
            <v>045-439-1150</v>
          </cell>
          <cell r="M665" t="str">
            <v>神奈川県横浜市</v>
          </cell>
          <cell r="N665" t="str">
            <v>kyoto@amano.co.jp</v>
          </cell>
          <cell r="O665">
            <v>18239589</v>
          </cell>
          <cell r="P665">
            <v>46</v>
          </cell>
          <cell r="Q665">
            <v>9803685</v>
          </cell>
          <cell r="R665">
            <v>19285</v>
          </cell>
          <cell r="S665">
            <v>0</v>
          </cell>
          <cell r="T665" t="str">
            <v>00019285</v>
          </cell>
        </row>
        <row r="666">
          <cell r="B666" t="str">
            <v>電551</v>
          </cell>
          <cell r="C666">
            <v>3</v>
          </cell>
          <cell r="D666" t="str">
            <v>明電ファシリティーズサービス（株）関西支店</v>
          </cell>
          <cell r="E666" t="str">
            <v>メイデンファシリティーズサービス　カンサイシテン</v>
          </cell>
          <cell r="F666" t="str">
            <v>水原　和夫</v>
          </cell>
          <cell r="G666" t="str">
            <v>支店長</v>
          </cell>
          <cell r="H666" t="str">
            <v>大阪市中央区</v>
          </cell>
          <cell r="I666" t="str">
            <v>541-0048</v>
          </cell>
          <cell r="J666" t="str">
            <v>大阪市中央区瓦町４丁目２番１４号</v>
          </cell>
          <cell r="K666" t="str">
            <v>06-6203-6595</v>
          </cell>
          <cell r="L666" t="str">
            <v>06-6203-6658</v>
          </cell>
          <cell r="M666" t="str">
            <v>東京都品川区</v>
          </cell>
          <cell r="N666" t="str">
            <v>efs-kansai@meiden-fs.co.jp</v>
          </cell>
          <cell r="O666">
            <v>100000</v>
          </cell>
          <cell r="P666">
            <v>16</v>
          </cell>
          <cell r="Q666">
            <v>292328</v>
          </cell>
          <cell r="R666">
            <v>22034</v>
          </cell>
          <cell r="S666">
            <v>0</v>
          </cell>
          <cell r="T666" t="str">
            <v>00022034</v>
          </cell>
        </row>
        <row r="667">
          <cell r="B667" t="str">
            <v>電552</v>
          </cell>
          <cell r="C667">
            <v>3</v>
          </cell>
          <cell r="D667" t="str">
            <v>三宝電機（株）大阪本店</v>
          </cell>
          <cell r="E667" t="str">
            <v>サンボウデンキ オオサカホンテン</v>
          </cell>
          <cell r="F667" t="str">
            <v xml:space="preserve">浦田　耕司 </v>
          </cell>
          <cell r="G667" t="str">
            <v>取締役大阪本店長</v>
          </cell>
          <cell r="H667" t="str">
            <v>大阪市北区</v>
          </cell>
          <cell r="I667" t="str">
            <v>531-0076</v>
          </cell>
          <cell r="J667" t="str">
            <v>大阪市北区大淀中１丁目５番１号</v>
          </cell>
          <cell r="K667" t="str">
            <v>06-6451-3361</v>
          </cell>
          <cell r="L667" t="str">
            <v>06-6451-3369</v>
          </cell>
          <cell r="M667" t="str">
            <v>大阪市北区</v>
          </cell>
          <cell r="N667" t="str">
            <v>ecpub-osa@seamec.co.jp</v>
          </cell>
          <cell r="O667">
            <v>90000</v>
          </cell>
          <cell r="P667">
            <v>72</v>
          </cell>
          <cell r="Q667">
            <v>12463718</v>
          </cell>
          <cell r="R667">
            <v>1344</v>
          </cell>
          <cell r="S667">
            <v>0</v>
          </cell>
          <cell r="T667" t="str">
            <v>00001344</v>
          </cell>
        </row>
        <row r="668">
          <cell r="B668" t="str">
            <v>電553</v>
          </cell>
          <cell r="C668">
            <v>2</v>
          </cell>
          <cell r="D668" t="str">
            <v>日新建工（株）</v>
          </cell>
          <cell r="E668" t="str">
            <v>ニッシンケンコウ</v>
          </cell>
          <cell r="F668" t="str">
            <v>田村　弘</v>
          </cell>
          <cell r="G668" t="str">
            <v>代表取締役</v>
          </cell>
          <cell r="H668" t="str">
            <v>京都市北区</v>
          </cell>
          <cell r="I668" t="str">
            <v>603-8416</v>
          </cell>
          <cell r="J668" t="str">
            <v>京都市北区紫竹北大門町７２番地１</v>
          </cell>
          <cell r="K668" t="str">
            <v>075-495-0072</v>
          </cell>
          <cell r="L668" t="str">
            <v>075-495-0062</v>
          </cell>
          <cell r="M668" t="str">
            <v>京都市北区</v>
          </cell>
          <cell r="N668" t="str">
            <v>nisshin@dokakong.co.jp</v>
          </cell>
          <cell r="O668">
            <v>100000</v>
          </cell>
          <cell r="P668">
            <v>73</v>
          </cell>
          <cell r="Q668">
            <v>100000</v>
          </cell>
          <cell r="R668">
            <v>41350</v>
          </cell>
          <cell r="S668">
            <v>1</v>
          </cell>
          <cell r="T668" t="str">
            <v>26041350</v>
          </cell>
        </row>
        <row r="669">
          <cell r="B669" t="str">
            <v>電554</v>
          </cell>
          <cell r="C669">
            <v>2</v>
          </cell>
          <cell r="D669" t="str">
            <v>（株）大同</v>
          </cell>
          <cell r="E669" t="str">
            <v>ダイドウ</v>
          </cell>
          <cell r="F669" t="str">
            <v>拝師　知行</v>
          </cell>
          <cell r="G669" t="str">
            <v>代表取締役</v>
          </cell>
          <cell r="H669" t="str">
            <v>京都市右京区</v>
          </cell>
          <cell r="I669" t="str">
            <v>615-0007</v>
          </cell>
          <cell r="J669" t="str">
            <v>京都市右京区西院上花田町２３番地の２</v>
          </cell>
          <cell r="K669" t="str">
            <v>075-311-7108</v>
          </cell>
          <cell r="L669" t="str">
            <v>075-314-0896</v>
          </cell>
          <cell r="M669" t="str">
            <v>京都市右京区</v>
          </cell>
          <cell r="N669" t="str">
            <v>iwamoto-m@gyosei.or.jp</v>
          </cell>
          <cell r="O669">
            <v>20000</v>
          </cell>
          <cell r="P669">
            <v>49</v>
          </cell>
          <cell r="Q669">
            <v>299964</v>
          </cell>
          <cell r="R669">
            <v>322</v>
          </cell>
          <cell r="S669">
            <v>1</v>
          </cell>
          <cell r="T669" t="str">
            <v>26000322</v>
          </cell>
        </row>
        <row r="670">
          <cell r="B670" t="str">
            <v>電555</v>
          </cell>
          <cell r="C670">
            <v>2</v>
          </cell>
          <cell r="D670" t="str">
            <v>（株）田中ポンプ工業所</v>
          </cell>
          <cell r="E670" t="str">
            <v>タナカポンプコウギョウショ</v>
          </cell>
          <cell r="F670" t="str">
            <v>田中　久喜</v>
          </cell>
          <cell r="G670" t="str">
            <v>代表取締役</v>
          </cell>
          <cell r="H670" t="str">
            <v>京都市南区</v>
          </cell>
          <cell r="I670" t="str">
            <v>601-8324</v>
          </cell>
          <cell r="J670" t="str">
            <v>京都市南区吉祥院落合町１４番地４</v>
          </cell>
          <cell r="K670" t="str">
            <v>075-693-8841</v>
          </cell>
          <cell r="L670" t="str">
            <v>075-693-8831</v>
          </cell>
          <cell r="M670" t="str">
            <v>京都市南区</v>
          </cell>
          <cell r="N670" t="str">
            <v>iwamoto-m@gyosei.or.jp</v>
          </cell>
          <cell r="O670">
            <v>10000</v>
          </cell>
          <cell r="P670">
            <v>27</v>
          </cell>
          <cell r="Q670">
            <v>136539</v>
          </cell>
          <cell r="R670" t="str">
            <v>029771</v>
          </cell>
          <cell r="S670">
            <v>1</v>
          </cell>
          <cell r="T670" t="str">
            <v>26029771</v>
          </cell>
        </row>
        <row r="671">
          <cell r="B671" t="str">
            <v>電556</v>
          </cell>
          <cell r="C671">
            <v>2</v>
          </cell>
          <cell r="D671" t="str">
            <v>ソフトロード（株）</v>
          </cell>
          <cell r="E671" t="str">
            <v>ソフトロード</v>
          </cell>
          <cell r="F671" t="str">
            <v>八田　慎二</v>
          </cell>
          <cell r="G671" t="str">
            <v>代表取締役</v>
          </cell>
          <cell r="H671" t="str">
            <v>京都市南区</v>
          </cell>
          <cell r="I671" t="str">
            <v>601-8371</v>
          </cell>
          <cell r="J671" t="str">
            <v>京都市南区吉祥院嶋樫山町１３</v>
          </cell>
          <cell r="K671" t="str">
            <v>075-662-5740</v>
          </cell>
          <cell r="L671" t="str">
            <v>075-662-8804</v>
          </cell>
          <cell r="M671" t="str">
            <v>京都市南区</v>
          </cell>
          <cell r="N671" t="str">
            <v>safety@soft-road.co.jp</v>
          </cell>
          <cell r="O671">
            <v>10000</v>
          </cell>
          <cell r="P671">
            <v>19</v>
          </cell>
          <cell r="Q671">
            <v>92646</v>
          </cell>
          <cell r="R671">
            <v>33923</v>
          </cell>
          <cell r="S671">
            <v>1</v>
          </cell>
          <cell r="T671" t="str">
            <v>26033923</v>
          </cell>
        </row>
        <row r="672">
          <cell r="B672" t="str">
            <v>電557</v>
          </cell>
          <cell r="C672">
            <v>2</v>
          </cell>
          <cell r="D672" t="str">
            <v>ネクサス（株）</v>
          </cell>
          <cell r="E672" t="str">
            <v>ネクサス</v>
          </cell>
          <cell r="F672" t="str">
            <v>坂井　義秀</v>
          </cell>
          <cell r="G672" t="str">
            <v>代表取締役</v>
          </cell>
          <cell r="H672" t="str">
            <v>京都市伏見区</v>
          </cell>
          <cell r="I672" t="str">
            <v>613-0905</v>
          </cell>
          <cell r="J672" t="str">
            <v>京都市伏見区淀下津町１０－２</v>
          </cell>
          <cell r="K672" t="str">
            <v>075-606-2620</v>
          </cell>
          <cell r="L672" t="str">
            <v>075-606-2621</v>
          </cell>
          <cell r="M672" t="str">
            <v>京都市伏見区</v>
          </cell>
          <cell r="N672" t="str">
            <v>nexus@mocha.ocn.ne.jp</v>
          </cell>
          <cell r="O672">
            <v>20000</v>
          </cell>
          <cell r="P672">
            <v>7</v>
          </cell>
          <cell r="Q672">
            <v>192607</v>
          </cell>
          <cell r="R672" t="str">
            <v>027715</v>
          </cell>
          <cell r="S672">
            <v>1</v>
          </cell>
          <cell r="T672" t="str">
            <v>00027715</v>
          </cell>
        </row>
        <row r="673">
          <cell r="B673" t="str">
            <v>電558</v>
          </cell>
          <cell r="C673">
            <v>3</v>
          </cell>
          <cell r="D673" t="str">
            <v>名工建設（株）　大阪支店</v>
          </cell>
          <cell r="E673" t="str">
            <v>メイコウケンセツ　オオサカシテン</v>
          </cell>
          <cell r="F673" t="str">
            <v>大竹　淳次</v>
          </cell>
          <cell r="G673" t="str">
            <v>執行役員支店長</v>
          </cell>
          <cell r="H673" t="str">
            <v>大阪市淀川区</v>
          </cell>
          <cell r="I673" t="str">
            <v>532-0003</v>
          </cell>
          <cell r="J673" t="str">
            <v>大阪市淀川区宮原四丁目１番６号</v>
          </cell>
          <cell r="K673" t="str">
            <v>06-6350-3730</v>
          </cell>
          <cell r="L673" t="str">
            <v>06-6350-3730</v>
          </cell>
          <cell r="M673" t="str">
            <v>愛知県名古屋市</v>
          </cell>
          <cell r="N673" t="str">
            <v>oseigyou@meikokensetsu.co.jp</v>
          </cell>
          <cell r="O673">
            <v>1594500</v>
          </cell>
          <cell r="P673">
            <v>73</v>
          </cell>
          <cell r="Q673">
            <v>79977041</v>
          </cell>
          <cell r="R673">
            <v>1768</v>
          </cell>
          <cell r="S673">
            <v>1</v>
          </cell>
          <cell r="T673" t="str">
            <v>00001768</v>
          </cell>
        </row>
        <row r="674">
          <cell r="B674" t="str">
            <v>電559</v>
          </cell>
          <cell r="C674">
            <v>3</v>
          </cell>
          <cell r="D674" t="str">
            <v>（株）中造園</v>
          </cell>
          <cell r="E674" t="str">
            <v>ナカゾウエン</v>
          </cell>
          <cell r="F674" t="str">
            <v>中　邦暁</v>
          </cell>
          <cell r="G674" t="str">
            <v>代表取締役</v>
          </cell>
          <cell r="H674" t="str">
            <v>奈良県葛城市</v>
          </cell>
          <cell r="I674" t="str">
            <v>639-2125</v>
          </cell>
          <cell r="J674" t="str">
            <v>奈良県葛城市西辻３５２-１</v>
          </cell>
          <cell r="K674" t="str">
            <v>0745-65-2451</v>
          </cell>
          <cell r="L674" t="str">
            <v>0745-65-2461</v>
          </cell>
          <cell r="M674" t="str">
            <v>奈良県葛城市</v>
          </cell>
          <cell r="N674" t="str">
            <v>info@nakazouen.com</v>
          </cell>
          <cell r="O674">
            <v>20000</v>
          </cell>
          <cell r="P674">
            <v>24</v>
          </cell>
          <cell r="Q674">
            <v>280560</v>
          </cell>
          <cell r="R674">
            <v>13744</v>
          </cell>
          <cell r="S674">
            <v>1</v>
          </cell>
          <cell r="T674" t="str">
            <v>29013744</v>
          </cell>
        </row>
        <row r="675">
          <cell r="B675" t="str">
            <v>電560</v>
          </cell>
          <cell r="C675">
            <v>3</v>
          </cell>
          <cell r="D675" t="str">
            <v>三陽建設（株）</v>
          </cell>
          <cell r="E675" t="str">
            <v>サンヨウケンセツ</v>
          </cell>
          <cell r="F675" t="str">
            <v>阪本　仁彦</v>
          </cell>
          <cell r="G675" t="str">
            <v>代表取締役</v>
          </cell>
          <cell r="H675" t="str">
            <v>滋賀県甲賀市</v>
          </cell>
          <cell r="I675" t="str">
            <v>520-3426</v>
          </cell>
          <cell r="J675" t="str">
            <v>滋賀県甲賀市甲賀町田堵野８９０番地の１</v>
          </cell>
          <cell r="K675" t="str">
            <v>0748-88-3220</v>
          </cell>
          <cell r="L675" t="str">
            <v>0748-88-3241</v>
          </cell>
          <cell r="M675" t="str">
            <v>滋賀県甲賀市</v>
          </cell>
          <cell r="N675" t="str">
            <v>nyusatsu@sanyogr.co.jp</v>
          </cell>
          <cell r="O675">
            <v>80000</v>
          </cell>
          <cell r="P675">
            <v>73</v>
          </cell>
          <cell r="Q675">
            <v>6107639</v>
          </cell>
          <cell r="R675">
            <v>25669</v>
          </cell>
          <cell r="S675">
            <v>1</v>
          </cell>
          <cell r="T675" t="str">
            <v>00025669</v>
          </cell>
        </row>
        <row r="676">
          <cell r="B676" t="str">
            <v>電561</v>
          </cell>
          <cell r="C676">
            <v>3</v>
          </cell>
          <cell r="D676" t="str">
            <v>関西ハウス工業（株）</v>
          </cell>
          <cell r="E676" t="str">
            <v>カンサイハウスコウギョウ</v>
          </cell>
          <cell r="F676" t="str">
            <v>冨戸野　政一</v>
          </cell>
          <cell r="G676" t="str">
            <v>代表取締役</v>
          </cell>
          <cell r="H676" t="str">
            <v>大阪市浪速区</v>
          </cell>
          <cell r="I676" t="str">
            <v>556-0022</v>
          </cell>
          <cell r="J676" t="str">
            <v>大阪市浪速区桜川２-１１-２０</v>
          </cell>
          <cell r="K676" t="str">
            <v>06-6568-4341</v>
          </cell>
          <cell r="L676" t="str">
            <v>06-6568-1732</v>
          </cell>
          <cell r="M676" t="str">
            <v>大阪市浪速区</v>
          </cell>
          <cell r="N676" t="str">
            <v>soumu@kansai-house.co.jp</v>
          </cell>
          <cell r="O676">
            <v>20300</v>
          </cell>
          <cell r="P676">
            <v>53</v>
          </cell>
          <cell r="Q676">
            <v>269108</v>
          </cell>
          <cell r="R676">
            <v>126822</v>
          </cell>
          <cell r="S676">
            <v>1</v>
          </cell>
          <cell r="T676" t="str">
            <v>27126822</v>
          </cell>
        </row>
        <row r="677">
          <cell r="B677" t="str">
            <v>電562</v>
          </cell>
          <cell r="C677">
            <v>3</v>
          </cell>
          <cell r="D677" t="str">
            <v>極東興和（株）　大阪支店</v>
          </cell>
          <cell r="E677" t="str">
            <v>キョクトウコウワ　オオサカシテン</v>
          </cell>
          <cell r="F677" t="str">
            <v>中島　秀樹</v>
          </cell>
          <cell r="G677" t="str">
            <v>取締役支店長</v>
          </cell>
          <cell r="H677" t="str">
            <v>大阪市淀川区</v>
          </cell>
          <cell r="I677" t="str">
            <v>532-0004</v>
          </cell>
          <cell r="J677" t="str">
            <v>大阪市淀川区西宮原一丁目８番２９号</v>
          </cell>
          <cell r="K677" t="str">
            <v>06-6397-0170</v>
          </cell>
          <cell r="L677" t="str">
            <v>06-6397-0174</v>
          </cell>
          <cell r="M677" t="str">
            <v>広島県広島市</v>
          </cell>
          <cell r="N677" t="str">
            <v>osaka-e1@kkn.co.jp</v>
          </cell>
          <cell r="O677">
            <v>1600000</v>
          </cell>
          <cell r="P677">
            <v>73</v>
          </cell>
          <cell r="Q677">
            <v>25632662</v>
          </cell>
          <cell r="R677">
            <v>2840</v>
          </cell>
          <cell r="S677">
            <v>1</v>
          </cell>
          <cell r="T677" t="str">
            <v>00002840</v>
          </cell>
        </row>
        <row r="678">
          <cell r="B678" t="str">
            <v>電563</v>
          </cell>
          <cell r="C678">
            <v>3</v>
          </cell>
          <cell r="D678" t="str">
            <v>矢田工業（株）　大阪支店</v>
          </cell>
          <cell r="E678" t="str">
            <v>ヤダコウギョウ　オオサカシテン</v>
          </cell>
          <cell r="F678" t="str">
            <v>御堂　良範</v>
          </cell>
          <cell r="G678" t="str">
            <v>支店長</v>
          </cell>
          <cell r="H678" t="str">
            <v>大阪市北区</v>
          </cell>
          <cell r="I678" t="str">
            <v>530-0043</v>
          </cell>
          <cell r="J678" t="str">
            <v>大阪市北区天満１-２１-１６</v>
          </cell>
          <cell r="K678" t="str">
            <v>06-6809-2884</v>
          </cell>
          <cell r="L678" t="str">
            <v>06-6809-2894</v>
          </cell>
          <cell r="M678" t="str">
            <v>福島県郡山市</v>
          </cell>
          <cell r="N678" t="str">
            <v>so-mu@yada-k.co.jp</v>
          </cell>
          <cell r="O678">
            <v>80720</v>
          </cell>
          <cell r="P678">
            <v>71</v>
          </cell>
          <cell r="Q678">
            <v>6967088</v>
          </cell>
          <cell r="R678">
            <v>2714</v>
          </cell>
          <cell r="S678">
            <v>1</v>
          </cell>
          <cell r="T678" t="str">
            <v>00002714</v>
          </cell>
        </row>
        <row r="679">
          <cell r="B679" t="str">
            <v>電564</v>
          </cell>
          <cell r="C679">
            <v>3</v>
          </cell>
          <cell r="D679" t="str">
            <v>（株）中和コンストラクション</v>
          </cell>
          <cell r="E679" t="str">
            <v>チュウワコンストラクション</v>
          </cell>
          <cell r="F679" t="str">
            <v>大浦　晃平</v>
          </cell>
          <cell r="G679" t="str">
            <v>代表取締役</v>
          </cell>
          <cell r="H679" t="str">
            <v>奈良県桜井市</v>
          </cell>
          <cell r="I679" t="str">
            <v>633-0091</v>
          </cell>
          <cell r="J679" t="str">
            <v>奈良県桜井市大字桜井２８１番地７</v>
          </cell>
          <cell r="K679" t="str">
            <v>0744-42-9313</v>
          </cell>
          <cell r="L679" t="str">
            <v>0744-42-9315</v>
          </cell>
          <cell r="M679" t="str">
            <v>奈良県桜井市</v>
          </cell>
          <cell r="N679" t="str">
            <v>eigyo@chuwa-hdg.jp</v>
          </cell>
          <cell r="O679">
            <v>100000</v>
          </cell>
          <cell r="P679">
            <v>60</v>
          </cell>
          <cell r="Q679">
            <v>2886182</v>
          </cell>
          <cell r="R679">
            <v>25907</v>
          </cell>
          <cell r="S679">
            <v>1</v>
          </cell>
          <cell r="T679" t="str">
            <v>00025907</v>
          </cell>
        </row>
        <row r="680">
          <cell r="B680" t="str">
            <v>電565</v>
          </cell>
          <cell r="C680">
            <v>3</v>
          </cell>
          <cell r="D680" t="str">
            <v>（株）クボタ　本社阪神事務所</v>
          </cell>
          <cell r="E680" t="str">
            <v>クボタ　ホンシャハンシンジムショ</v>
          </cell>
          <cell r="F680" t="str">
            <v>萬谷　剛</v>
          </cell>
          <cell r="G680" t="str">
            <v>所長</v>
          </cell>
          <cell r="H680" t="str">
            <v>兵庫県尼崎市</v>
          </cell>
          <cell r="I680" t="str">
            <v>661-8567</v>
          </cell>
          <cell r="J680" t="str">
            <v>兵庫県尼崎市浜一丁目１番１号</v>
          </cell>
          <cell r="K680" t="str">
            <v>06-6470-5100</v>
          </cell>
          <cell r="L680" t="str">
            <v>06-6470-5110</v>
          </cell>
          <cell r="M680" t="str">
            <v>大阪市浪速区</v>
          </cell>
          <cell r="N680" t="str">
            <v>kbt_g.ny-01@kubota.com</v>
          </cell>
          <cell r="O680">
            <v>84130486</v>
          </cell>
          <cell r="P680">
            <v>69</v>
          </cell>
          <cell r="Q680">
            <v>19423660</v>
          </cell>
          <cell r="R680">
            <v>2275</v>
          </cell>
          <cell r="S680">
            <v>1</v>
          </cell>
          <cell r="T680" t="str">
            <v>00002275</v>
          </cell>
        </row>
        <row r="681">
          <cell r="B681" t="str">
            <v>電566</v>
          </cell>
          <cell r="C681">
            <v>2</v>
          </cell>
          <cell r="D681" t="str">
            <v>（株）中川工業所</v>
          </cell>
          <cell r="E681" t="str">
            <v>ナカガワコウギョウショ</v>
          </cell>
          <cell r="F681" t="str">
            <v>中川　淳</v>
          </cell>
          <cell r="G681" t="str">
            <v>代表取締役</v>
          </cell>
          <cell r="H681" t="str">
            <v>京都市上京区</v>
          </cell>
          <cell r="I681" t="str">
            <v>602-8347</v>
          </cell>
          <cell r="J681" t="str">
            <v>京都市上京区仁和寺街道六軒町西入四番町１２１番地の３</v>
          </cell>
          <cell r="K681" t="str">
            <v>075-461-2305</v>
          </cell>
          <cell r="L681" t="str">
            <v>075-464-1305</v>
          </cell>
          <cell r="M681" t="str">
            <v>京都市上京区</v>
          </cell>
          <cell r="N681" t="str">
            <v>knt-murata@nakagawakogyosho.co.jp</v>
          </cell>
          <cell r="O681">
            <v>20000</v>
          </cell>
          <cell r="P681">
            <v>55</v>
          </cell>
          <cell r="Q681">
            <v>693597</v>
          </cell>
          <cell r="R681">
            <v>38904</v>
          </cell>
          <cell r="S681">
            <v>1</v>
          </cell>
          <cell r="T681" t="str">
            <v>26038904</v>
          </cell>
        </row>
        <row r="682">
          <cell r="B682" t="str">
            <v>電567</v>
          </cell>
          <cell r="C682">
            <v>3</v>
          </cell>
          <cell r="D682" t="str">
            <v>松井建設（株）　京都営業所</v>
          </cell>
          <cell r="E682" t="str">
            <v>マツイケンセツ　キョウトエイギョウショ</v>
          </cell>
          <cell r="F682" t="str">
            <v>吉川　好喜</v>
          </cell>
          <cell r="G682" t="str">
            <v>所長</v>
          </cell>
          <cell r="H682" t="str">
            <v>京都市下京区</v>
          </cell>
          <cell r="I682" t="str">
            <v>600-8177</v>
          </cell>
          <cell r="J682" t="str">
            <v>京都市下京区大坂町３９１第１０長谷ビル５C</v>
          </cell>
          <cell r="K682" t="str">
            <v>075-341-1900</v>
          </cell>
          <cell r="L682" t="str">
            <v>075-341-1901</v>
          </cell>
          <cell r="M682" t="str">
            <v>東京都中央区</v>
          </cell>
          <cell r="N682" t="str">
            <v>samuragi@matsui-ken.co.jp</v>
          </cell>
          <cell r="O682">
            <v>4000000</v>
          </cell>
          <cell r="P682">
            <v>73</v>
          </cell>
          <cell r="Q682">
            <v>79907539</v>
          </cell>
          <cell r="R682">
            <v>3354</v>
          </cell>
          <cell r="S682">
            <v>0</v>
          </cell>
          <cell r="T682" t="str">
            <v>00003354</v>
          </cell>
        </row>
        <row r="683">
          <cell r="B683" t="str">
            <v>電568</v>
          </cell>
          <cell r="C683">
            <v>3</v>
          </cell>
          <cell r="D683" t="str">
            <v>郡リース（株）　大阪支店</v>
          </cell>
          <cell r="E683" t="str">
            <v>コオリリース　オオサカシテン</v>
          </cell>
          <cell r="F683" t="str">
            <v>杉山　博美</v>
          </cell>
          <cell r="G683" t="str">
            <v>支店長</v>
          </cell>
          <cell r="H683" t="str">
            <v>大阪市西区</v>
          </cell>
          <cell r="I683" t="str">
            <v>550-0002</v>
          </cell>
          <cell r="J683" t="str">
            <v>大阪市西区江戸堀３丁目３番２号</v>
          </cell>
          <cell r="K683" t="str">
            <v>06-6444-2161</v>
          </cell>
          <cell r="L683" t="str">
            <v>06-6445-1680</v>
          </cell>
          <cell r="M683" t="str">
            <v>東京都港区</v>
          </cell>
          <cell r="N683" t="str">
            <v>osaka@kohri.co.jp</v>
          </cell>
          <cell r="O683">
            <v>86400</v>
          </cell>
          <cell r="P683">
            <v>47</v>
          </cell>
          <cell r="Q683">
            <v>2214842</v>
          </cell>
          <cell r="R683">
            <v>6653</v>
          </cell>
          <cell r="S683">
            <v>1</v>
          </cell>
          <cell r="T683" t="str">
            <v>00006653</v>
          </cell>
        </row>
        <row r="684">
          <cell r="B684" t="str">
            <v>電569</v>
          </cell>
          <cell r="C684">
            <v>3</v>
          </cell>
          <cell r="D684" t="str">
            <v>（株）鴻池組　京都支店</v>
          </cell>
          <cell r="E684" t="str">
            <v>コウノイケグミ　キョウトシテン</v>
          </cell>
          <cell r="F684" t="str">
            <v>岩口　弘</v>
          </cell>
          <cell r="G684" t="str">
            <v>支店長</v>
          </cell>
          <cell r="H684" t="str">
            <v>京都市中京区</v>
          </cell>
          <cell r="I684" t="str">
            <v>604-8151</v>
          </cell>
          <cell r="J684" t="str">
            <v>京都市中京区蛸薬師通烏丸西入ル橋弁慶町２２７番地</v>
          </cell>
          <cell r="K684" t="str">
            <v>075-211-5116</v>
          </cell>
          <cell r="L684" t="str">
            <v>075-211-4900</v>
          </cell>
          <cell r="M684" t="str">
            <v>大阪市中央区</v>
          </cell>
          <cell r="N684" t="str">
            <v>kyoto-eigyo@konoike.co.jp</v>
          </cell>
          <cell r="O684">
            <v>5350000</v>
          </cell>
          <cell r="P684">
            <v>73</v>
          </cell>
          <cell r="Q684">
            <v>231380614</v>
          </cell>
          <cell r="R684">
            <v>2399</v>
          </cell>
          <cell r="S684">
            <v>1</v>
          </cell>
          <cell r="T684" t="str">
            <v>00002399</v>
          </cell>
        </row>
        <row r="685">
          <cell r="B685" t="str">
            <v>電570</v>
          </cell>
          <cell r="C685">
            <v>3</v>
          </cell>
          <cell r="D685" t="str">
            <v>アイサワ工業（株）　大阪支店</v>
          </cell>
          <cell r="E685" t="str">
            <v>アイサワコウギョウ　オオサカシテン</v>
          </cell>
          <cell r="F685" t="str">
            <v>下田　耕二</v>
          </cell>
          <cell r="G685" t="str">
            <v>常務取締役支店長</v>
          </cell>
          <cell r="H685" t="str">
            <v>大阪市北区</v>
          </cell>
          <cell r="I685" t="str">
            <v>533-0022</v>
          </cell>
          <cell r="J685" t="str">
            <v>大阪市北区浪花町１２-２４</v>
          </cell>
          <cell r="K685" t="str">
            <v>06-6371-4315</v>
          </cell>
          <cell r="L685" t="str">
            <v>06-6375-3163</v>
          </cell>
          <cell r="M685" t="str">
            <v>岡山県岡山市</v>
          </cell>
          <cell r="N685" t="str">
            <v>kawamoto@aisawa.co.jp</v>
          </cell>
          <cell r="O685">
            <v>1550000</v>
          </cell>
          <cell r="P685">
            <v>73</v>
          </cell>
          <cell r="Q685">
            <v>28221359</v>
          </cell>
          <cell r="R685">
            <v>4120</v>
          </cell>
          <cell r="S685">
            <v>1</v>
          </cell>
          <cell r="T685" t="str">
            <v>00004120</v>
          </cell>
        </row>
        <row r="686">
          <cell r="B686" t="str">
            <v>電571</v>
          </cell>
          <cell r="C686">
            <v>3</v>
          </cell>
          <cell r="D686" t="str">
            <v>千代田工業（株）　大阪営業所</v>
          </cell>
          <cell r="E686" t="str">
            <v>チヨダコウギョウ　オオサカエイギョウショ</v>
          </cell>
          <cell r="F686" t="str">
            <v>服部　勝彦</v>
          </cell>
          <cell r="G686" t="str">
            <v>所長</v>
          </cell>
          <cell r="H686" t="str">
            <v>大阪府堺市</v>
          </cell>
          <cell r="I686" t="str">
            <v>590-0964</v>
          </cell>
          <cell r="J686" t="str">
            <v>大阪府堺市堺区新在家町東１-１-２８　セントラルフォート堺ビル</v>
          </cell>
          <cell r="K686" t="str">
            <v>072-275-6707</v>
          </cell>
          <cell r="L686" t="str">
            <v>072-275-7884</v>
          </cell>
          <cell r="M686" t="str">
            <v>愛知県津島市</v>
          </cell>
          <cell r="N686" t="str">
            <v>gsp12127@nifty.com</v>
          </cell>
          <cell r="O686">
            <v>20000</v>
          </cell>
          <cell r="P686">
            <v>45</v>
          </cell>
          <cell r="Q686">
            <v>768034</v>
          </cell>
          <cell r="R686">
            <v>18108</v>
          </cell>
          <cell r="S686">
            <v>1</v>
          </cell>
          <cell r="T686" t="str">
            <v>00018108</v>
          </cell>
        </row>
        <row r="687">
          <cell r="B687" t="str">
            <v>電572</v>
          </cell>
          <cell r="C687">
            <v>3</v>
          </cell>
          <cell r="D687" t="str">
            <v>（株）島井組プラント</v>
          </cell>
          <cell r="E687" t="str">
            <v>シマイグミプラント</v>
          </cell>
          <cell r="F687" t="str">
            <v>小松　玲子</v>
          </cell>
          <cell r="G687" t="str">
            <v>代表取締役</v>
          </cell>
          <cell r="H687" t="str">
            <v>奈良県奈良市</v>
          </cell>
          <cell r="I687" t="str">
            <v>631-0845</v>
          </cell>
          <cell r="J687" t="str">
            <v>奈良県奈良市宝来四丁目１７番１０号</v>
          </cell>
          <cell r="K687" t="str">
            <v>0742-43-1711</v>
          </cell>
          <cell r="L687" t="str">
            <v>0742-46-8786</v>
          </cell>
          <cell r="M687" t="str">
            <v>奈良県奈良市</v>
          </cell>
          <cell r="N687" t="str">
            <v>shimai@sage.ocn.ne.jp</v>
          </cell>
          <cell r="O687">
            <v>20000</v>
          </cell>
          <cell r="P687">
            <v>50</v>
          </cell>
          <cell r="Q687">
            <v>157894</v>
          </cell>
          <cell r="R687">
            <v>6971</v>
          </cell>
          <cell r="S687">
            <v>1</v>
          </cell>
          <cell r="T687" t="str">
            <v>29006971</v>
          </cell>
        </row>
        <row r="688">
          <cell r="B688" t="str">
            <v>電573</v>
          </cell>
          <cell r="C688">
            <v>3</v>
          </cell>
          <cell r="D688" t="str">
            <v>佐藤工業（株）　京都営業所</v>
          </cell>
          <cell r="E688" t="str">
            <v>サトウコウギョウ　キョウトエイギョウショ</v>
          </cell>
          <cell r="F688" t="str">
            <v>木村　雅則</v>
          </cell>
          <cell r="G688" t="str">
            <v>所長</v>
          </cell>
          <cell r="H688" t="str">
            <v>京都市下京区</v>
          </cell>
          <cell r="I688" t="str">
            <v>600-8176</v>
          </cell>
          <cell r="J688" t="str">
            <v>京都市下京区烏丸通六条上ル北町１８１</v>
          </cell>
          <cell r="K688" t="str">
            <v>075-341-1050</v>
          </cell>
          <cell r="L688" t="str">
            <v>075-361-2384</v>
          </cell>
          <cell r="M688" t="str">
            <v>東京都中央区</v>
          </cell>
          <cell r="N688" t="str">
            <v>Masanori.Kimura@satokogyo.co.jp</v>
          </cell>
          <cell r="O688">
            <v>3000000</v>
          </cell>
          <cell r="P688">
            <v>73</v>
          </cell>
          <cell r="Q688">
            <v>124286255</v>
          </cell>
          <cell r="R688">
            <v>410</v>
          </cell>
          <cell r="S688">
            <v>1</v>
          </cell>
          <cell r="T688" t="str">
            <v>00000410</v>
          </cell>
        </row>
        <row r="689">
          <cell r="B689" t="str">
            <v>電574</v>
          </cell>
          <cell r="C689">
            <v>3</v>
          </cell>
          <cell r="D689" t="str">
            <v>中央電設（株）　京都営業所</v>
          </cell>
          <cell r="E689" t="str">
            <v>チュウオウデンセツ　キョウトエイギョウショ</v>
          </cell>
          <cell r="F689" t="str">
            <v>北川　義昭</v>
          </cell>
          <cell r="G689" t="str">
            <v>所長</v>
          </cell>
          <cell r="H689" t="str">
            <v>京都市伏見区</v>
          </cell>
          <cell r="I689" t="str">
            <v>612-8085</v>
          </cell>
          <cell r="J689" t="str">
            <v>京都市伏見区京町南７丁目３１番地４</v>
          </cell>
          <cell r="K689" t="str">
            <v>075-623-5533</v>
          </cell>
          <cell r="L689" t="str">
            <v>075-623-5530</v>
          </cell>
          <cell r="M689" t="str">
            <v>大阪市福島区</v>
          </cell>
          <cell r="N689" t="str">
            <v>osaka-e@cde.co.jp</v>
          </cell>
          <cell r="O689">
            <v>323760</v>
          </cell>
          <cell r="P689">
            <v>73</v>
          </cell>
          <cell r="Q689">
            <v>10219822</v>
          </cell>
          <cell r="R689">
            <v>269</v>
          </cell>
          <cell r="S689">
            <v>1</v>
          </cell>
          <cell r="T689" t="str">
            <v>00000269</v>
          </cell>
        </row>
        <row r="690">
          <cell r="B690" t="str">
            <v>電575</v>
          </cell>
          <cell r="C690">
            <v>3</v>
          </cell>
          <cell r="D690" t="str">
            <v>前澤工業（株）　大阪支店</v>
          </cell>
          <cell r="E690" t="str">
            <v>マエザワコウギョウ　オオサカシテン</v>
          </cell>
          <cell r="F690" t="str">
            <v>宮先　広行</v>
          </cell>
          <cell r="G690" t="str">
            <v>支店長</v>
          </cell>
          <cell r="H690" t="str">
            <v>大阪市淀川区</v>
          </cell>
          <cell r="I690" t="str">
            <v>532-0003</v>
          </cell>
          <cell r="J690" t="str">
            <v>大阪市淀川区宮原三丁目５番２４号</v>
          </cell>
          <cell r="K690" t="str">
            <v>06-4807-3300</v>
          </cell>
          <cell r="L690" t="str">
            <v>06-4807-3309</v>
          </cell>
          <cell r="M690" t="str">
            <v>埼玉県川口市</v>
          </cell>
          <cell r="N690" t="str">
            <v>osaka_branch@maezawa.co.jp</v>
          </cell>
          <cell r="O690">
            <v>5233000</v>
          </cell>
          <cell r="P690">
            <v>62</v>
          </cell>
          <cell r="Q690">
            <v>9021928</v>
          </cell>
          <cell r="R690">
            <v>774</v>
          </cell>
          <cell r="S690">
            <v>1</v>
          </cell>
          <cell r="T690" t="str">
            <v>00000774</v>
          </cell>
        </row>
        <row r="691">
          <cell r="B691" t="str">
            <v>電576</v>
          </cell>
          <cell r="C691">
            <v>3</v>
          </cell>
          <cell r="D691" t="str">
            <v>ＥＬＦテック（株）</v>
          </cell>
          <cell r="E691" t="str">
            <v>エルフテック</v>
          </cell>
          <cell r="F691" t="str">
            <v>作岡　篤</v>
          </cell>
          <cell r="G691" t="str">
            <v>代表取締役</v>
          </cell>
          <cell r="H691" t="str">
            <v>大阪市淀川区</v>
          </cell>
          <cell r="I691" t="str">
            <v>532-0003</v>
          </cell>
          <cell r="J691" t="str">
            <v>大阪市淀川区宮原四丁目３番１２号</v>
          </cell>
          <cell r="K691" t="str">
            <v>06-6392-8877</v>
          </cell>
          <cell r="L691" t="str">
            <v>06-6392-8889</v>
          </cell>
          <cell r="M691" t="str">
            <v>大阪市淀川区</v>
          </cell>
          <cell r="N691" t="str">
            <v>sakuoka@elftec.jp</v>
          </cell>
          <cell r="O691">
            <v>40500</v>
          </cell>
          <cell r="P691">
            <v>0</v>
          </cell>
          <cell r="Q691">
            <v>8966</v>
          </cell>
          <cell r="R691">
            <v>158381</v>
          </cell>
          <cell r="S691">
            <v>0</v>
          </cell>
          <cell r="T691">
            <v>27158381</v>
          </cell>
        </row>
        <row r="692">
          <cell r="B692" t="str">
            <v>電577</v>
          </cell>
          <cell r="C692">
            <v>3</v>
          </cell>
          <cell r="D692" t="str">
            <v>（株）関電工　　京滋営業所</v>
          </cell>
          <cell r="E692" t="str">
            <v>カンデンコウ　ケイジエイギョウショ</v>
          </cell>
          <cell r="F692" t="str">
            <v>浦川　正弘</v>
          </cell>
          <cell r="G692" t="str">
            <v>所長</v>
          </cell>
          <cell r="H692" t="str">
            <v>京都市下京区</v>
          </cell>
          <cell r="I692" t="str">
            <v>600-8023</v>
          </cell>
          <cell r="J692" t="str">
            <v>京都市下京区河原町通四条上ル２丁目富永町３３８番地京阪四条河原町ビル</v>
          </cell>
          <cell r="K692" t="str">
            <v>050-3186-2873</v>
          </cell>
          <cell r="L692" t="str">
            <v>075-342-1751</v>
          </cell>
          <cell r="M692" t="str">
            <v>東京都港区</v>
          </cell>
          <cell r="N692" t="str">
            <v>kansai-eigyou@kandenko.co.jp</v>
          </cell>
          <cell r="O692">
            <v>10264000</v>
          </cell>
          <cell r="P692">
            <v>73</v>
          </cell>
          <cell r="Q692">
            <v>411824102</v>
          </cell>
          <cell r="R692">
            <v>3885</v>
          </cell>
          <cell r="S692">
            <v>1</v>
          </cell>
          <cell r="T692" t="str">
            <v>00003885</v>
          </cell>
        </row>
        <row r="693">
          <cell r="B693" t="str">
            <v>電578</v>
          </cell>
          <cell r="C693">
            <v>2</v>
          </cell>
          <cell r="D693" t="str">
            <v>（株）長村組</v>
          </cell>
          <cell r="E693" t="str">
            <v>オサムラグミ</v>
          </cell>
          <cell r="F693" t="str">
            <v>四手井　康紀</v>
          </cell>
          <cell r="G693" t="str">
            <v>代表取締役社長</v>
          </cell>
          <cell r="H693" t="str">
            <v>京都市中京区</v>
          </cell>
          <cell r="I693" t="str">
            <v>604-8461</v>
          </cell>
          <cell r="J693" t="str">
            <v>京都市中京区西ノ京中保町６４</v>
          </cell>
          <cell r="K693" t="str">
            <v>075-463-4338</v>
          </cell>
          <cell r="L693" t="str">
            <v>075-461-1338</v>
          </cell>
          <cell r="M693" t="str">
            <v>京都市中京区</v>
          </cell>
          <cell r="N693" t="str">
            <v>eigyou@osamura.co.jp</v>
          </cell>
          <cell r="O693">
            <v>36000</v>
          </cell>
          <cell r="P693">
            <v>72</v>
          </cell>
          <cell r="Q693">
            <v>3480785</v>
          </cell>
          <cell r="R693">
            <v>2382</v>
          </cell>
          <cell r="S693">
            <v>1</v>
          </cell>
          <cell r="T693" t="str">
            <v>00002382</v>
          </cell>
        </row>
        <row r="694">
          <cell r="B694" t="str">
            <v>電579</v>
          </cell>
          <cell r="C694">
            <v>3</v>
          </cell>
          <cell r="D694" t="str">
            <v>ミナミ防災（株）</v>
          </cell>
          <cell r="E694" t="str">
            <v>ミナミボウサイ</v>
          </cell>
          <cell r="F694" t="str">
            <v>谷澤　武司</v>
          </cell>
          <cell r="G694" t="str">
            <v>代表取締役</v>
          </cell>
          <cell r="H694" t="str">
            <v>滋賀県大津市</v>
          </cell>
          <cell r="I694" t="str">
            <v>520-0862</v>
          </cell>
          <cell r="J694" t="str">
            <v>滋賀県大津市平津一丁目１９番１６号</v>
          </cell>
          <cell r="K694" t="str">
            <v>077-574-7118</v>
          </cell>
          <cell r="L694" t="str">
            <v>077-574-7116</v>
          </cell>
          <cell r="M694" t="str">
            <v>滋賀県大津市</v>
          </cell>
          <cell r="N694" t="str">
            <v>k-tanizawa@minamibousai.com</v>
          </cell>
          <cell r="O694">
            <v>10000</v>
          </cell>
          <cell r="P694">
            <v>18</v>
          </cell>
          <cell r="Q694">
            <v>186282</v>
          </cell>
          <cell r="R694">
            <v>25679</v>
          </cell>
          <cell r="S694">
            <v>0</v>
          </cell>
          <cell r="T694" t="str">
            <v>00025679</v>
          </cell>
        </row>
        <row r="695">
          <cell r="B695" t="str">
            <v>電580</v>
          </cell>
          <cell r="C695">
            <v>2</v>
          </cell>
          <cell r="D695" t="str">
            <v>栄建設工業（株）</v>
          </cell>
          <cell r="E695" t="str">
            <v>サカエケンセツコウギョウ</v>
          </cell>
          <cell r="F695" t="str">
            <v>西島　栄治</v>
          </cell>
          <cell r="G695" t="str">
            <v>代表取締役</v>
          </cell>
          <cell r="H695" t="str">
            <v>城陽市</v>
          </cell>
          <cell r="I695" t="str">
            <v>610-0102</v>
          </cell>
          <cell r="J695" t="str">
            <v>城陽市久世芝ヶ原９１番地の３</v>
          </cell>
          <cell r="K695" t="str">
            <v>0774-55-5430</v>
          </cell>
          <cell r="L695" t="str">
            <v>0774-55-5566</v>
          </cell>
          <cell r="M695" t="str">
            <v>城陽市</v>
          </cell>
          <cell r="N695" t="str">
            <v>info@sakaekensetsu.co.jp</v>
          </cell>
          <cell r="O695">
            <v>30000</v>
          </cell>
          <cell r="P695">
            <v>52</v>
          </cell>
          <cell r="Q695">
            <v>411670</v>
          </cell>
          <cell r="R695">
            <v>6129</v>
          </cell>
          <cell r="S695">
            <v>0</v>
          </cell>
          <cell r="T695">
            <v>26006129</v>
          </cell>
        </row>
        <row r="696">
          <cell r="B696" t="str">
            <v>電581</v>
          </cell>
          <cell r="C696">
            <v>3</v>
          </cell>
          <cell r="D696" t="str">
            <v>（株）オービス　大阪営業所</v>
          </cell>
          <cell r="E696" t="str">
            <v>オービス　オオサカエイギョウショ</v>
          </cell>
          <cell r="F696" t="str">
            <v>多田　正一</v>
          </cell>
          <cell r="G696" t="str">
            <v>所長</v>
          </cell>
          <cell r="H696" t="str">
            <v>大阪市東淀川区</v>
          </cell>
          <cell r="I696" t="str">
            <v>533-0033</v>
          </cell>
          <cell r="J696" t="str">
            <v>大阪市東淀川区東中島１-２１-１５-２０１</v>
          </cell>
          <cell r="K696" t="str">
            <v>06-6325-3914</v>
          </cell>
          <cell r="L696" t="str">
            <v>06-6325-3944</v>
          </cell>
          <cell r="M696" t="str">
            <v>広島県福山市</v>
          </cell>
          <cell r="N696" t="str">
            <v>house-osaka@orvis.co.jp</v>
          </cell>
          <cell r="O696">
            <v>695594</v>
          </cell>
          <cell r="P696">
            <v>48</v>
          </cell>
          <cell r="Q696">
            <v>624889</v>
          </cell>
          <cell r="R696">
            <v>14081</v>
          </cell>
          <cell r="S696">
            <v>1</v>
          </cell>
          <cell r="T696" t="str">
            <v>00014081</v>
          </cell>
        </row>
        <row r="697">
          <cell r="B697" t="str">
            <v>電582</v>
          </cell>
          <cell r="C697">
            <v>3</v>
          </cell>
          <cell r="D697" t="str">
            <v>三愛物産（株）　関西支店</v>
          </cell>
          <cell r="E697" t="str">
            <v>サンアイブッサン　カンサイシテン</v>
          </cell>
          <cell r="F697" t="str">
            <v>米山　昌幸</v>
          </cell>
          <cell r="G697" t="str">
            <v>支店長</v>
          </cell>
          <cell r="H697" t="str">
            <v>大阪市淀川区</v>
          </cell>
          <cell r="I697" t="str">
            <v>532-0011</v>
          </cell>
          <cell r="J697" t="str">
            <v>大阪市淀川区西中島五丁目１１番１０号　第３中島ビル９階</v>
          </cell>
          <cell r="K697" t="str">
            <v>06-6306-6791</v>
          </cell>
          <cell r="L697" t="str">
            <v>06-6306-6797</v>
          </cell>
          <cell r="M697" t="str">
            <v>愛知県名古屋市</v>
          </cell>
          <cell r="N697" t="str">
            <v>hinata@sann-ai.co.jp</v>
          </cell>
          <cell r="O697">
            <v>50000</v>
          </cell>
          <cell r="P697">
            <v>60</v>
          </cell>
          <cell r="Q697">
            <v>4349172</v>
          </cell>
          <cell r="R697">
            <v>6903</v>
          </cell>
          <cell r="S697">
            <v>1</v>
          </cell>
          <cell r="T697" t="str">
            <v>00006903</v>
          </cell>
        </row>
        <row r="698">
          <cell r="B698" t="str">
            <v>電583</v>
          </cell>
          <cell r="C698">
            <v>3</v>
          </cell>
          <cell r="D698" t="str">
            <v>宮地エンジニアリング（株）関西支社</v>
          </cell>
          <cell r="E698" t="str">
            <v>ミヤヂエンジニアリング　カンサイシシャ</v>
          </cell>
          <cell r="F698" t="str">
            <v>塚本　啓一</v>
          </cell>
          <cell r="G698" t="str">
            <v>関西支社長</v>
          </cell>
          <cell r="H698" t="str">
            <v>大阪市西区</v>
          </cell>
          <cell r="I698" t="str">
            <v>550-0004</v>
          </cell>
          <cell r="J698" t="str">
            <v>大阪市西区土佐堀一丁目４番１１号</v>
          </cell>
          <cell r="K698" t="str">
            <v>06-6225-5275</v>
          </cell>
          <cell r="L698" t="str">
            <v>06-6225-5276</v>
          </cell>
          <cell r="M698" t="str">
            <v>東京都中央区</v>
          </cell>
          <cell r="N698" t="str">
            <v>osaka1@miyaji-eng.co.jp</v>
          </cell>
          <cell r="O698">
            <v>1500000</v>
          </cell>
          <cell r="P698">
            <v>73</v>
          </cell>
          <cell r="Q698">
            <v>34309975</v>
          </cell>
          <cell r="R698">
            <v>3476</v>
          </cell>
          <cell r="S698">
            <v>1</v>
          </cell>
          <cell r="T698" t="str">
            <v>00003476</v>
          </cell>
        </row>
        <row r="699">
          <cell r="B699" t="str">
            <v>電584</v>
          </cell>
          <cell r="C699">
            <v>3</v>
          </cell>
          <cell r="D699" t="str">
            <v>住友電設（株）　京都支店</v>
          </cell>
          <cell r="E699" t="str">
            <v>スミトモデンセツ　キョウトシテン</v>
          </cell>
          <cell r="F699" t="str">
            <v>杉原　章公</v>
          </cell>
          <cell r="G699" t="str">
            <v>支店長</v>
          </cell>
          <cell r="H699" t="str">
            <v>京都市下京区</v>
          </cell>
          <cell r="I699" t="str">
            <v>600-8028</v>
          </cell>
          <cell r="J699" t="str">
            <v>京都市下京区寺町通松原下ル植松町７３３番地</v>
          </cell>
          <cell r="K699" t="str">
            <v>075-351-8586</v>
          </cell>
          <cell r="L699" t="str">
            <v>075-341-0856</v>
          </cell>
          <cell r="M699" t="str">
            <v>大阪市西区</v>
          </cell>
          <cell r="N699" t="str">
            <v>hayashi.kaori@sem.co.jp</v>
          </cell>
          <cell r="O699">
            <v>6440437</v>
          </cell>
          <cell r="P699">
            <v>72</v>
          </cell>
          <cell r="Q699">
            <v>63735397</v>
          </cell>
          <cell r="R699">
            <v>180</v>
          </cell>
          <cell r="S699">
            <v>1</v>
          </cell>
          <cell r="T699" t="str">
            <v>00000180</v>
          </cell>
        </row>
        <row r="700">
          <cell r="B700" t="str">
            <v>電585</v>
          </cell>
          <cell r="C700">
            <v>3</v>
          </cell>
          <cell r="D700" t="str">
            <v>浅野アタカ（株）　大阪支店</v>
          </cell>
          <cell r="E700" t="str">
            <v>アサノアタカ　オオサカシテン</v>
          </cell>
          <cell r="F700" t="str">
            <v>早川　健二</v>
          </cell>
          <cell r="G700" t="str">
            <v>支店長</v>
          </cell>
          <cell r="H700" t="str">
            <v>大阪市中央区</v>
          </cell>
          <cell r="I700" t="str">
            <v>541-0042</v>
          </cell>
          <cell r="J700" t="str">
            <v>大阪市中央区今橋二丁目２番２号</v>
          </cell>
          <cell r="K700" t="str">
            <v>06-4708-8905</v>
          </cell>
          <cell r="L700" t="str">
            <v>06-4708-8906</v>
          </cell>
          <cell r="M700" t="str">
            <v>東京都台東区</v>
          </cell>
          <cell r="N700" t="str">
            <v>osaka@asanoataka.co.jp</v>
          </cell>
          <cell r="O700">
            <v>100000</v>
          </cell>
          <cell r="P700">
            <v>39</v>
          </cell>
          <cell r="Q700">
            <v>1868727</v>
          </cell>
          <cell r="R700">
            <v>10770</v>
          </cell>
          <cell r="S700">
            <v>1</v>
          </cell>
          <cell r="T700" t="str">
            <v>00010770</v>
          </cell>
        </row>
        <row r="701">
          <cell r="B701" t="str">
            <v>電586</v>
          </cell>
          <cell r="C701">
            <v>3</v>
          </cell>
          <cell r="D701" t="str">
            <v>京阪園芸（株）　京都営業所</v>
          </cell>
          <cell r="E701" t="str">
            <v>ケイハンエンゲイ　キョウトエイギョウショ</v>
          </cell>
          <cell r="F701" t="str">
            <v>井塲　真理子</v>
          </cell>
          <cell r="G701" t="str">
            <v>所長</v>
          </cell>
          <cell r="H701" t="str">
            <v>京都市東山区</v>
          </cell>
          <cell r="I701" t="str">
            <v>605-0812</v>
          </cell>
          <cell r="J701" t="str">
            <v>京都市東山区毘沙門町４３-７-２０７</v>
          </cell>
          <cell r="K701" t="str">
            <v>075-741-7541</v>
          </cell>
          <cell r="L701" t="str">
            <v>075-741-7271</v>
          </cell>
          <cell r="M701" t="str">
            <v>大阪府枚方市</v>
          </cell>
          <cell r="N701" t="str">
            <v>m-iba@keihan-engei.com</v>
          </cell>
          <cell r="O701">
            <v>81200</v>
          </cell>
          <cell r="P701">
            <v>59</v>
          </cell>
          <cell r="Q701">
            <v>2056549</v>
          </cell>
          <cell r="R701">
            <v>1022</v>
          </cell>
          <cell r="S701">
            <v>1</v>
          </cell>
          <cell r="T701" t="str">
            <v>00001022</v>
          </cell>
        </row>
        <row r="702">
          <cell r="B702" t="str">
            <v>電587</v>
          </cell>
          <cell r="C702">
            <v>3</v>
          </cell>
          <cell r="D702" t="str">
            <v>辻寅建設（株）　京都支店</v>
          </cell>
          <cell r="E702" t="str">
            <v>ツジトラケンセツ　キョウトシテン</v>
          </cell>
          <cell r="F702" t="str">
            <v>高間　順一</v>
          </cell>
          <cell r="G702" t="str">
            <v>支店長</v>
          </cell>
          <cell r="H702" t="str">
            <v>京都市伏見区</v>
          </cell>
          <cell r="I702" t="str">
            <v>612-8445</v>
          </cell>
          <cell r="J702" t="str">
            <v>京都市伏見区竹田浄菩提院町３６番地</v>
          </cell>
          <cell r="K702" t="str">
            <v>075-604-5208</v>
          </cell>
          <cell r="L702" t="str">
            <v>075-604-5209</v>
          </cell>
          <cell r="M702" t="str">
            <v>滋賀県甲賀市</v>
          </cell>
          <cell r="N702" t="str">
            <v>eigyo001@tsujitora.co.jp</v>
          </cell>
          <cell r="O702">
            <v>79000</v>
          </cell>
          <cell r="P702">
            <v>71</v>
          </cell>
          <cell r="Q702">
            <v>3863228</v>
          </cell>
          <cell r="R702">
            <v>457</v>
          </cell>
          <cell r="S702">
            <v>1</v>
          </cell>
          <cell r="T702" t="str">
            <v>00000457</v>
          </cell>
        </row>
        <row r="703">
          <cell r="B703" t="str">
            <v>電588</v>
          </cell>
          <cell r="C703">
            <v>3</v>
          </cell>
          <cell r="D703" t="str">
            <v>荏原環境プラント（株）　西日本支店</v>
          </cell>
          <cell r="E703" t="str">
            <v>エバラカンキョウプラント　ニシニホンシテン</v>
          </cell>
          <cell r="F703" t="str">
            <v>山内 秀洋</v>
          </cell>
          <cell r="G703" t="str">
            <v>支店長</v>
          </cell>
          <cell r="H703" t="str">
            <v>大阪市北区</v>
          </cell>
          <cell r="I703" t="str">
            <v>530-0003</v>
          </cell>
          <cell r="J703" t="str">
            <v>大阪市北区堂島１丁目６番２０号</v>
          </cell>
          <cell r="K703" t="str">
            <v>06-6452-6767</v>
          </cell>
          <cell r="L703" t="str">
            <v>06-6452-7020</v>
          </cell>
          <cell r="M703" t="str">
            <v>東京都大田区</v>
          </cell>
          <cell r="N703" t="str">
            <v>eep-osaka-eigyo@ebara.com</v>
          </cell>
          <cell r="O703">
            <v>5812765</v>
          </cell>
          <cell r="P703">
            <v>68</v>
          </cell>
          <cell r="Q703">
            <v>5812765</v>
          </cell>
          <cell r="R703">
            <v>21698</v>
          </cell>
          <cell r="S703">
            <v>1</v>
          </cell>
          <cell r="T703" t="str">
            <v>00021698</v>
          </cell>
        </row>
        <row r="704">
          <cell r="B704" t="str">
            <v>電589</v>
          </cell>
          <cell r="C704">
            <v>3</v>
          </cell>
          <cell r="D704" t="str">
            <v>（株）荏原製作所　大阪支社</v>
          </cell>
          <cell r="E704" t="str">
            <v>エバラセイサクショ　オオサカシシャ</v>
          </cell>
          <cell r="F704" t="str">
            <v>関谷　正人</v>
          </cell>
          <cell r="G704" t="str">
            <v>支社長</v>
          </cell>
          <cell r="H704" t="str">
            <v>大阪市北区</v>
          </cell>
          <cell r="I704" t="str">
            <v>530-0003</v>
          </cell>
          <cell r="J704" t="str">
            <v>大阪市北区堂島一丁目６番２０号　堂島アバンザ</v>
          </cell>
          <cell r="K704" t="str">
            <v>06-6452-6624</v>
          </cell>
          <cell r="L704" t="str">
            <v>06-6440-4882</v>
          </cell>
          <cell r="M704" t="str">
            <v>東京都大田区</v>
          </cell>
          <cell r="N704" t="str">
            <v>shimeiosaka@ebara.com</v>
          </cell>
          <cell r="O704">
            <v>79804245</v>
          </cell>
          <cell r="P704">
            <v>69</v>
          </cell>
          <cell r="Q704">
            <v>21046307</v>
          </cell>
          <cell r="R704">
            <v>2340</v>
          </cell>
          <cell r="S704">
            <v>1</v>
          </cell>
          <cell r="T704" t="str">
            <v>00002340</v>
          </cell>
        </row>
        <row r="705">
          <cell r="B705" t="str">
            <v>電590</v>
          </cell>
          <cell r="C705">
            <v>2</v>
          </cell>
          <cell r="D705" t="str">
            <v>（株）洛南エンジニアリング</v>
          </cell>
          <cell r="E705" t="str">
            <v>ラクナンエンジニアリング</v>
          </cell>
          <cell r="F705" t="str">
            <v>堀　誠典</v>
          </cell>
          <cell r="G705" t="str">
            <v>代表取締役</v>
          </cell>
          <cell r="H705" t="str">
            <v>宇治市</v>
          </cell>
          <cell r="I705" t="str">
            <v>611-0013</v>
          </cell>
          <cell r="J705" t="str">
            <v>宇治市莵道田中３４番地の５</v>
          </cell>
          <cell r="K705" t="str">
            <v>0774-22-6357</v>
          </cell>
          <cell r="L705" t="str">
            <v>0774-21-4112</v>
          </cell>
          <cell r="M705" t="str">
            <v>宇治市</v>
          </cell>
          <cell r="N705" t="str">
            <v>info@rec2000.co.jp</v>
          </cell>
          <cell r="O705">
            <v>30000</v>
          </cell>
          <cell r="P705">
            <v>41</v>
          </cell>
          <cell r="Q705">
            <v>794346</v>
          </cell>
          <cell r="R705">
            <v>38868</v>
          </cell>
          <cell r="S705">
            <v>1</v>
          </cell>
          <cell r="T705" t="str">
            <v>26038868</v>
          </cell>
        </row>
        <row r="706">
          <cell r="B706" t="str">
            <v>電591</v>
          </cell>
          <cell r="C706">
            <v>3</v>
          </cell>
          <cell r="D706" t="str">
            <v>旭体育施設（株）</v>
          </cell>
          <cell r="E706" t="str">
            <v>アサヒタイイクシセツ</v>
          </cell>
          <cell r="F706" t="str">
            <v>川北　明彦</v>
          </cell>
          <cell r="G706" t="str">
            <v>代表取締役</v>
          </cell>
          <cell r="H706" t="str">
            <v>大阪府箕面市</v>
          </cell>
          <cell r="I706" t="str">
            <v>562-0013</v>
          </cell>
          <cell r="J706" t="str">
            <v>大阪府箕面市坊島一丁目１５番２４号</v>
          </cell>
          <cell r="K706" t="str">
            <v>072-722-3100</v>
          </cell>
          <cell r="L706" t="str">
            <v>072-721-8723</v>
          </cell>
          <cell r="M706" t="str">
            <v>大阪府箕面市</v>
          </cell>
          <cell r="N706" t="str">
            <v>daihyou@asahi-sports.co.jp</v>
          </cell>
          <cell r="O706">
            <v>18000</v>
          </cell>
          <cell r="P706">
            <v>48</v>
          </cell>
          <cell r="Q706">
            <v>74753</v>
          </cell>
          <cell r="R706">
            <v>28738</v>
          </cell>
          <cell r="S706">
            <v>0</v>
          </cell>
          <cell r="T706">
            <v>27028738</v>
          </cell>
        </row>
        <row r="707">
          <cell r="B707" t="str">
            <v>電592</v>
          </cell>
          <cell r="C707">
            <v>2</v>
          </cell>
          <cell r="D707" t="str">
            <v>（株）幸源</v>
          </cell>
          <cell r="E707" t="str">
            <v>コウゲン</v>
          </cell>
          <cell r="F707" t="str">
            <v>三原　良夫</v>
          </cell>
          <cell r="G707" t="str">
            <v>代表取締役</v>
          </cell>
          <cell r="H707" t="str">
            <v>京都市西京区</v>
          </cell>
          <cell r="I707" t="str">
            <v>615-8052</v>
          </cell>
          <cell r="J707" t="str">
            <v>京都市西京区牛ケ瀬堂田町２５番地</v>
          </cell>
          <cell r="K707" t="str">
            <v>075-382-0855</v>
          </cell>
          <cell r="L707" t="str">
            <v>075-382-0858</v>
          </cell>
          <cell r="M707" t="str">
            <v>京都市西京区</v>
          </cell>
          <cell r="N707" t="str">
            <v>s-kougen@eco.ocn.ne.jp</v>
          </cell>
          <cell r="O707">
            <v>3000</v>
          </cell>
          <cell r="P707">
            <v>8</v>
          </cell>
          <cell r="Q707">
            <v>233660</v>
          </cell>
          <cell r="R707">
            <v>40156</v>
          </cell>
          <cell r="S707">
            <v>1</v>
          </cell>
          <cell r="T707">
            <v>26040156</v>
          </cell>
        </row>
        <row r="708">
          <cell r="B708" t="str">
            <v>電593</v>
          </cell>
          <cell r="C708">
            <v>3</v>
          </cell>
          <cell r="D708" t="str">
            <v>（株）ウォーターテック　関西支店</v>
          </cell>
          <cell r="E708" t="str">
            <v>ウォーターテック　カンサイシテン</v>
          </cell>
          <cell r="F708" t="str">
            <v>鈴木　信貴</v>
          </cell>
          <cell r="G708" t="str">
            <v>支店長</v>
          </cell>
          <cell r="H708" t="str">
            <v>大阪市西区</v>
          </cell>
          <cell r="I708" t="str">
            <v>550-0013</v>
          </cell>
          <cell r="J708" t="str">
            <v>大阪市西区新町２丁目２０番６号</v>
          </cell>
          <cell r="K708" t="str">
            <v>06-7653-8941</v>
          </cell>
          <cell r="L708" t="str">
            <v>06-7653-7354</v>
          </cell>
          <cell r="M708" t="str">
            <v>東京都港区</v>
          </cell>
          <cell r="N708" t="str">
            <v>iwakuni@nwatertec.co.jp</v>
          </cell>
          <cell r="O708">
            <v>85000</v>
          </cell>
          <cell r="P708">
            <v>48</v>
          </cell>
          <cell r="Q708">
            <v>2939345</v>
          </cell>
          <cell r="R708">
            <v>16738</v>
          </cell>
          <cell r="S708">
            <v>1</v>
          </cell>
          <cell r="T708" t="str">
            <v>00016738</v>
          </cell>
        </row>
        <row r="709">
          <cell r="B709" t="str">
            <v>電594</v>
          </cell>
          <cell r="C709">
            <v>3</v>
          </cell>
          <cell r="D709" t="str">
            <v>オルガノプラントサービス（株）　関西事業所</v>
          </cell>
          <cell r="E709" t="str">
            <v>オルガノプラントサービス　カンサイジギョウショ</v>
          </cell>
          <cell r="F709" t="str">
            <v>田中　正弓</v>
          </cell>
          <cell r="G709" t="str">
            <v>取締役関西事業所長</v>
          </cell>
          <cell r="H709" t="str">
            <v>大阪府吹田市</v>
          </cell>
          <cell r="I709" t="str">
            <v>564-0053</v>
          </cell>
          <cell r="J709" t="str">
            <v>大阪府吹田市江の木町１番６号</v>
          </cell>
          <cell r="K709" t="str">
            <v>06-6190-6021</v>
          </cell>
          <cell r="L709" t="str">
            <v>06-6190-6027</v>
          </cell>
          <cell r="M709" t="str">
            <v>東京都文京区</v>
          </cell>
          <cell r="N709" t="str">
            <v>e50500@organo.co.jp</v>
          </cell>
          <cell r="O709">
            <v>93000</v>
          </cell>
          <cell r="P709">
            <v>48</v>
          </cell>
          <cell r="Q709">
            <v>5022995</v>
          </cell>
          <cell r="R709">
            <v>10306</v>
          </cell>
          <cell r="S709">
            <v>1</v>
          </cell>
          <cell r="T709" t="str">
            <v>00010306</v>
          </cell>
        </row>
        <row r="710">
          <cell r="B710" t="str">
            <v>電595</v>
          </cell>
          <cell r="C710">
            <v>1</v>
          </cell>
          <cell r="D710" t="str">
            <v>（有）アイデンライフ</v>
          </cell>
          <cell r="E710" t="str">
            <v>アイデンライフ</v>
          </cell>
          <cell r="F710" t="str">
            <v>徳本　真一郎</v>
          </cell>
          <cell r="G710" t="str">
            <v>代表取締役</v>
          </cell>
          <cell r="H710" t="str">
            <v>京田辺市草内</v>
          </cell>
          <cell r="I710" t="str">
            <v>610-0311</v>
          </cell>
          <cell r="J710" t="str">
            <v>京田辺市草内一ノ坪１７-５</v>
          </cell>
          <cell r="K710" t="str">
            <v>0774-62-4178</v>
          </cell>
          <cell r="L710" t="str">
            <v>0774-62-4174</v>
          </cell>
          <cell r="M710" t="str">
            <v>京田辺市草内</v>
          </cell>
          <cell r="N710" t="str">
            <v>aiden@m5.dion.ne.jp</v>
          </cell>
          <cell r="O710">
            <v>40000</v>
          </cell>
          <cell r="P710">
            <v>47</v>
          </cell>
          <cell r="Q710">
            <v>68104</v>
          </cell>
          <cell r="R710">
            <v>13152</v>
          </cell>
          <cell r="S710">
            <v>1</v>
          </cell>
          <cell r="T710" t="str">
            <v>26013152</v>
          </cell>
        </row>
        <row r="711">
          <cell r="B711" t="str">
            <v>電596</v>
          </cell>
          <cell r="C711">
            <v>3</v>
          </cell>
          <cell r="D711" t="str">
            <v>安積建設（株）京都支店</v>
          </cell>
          <cell r="E711" t="str">
            <v>アヅミケンセツ　キョウトシテン</v>
          </cell>
          <cell r="F711" t="str">
            <v>野溝　優</v>
          </cell>
          <cell r="G711" t="str">
            <v>支店長</v>
          </cell>
          <cell r="H711" t="str">
            <v>京田辺市水取</v>
          </cell>
          <cell r="I711" t="str">
            <v>610-0323</v>
          </cell>
          <cell r="J711" t="str">
            <v>京田辺市水取梅ノ木峠７４</v>
          </cell>
          <cell r="K711" t="str">
            <v>0774-68-0080</v>
          </cell>
          <cell r="L711" t="str">
            <v>0774-68-0088</v>
          </cell>
          <cell r="M711" t="str">
            <v>大阪府枚方市</v>
          </cell>
          <cell r="N711" t="str">
            <v>eigyo@azumi-kensetsu.co.jp</v>
          </cell>
          <cell r="O711">
            <v>80000</v>
          </cell>
          <cell r="P711">
            <v>49</v>
          </cell>
          <cell r="Q711">
            <v>2083686</v>
          </cell>
          <cell r="R711">
            <v>17069</v>
          </cell>
          <cell r="S711">
            <v>0</v>
          </cell>
          <cell r="T711" t="str">
            <v>00017069</v>
          </cell>
        </row>
        <row r="712">
          <cell r="B712" t="str">
            <v>電597</v>
          </cell>
          <cell r="C712">
            <v>2</v>
          </cell>
          <cell r="D712" t="str">
            <v>（株）浦田建装</v>
          </cell>
          <cell r="E712" t="str">
            <v>ウラタケンソウ</v>
          </cell>
          <cell r="F712" t="str">
            <v>浦田　篤人</v>
          </cell>
          <cell r="G712" t="str">
            <v>代表取締役</v>
          </cell>
          <cell r="H712" t="str">
            <v>京都市下京区</v>
          </cell>
          <cell r="I712" t="str">
            <v>600-8895</v>
          </cell>
          <cell r="J712" t="str">
            <v>京都市下京区西七条東石ケ坪町３</v>
          </cell>
          <cell r="K712" t="str">
            <v>075-326-2710</v>
          </cell>
          <cell r="L712" t="str">
            <v>075-326-2711</v>
          </cell>
          <cell r="M712" t="str">
            <v>京都市下京区</v>
          </cell>
          <cell r="N712" t="str">
            <v>agi-urata@maia.eonet.ne.jp</v>
          </cell>
          <cell r="O712">
            <v>10000</v>
          </cell>
          <cell r="P712">
            <v>35</v>
          </cell>
          <cell r="Q712">
            <v>158490</v>
          </cell>
          <cell r="R712">
            <v>23860</v>
          </cell>
          <cell r="S712">
            <v>0</v>
          </cell>
          <cell r="T712" t="str">
            <v>00023860</v>
          </cell>
        </row>
        <row r="713">
          <cell r="B713" t="str">
            <v>電598</v>
          </cell>
          <cell r="C713">
            <v>2</v>
          </cell>
          <cell r="D713" t="str">
            <v>（株）たけびし</v>
          </cell>
          <cell r="E713" t="str">
            <v>タケビシ</v>
          </cell>
          <cell r="F713" t="str">
            <v>岡垣　浩志</v>
          </cell>
          <cell r="G713" t="str">
            <v>取締役社長</v>
          </cell>
          <cell r="H713" t="str">
            <v>京都市右京区</v>
          </cell>
          <cell r="I713" t="str">
            <v>615-8501</v>
          </cell>
          <cell r="J713" t="str">
            <v>京都市右京区西京極豆田町２９</v>
          </cell>
          <cell r="K713" t="str">
            <v>075-325-2111</v>
          </cell>
          <cell r="L713" t="str">
            <v>075-325-2250</v>
          </cell>
          <cell r="M713" t="str">
            <v>京都市右京区</v>
          </cell>
          <cell r="N713" t="str">
            <v>Tsuyoshi.Minobe@takebishi.co.jp</v>
          </cell>
          <cell r="O713">
            <v>3384000</v>
          </cell>
          <cell r="P713">
            <v>56</v>
          </cell>
          <cell r="Q713">
            <v>640098</v>
          </cell>
          <cell r="R713">
            <v>18192</v>
          </cell>
          <cell r="S713">
            <v>1</v>
          </cell>
          <cell r="T713" t="str">
            <v>00018192</v>
          </cell>
        </row>
        <row r="714">
          <cell r="B714" t="str">
            <v>電599</v>
          </cell>
          <cell r="C714">
            <v>3</v>
          </cell>
          <cell r="D714" t="str">
            <v>大栄環境（株）</v>
          </cell>
          <cell r="E714" t="str">
            <v>ダイエイカンキョウ</v>
          </cell>
          <cell r="F714" t="str">
            <v>金子　文雄</v>
          </cell>
          <cell r="G714" t="str">
            <v>代表取締役</v>
          </cell>
          <cell r="H714" t="str">
            <v>兵庫県神戸市</v>
          </cell>
          <cell r="I714" t="str">
            <v>658-0031</v>
          </cell>
          <cell r="J714" t="str">
            <v>兵庫県神戸市東灘区向洋町東２丁目２番４</v>
          </cell>
          <cell r="K714" t="str">
            <v>078-857-6600</v>
          </cell>
          <cell r="L714" t="str">
            <v>078-857-5255</v>
          </cell>
          <cell r="M714" t="str">
            <v>兵庫県神戸市</v>
          </cell>
          <cell r="N714" t="str">
            <v>hayakawa10294@dinsgr.co.jp</v>
          </cell>
          <cell r="O714">
            <v>5907469</v>
          </cell>
          <cell r="P714">
            <v>32</v>
          </cell>
          <cell r="Q714">
            <v>521045</v>
          </cell>
          <cell r="R714">
            <v>25040</v>
          </cell>
          <cell r="S714">
            <v>1</v>
          </cell>
          <cell r="T714" t="str">
            <v>00025040</v>
          </cell>
        </row>
        <row r="715">
          <cell r="B715" t="str">
            <v>電600</v>
          </cell>
          <cell r="C715">
            <v>2</v>
          </cell>
          <cell r="D715" t="str">
            <v>エネテック京都（株）</v>
          </cell>
          <cell r="E715" t="str">
            <v>エネテックキョウト</v>
          </cell>
          <cell r="F715" t="str">
            <v>籠嶋　大介</v>
          </cell>
          <cell r="G715" t="str">
            <v>代表取締役</v>
          </cell>
          <cell r="H715" t="str">
            <v>京都市南区</v>
          </cell>
          <cell r="I715" t="str">
            <v>601-8033</v>
          </cell>
          <cell r="J715" t="str">
            <v>京都市南区東九条南石田町７４番地２</v>
          </cell>
          <cell r="K715" t="str">
            <v>075-693-6530</v>
          </cell>
          <cell r="L715" t="str">
            <v>075-693-6535</v>
          </cell>
          <cell r="M715" t="str">
            <v>京都市南区</v>
          </cell>
          <cell r="N715" t="str">
            <v>enetec@ml.osakagas-enetec.jp</v>
          </cell>
          <cell r="O715">
            <v>30000</v>
          </cell>
          <cell r="P715">
            <v>33</v>
          </cell>
          <cell r="Q715">
            <v>1275623</v>
          </cell>
          <cell r="R715">
            <v>25951</v>
          </cell>
          <cell r="S715">
            <v>1</v>
          </cell>
          <cell r="T715">
            <v>26025951</v>
          </cell>
        </row>
        <row r="716">
          <cell r="B716" t="str">
            <v>電601</v>
          </cell>
          <cell r="C716">
            <v>2</v>
          </cell>
          <cell r="D716" t="str">
            <v>（株）伸和技建</v>
          </cell>
          <cell r="E716" t="str">
            <v>シンワギケン</v>
          </cell>
          <cell r="F716" t="str">
            <v>辻　宏和</v>
          </cell>
          <cell r="G716" t="str">
            <v>代表取締役</v>
          </cell>
          <cell r="H716" t="str">
            <v>京都市左京区</v>
          </cell>
          <cell r="I716" t="str">
            <v>606-0026</v>
          </cell>
          <cell r="J716" t="str">
            <v>京都市左京区岩倉長谷町１９０６－２</v>
          </cell>
          <cell r="K716" t="str">
            <v>075-711-3761</v>
          </cell>
          <cell r="L716" t="str">
            <v>075-746-6410</v>
          </cell>
          <cell r="M716" t="str">
            <v>京都市左京区</v>
          </cell>
          <cell r="N716" t="str">
            <v>shinwagiken_kyoto@sweet.ocn.ne.jp</v>
          </cell>
          <cell r="O716">
            <v>10000</v>
          </cell>
          <cell r="P716">
            <v>0</v>
          </cell>
          <cell r="Q716">
            <v>46820</v>
          </cell>
          <cell r="R716">
            <v>43696</v>
          </cell>
          <cell r="S716">
            <v>0</v>
          </cell>
          <cell r="T716">
            <v>26043696</v>
          </cell>
        </row>
        <row r="717">
          <cell r="B717" t="str">
            <v>電602</v>
          </cell>
          <cell r="C717">
            <v>3</v>
          </cell>
          <cell r="D717" t="str">
            <v>近鉄造園土木（株）</v>
          </cell>
          <cell r="E717" t="str">
            <v>キンテツゾウエンドボク</v>
          </cell>
          <cell r="F717" t="str">
            <v>野口　豊</v>
          </cell>
          <cell r="G717" t="str">
            <v>取締役社長</v>
          </cell>
          <cell r="H717" t="str">
            <v>大阪市中央区</v>
          </cell>
          <cell r="I717" t="str">
            <v>542-0012</v>
          </cell>
          <cell r="J717" t="str">
            <v>大阪市中央区谷町９丁目５番２４号</v>
          </cell>
          <cell r="K717" t="str">
            <v>06-6711-0602</v>
          </cell>
          <cell r="L717" t="str">
            <v>06-6711-0603</v>
          </cell>
          <cell r="M717" t="str">
            <v>大阪市中央区</v>
          </cell>
          <cell r="N717" t="str">
            <v>honten@kintetsu-zd.co.jp</v>
          </cell>
          <cell r="O717">
            <v>50000</v>
          </cell>
          <cell r="P717">
            <v>62</v>
          </cell>
          <cell r="Q717">
            <v>458360</v>
          </cell>
          <cell r="R717">
            <v>7240</v>
          </cell>
          <cell r="S717">
            <v>1</v>
          </cell>
          <cell r="T717" t="str">
            <v>00007240</v>
          </cell>
        </row>
        <row r="718">
          <cell r="B718" t="str">
            <v>電603</v>
          </cell>
          <cell r="C718">
            <v>3</v>
          </cell>
          <cell r="D718" t="str">
            <v>（株）リビングメンテサービス北東</v>
          </cell>
          <cell r="E718" t="str">
            <v>リビングメンテサービスホクトウ</v>
          </cell>
          <cell r="F718" t="str">
            <v>津川　明久</v>
          </cell>
          <cell r="G718" t="str">
            <v>代表取締役社長</v>
          </cell>
          <cell r="H718" t="str">
            <v>大阪府東大阪市</v>
          </cell>
          <cell r="I718" t="str">
            <v>578-0921</v>
          </cell>
          <cell r="J718" t="str">
            <v>大阪府東大阪市水走３-９-２１</v>
          </cell>
          <cell r="K718" t="str">
            <v>072-964-1136</v>
          </cell>
          <cell r="L718" t="str">
            <v>072-964-1713</v>
          </cell>
          <cell r="M718" t="str">
            <v>大阪府東大阪市</v>
          </cell>
          <cell r="N718" t="str">
            <v>kanri@livimentehokuto.co.jp</v>
          </cell>
          <cell r="O718">
            <v>50000</v>
          </cell>
          <cell r="P718">
            <v>26</v>
          </cell>
          <cell r="Q718">
            <v>910441</v>
          </cell>
          <cell r="R718">
            <v>120478</v>
          </cell>
          <cell r="S718">
            <v>0</v>
          </cell>
          <cell r="T718">
            <v>27120478</v>
          </cell>
        </row>
        <row r="719">
          <cell r="B719" t="str">
            <v>電604</v>
          </cell>
          <cell r="C719">
            <v>3</v>
          </cell>
          <cell r="D719" t="str">
            <v>日本原料（株）　関西支店</v>
          </cell>
          <cell r="E719" t="str">
            <v>ニホンゲンリョウ　カンサイシテン</v>
          </cell>
          <cell r="F719" t="str">
            <v>瀬田　和俊</v>
          </cell>
          <cell r="G719" t="str">
            <v>支店長</v>
          </cell>
          <cell r="H719" t="str">
            <v>大阪市中央区</v>
          </cell>
          <cell r="I719" t="str">
            <v>540-0026</v>
          </cell>
          <cell r="J719" t="str">
            <v>大阪市中央区内本町１-３-５</v>
          </cell>
          <cell r="K719" t="str">
            <v>06-6941-5555</v>
          </cell>
          <cell r="L719" t="str">
            <v>06-6941-5559</v>
          </cell>
          <cell r="M719" t="str">
            <v>神奈川県川崎市</v>
          </cell>
          <cell r="N719" t="str">
            <v>kaneie@genryo.co.jp</v>
          </cell>
          <cell r="O719">
            <v>98000</v>
          </cell>
          <cell r="P719">
            <v>61</v>
          </cell>
          <cell r="Q719">
            <v>1593671</v>
          </cell>
          <cell r="R719">
            <v>2189</v>
          </cell>
          <cell r="S719">
            <v>1</v>
          </cell>
          <cell r="T719" t="str">
            <v>00002189</v>
          </cell>
        </row>
        <row r="720">
          <cell r="B720" t="str">
            <v>電605</v>
          </cell>
          <cell r="C720">
            <v>3</v>
          </cell>
          <cell r="D720" t="str">
            <v>（株）栗田機械製作所</v>
          </cell>
          <cell r="E720" t="str">
            <v>クリタキカイセイサクショ</v>
          </cell>
          <cell r="F720" t="str">
            <v>栗田　吉直</v>
          </cell>
          <cell r="G720" t="str">
            <v>代表取締役</v>
          </cell>
          <cell r="H720" t="str">
            <v>大阪市西区</v>
          </cell>
          <cell r="I720" t="str">
            <v>550-0024</v>
          </cell>
          <cell r="J720" t="str">
            <v>大阪市西区境川二丁目１番４４号</v>
          </cell>
          <cell r="K720" t="str">
            <v>06-6582-3001</v>
          </cell>
          <cell r="L720" t="str">
            <v>06-6584-0051</v>
          </cell>
          <cell r="M720" t="str">
            <v>大阪市西区</v>
          </cell>
          <cell r="N720" t="str">
            <v>kankyou@kurifil.co.jp</v>
          </cell>
          <cell r="O720">
            <v>90000</v>
          </cell>
          <cell r="P720">
            <v>48</v>
          </cell>
          <cell r="Q720">
            <v>1455077</v>
          </cell>
          <cell r="R720">
            <v>10664</v>
          </cell>
          <cell r="S720">
            <v>0</v>
          </cell>
          <cell r="T720">
            <v>27010664</v>
          </cell>
        </row>
        <row r="721">
          <cell r="B721" t="str">
            <v>電606</v>
          </cell>
          <cell r="C721">
            <v>3</v>
          </cell>
          <cell r="D721" t="str">
            <v>村本建設（株）　京都営業所</v>
          </cell>
          <cell r="E721" t="str">
            <v>ムラモトケンセツ　キョウトエイギョウショ</v>
          </cell>
          <cell r="F721" t="str">
            <v>永市　大吾</v>
          </cell>
          <cell r="G721" t="str">
            <v>所長</v>
          </cell>
          <cell r="H721" t="str">
            <v>京都市中京区</v>
          </cell>
          <cell r="I721" t="str">
            <v>604-0033</v>
          </cell>
          <cell r="J721" t="str">
            <v>京都市中京区御池西洞院東入橋之町７４１-３</v>
          </cell>
          <cell r="K721" t="str">
            <v>075-213-0855</v>
          </cell>
          <cell r="L721" t="str">
            <v>075-213-0858</v>
          </cell>
          <cell r="M721" t="str">
            <v>奈良県北葛城郡</v>
          </cell>
          <cell r="N721" t="str">
            <v>kyoto@muramoto.co.jp</v>
          </cell>
          <cell r="O721">
            <v>480000</v>
          </cell>
          <cell r="P721">
            <v>73</v>
          </cell>
          <cell r="Q721">
            <v>65854807</v>
          </cell>
          <cell r="R721">
            <v>3925</v>
          </cell>
          <cell r="S721">
            <v>1</v>
          </cell>
          <cell r="T721" t="str">
            <v>00003925</v>
          </cell>
        </row>
        <row r="722">
          <cell r="B722" t="str">
            <v>電607</v>
          </cell>
          <cell r="C722">
            <v>3</v>
          </cell>
          <cell r="D722" t="str">
            <v>日成ビルド工業（株）　大阪支店</v>
          </cell>
          <cell r="E722" t="str">
            <v>ニッセイビルドコウギョウ　オオサカシテン</v>
          </cell>
          <cell r="F722" t="str">
            <v>園田　高伸</v>
          </cell>
          <cell r="G722" t="str">
            <v>支店長</v>
          </cell>
          <cell r="H722" t="str">
            <v>大阪市中央区</v>
          </cell>
          <cell r="I722" t="str">
            <v>541-0043</v>
          </cell>
          <cell r="J722" t="str">
            <v>大阪市中央区高麗橋４－５－２高麗橋ウエストビル６Ｆ</v>
          </cell>
          <cell r="K722" t="str">
            <v>06-7669-8950</v>
          </cell>
          <cell r="L722" t="str">
            <v>06-7669-8955</v>
          </cell>
          <cell r="M722" t="str">
            <v>石川県金沢市</v>
          </cell>
          <cell r="N722" t="str">
            <v>r.tsuchida@nisseibuild.co.jp</v>
          </cell>
          <cell r="O722">
            <v>490000</v>
          </cell>
          <cell r="P722">
            <v>61</v>
          </cell>
          <cell r="Q722">
            <v>28286409</v>
          </cell>
          <cell r="R722">
            <v>635</v>
          </cell>
          <cell r="S722">
            <v>1</v>
          </cell>
          <cell r="T722" t="str">
            <v>00000635</v>
          </cell>
        </row>
        <row r="723">
          <cell r="B723" t="str">
            <v>電608</v>
          </cell>
          <cell r="C723">
            <v>3</v>
          </cell>
          <cell r="D723" t="str">
            <v>（株）森川鑿泉工業所</v>
          </cell>
          <cell r="E723" t="str">
            <v>モリカワサクセンコウギョウショ</v>
          </cell>
          <cell r="F723" t="str">
            <v>森川　俊英</v>
          </cell>
          <cell r="G723" t="str">
            <v>代表取締役</v>
          </cell>
          <cell r="H723" t="str">
            <v>大阪府摂津市</v>
          </cell>
          <cell r="I723" t="str">
            <v>566-0001</v>
          </cell>
          <cell r="J723" t="str">
            <v>大阪府摂津市千里丘１-６-１７</v>
          </cell>
          <cell r="K723" t="str">
            <v>06-6380-8181</v>
          </cell>
          <cell r="L723" t="str">
            <v>06-6330-3835</v>
          </cell>
          <cell r="M723" t="str">
            <v>大阪府摂津市</v>
          </cell>
          <cell r="N723" t="str">
            <v>info@morikawasakusen.co.jp</v>
          </cell>
          <cell r="O723">
            <v>20000</v>
          </cell>
          <cell r="P723">
            <v>73</v>
          </cell>
          <cell r="Q723">
            <v>292507</v>
          </cell>
          <cell r="R723">
            <v>22513</v>
          </cell>
          <cell r="S723">
            <v>1</v>
          </cell>
          <cell r="T723" t="str">
            <v>00022513</v>
          </cell>
        </row>
        <row r="724">
          <cell r="B724" t="str">
            <v>電609</v>
          </cell>
          <cell r="C724">
            <v>3</v>
          </cell>
          <cell r="D724" t="str">
            <v>ＮＴＴビジネスソリューションズ（株）</v>
          </cell>
          <cell r="E724" t="str">
            <v>エヌティティビジネスソリューションズ　</v>
          </cell>
          <cell r="F724" t="str">
            <v>木上　秀則</v>
          </cell>
          <cell r="G724" t="str">
            <v>代表取締役社長</v>
          </cell>
          <cell r="H724" t="str">
            <v>大阪市北区</v>
          </cell>
          <cell r="I724" t="str">
            <v>531-0011</v>
          </cell>
          <cell r="J724" t="str">
            <v>大阪府大阪市北区大深町３番１号</v>
          </cell>
          <cell r="K724" t="str">
            <v>06-4803-3141</v>
          </cell>
          <cell r="M724" t="str">
            <v>大阪市北区</v>
          </cell>
          <cell r="N724" t="str">
            <v>kyoto-koukyou-si2@west.ntt.co.jp</v>
          </cell>
          <cell r="O724">
            <v>1000000</v>
          </cell>
          <cell r="P724">
            <v>33</v>
          </cell>
          <cell r="Q724">
            <v>7872844</v>
          </cell>
          <cell r="R724">
            <v>28273</v>
          </cell>
          <cell r="S724">
            <v>0</v>
          </cell>
          <cell r="T724" t="str">
            <v>00028273</v>
          </cell>
        </row>
        <row r="725">
          <cell r="B725" t="str">
            <v>電610</v>
          </cell>
          <cell r="C725">
            <v>2</v>
          </cell>
          <cell r="D725" t="str">
            <v>（株）原末建設</v>
          </cell>
          <cell r="E725" t="str">
            <v>ハラスエケンセツ</v>
          </cell>
          <cell r="F725" t="str">
            <v>原田　紀子</v>
          </cell>
          <cell r="G725" t="str">
            <v>代表取締役</v>
          </cell>
          <cell r="H725" t="str">
            <v>宇治市</v>
          </cell>
          <cell r="I725" t="str">
            <v>611-0042</v>
          </cell>
          <cell r="J725" t="str">
            <v>宇治市小倉町蓮池１４５番地の３７</v>
          </cell>
          <cell r="K725" t="str">
            <v>0774-28-6102</v>
          </cell>
          <cell r="L725" t="str">
            <v>0774-28-6122</v>
          </cell>
          <cell r="M725" t="str">
            <v>宇治市</v>
          </cell>
          <cell r="N725" t="str">
            <v>t-sr.2@wine.ocn.ne.jp</v>
          </cell>
          <cell r="O725">
            <v>30000</v>
          </cell>
          <cell r="P725">
            <v>45</v>
          </cell>
          <cell r="Q725">
            <v>125746</v>
          </cell>
          <cell r="R725">
            <v>17318</v>
          </cell>
          <cell r="S725">
            <v>1</v>
          </cell>
          <cell r="T725" t="str">
            <v>26017318</v>
          </cell>
        </row>
        <row r="726">
          <cell r="B726" t="str">
            <v>電611</v>
          </cell>
          <cell r="C726">
            <v>2</v>
          </cell>
          <cell r="D726" t="str">
            <v>樋口造園（株）</v>
          </cell>
          <cell r="E726" t="str">
            <v>ヒグチゾウエン</v>
          </cell>
          <cell r="F726" t="str">
            <v>樋口　隆三</v>
          </cell>
          <cell r="G726" t="str">
            <v>代表取締役</v>
          </cell>
          <cell r="H726" t="str">
            <v>京都市上京区</v>
          </cell>
          <cell r="I726" t="str">
            <v>602-8341</v>
          </cell>
          <cell r="J726" t="str">
            <v>京都市上京区七本松中立売下ル三軒町７７</v>
          </cell>
          <cell r="K726" t="str">
            <v>075-462-1385</v>
          </cell>
          <cell r="L726" t="str">
            <v>075-464-6120</v>
          </cell>
          <cell r="M726" t="str">
            <v>京都市上京区</v>
          </cell>
          <cell r="N726" t="str">
            <v>moriwaki@higuti.co.jp</v>
          </cell>
          <cell r="O726">
            <v>20000</v>
          </cell>
          <cell r="P726">
            <v>69</v>
          </cell>
          <cell r="Q726">
            <v>536462</v>
          </cell>
          <cell r="R726">
            <v>2281</v>
          </cell>
          <cell r="S726">
            <v>0</v>
          </cell>
          <cell r="T726">
            <v>26002281</v>
          </cell>
        </row>
        <row r="727">
          <cell r="B727" t="str">
            <v>電612</v>
          </cell>
          <cell r="C727">
            <v>3</v>
          </cell>
          <cell r="D727" t="str">
            <v>（株）大阪ガスファシリティーズ</v>
          </cell>
          <cell r="E727" t="str">
            <v>オオサカガスファシリティーズ</v>
          </cell>
          <cell r="F727" t="str">
            <v>永井　正博</v>
          </cell>
          <cell r="G727" t="str">
            <v>代表取締役社長</v>
          </cell>
          <cell r="H727" t="str">
            <v>大阪市東成区</v>
          </cell>
          <cell r="I727" t="str">
            <v>537-0025</v>
          </cell>
          <cell r="J727" t="str">
            <v>大阪市東成区中道１-４-２</v>
          </cell>
          <cell r="K727" t="str">
            <v>06-6978-5851</v>
          </cell>
          <cell r="L727" t="str">
            <v>06-6978-5856</v>
          </cell>
          <cell r="M727" t="str">
            <v>大阪市東成区</v>
          </cell>
          <cell r="N727" t="str">
            <v>ogfaeigyoubu@ml.ogfa.co.jp</v>
          </cell>
          <cell r="O727">
            <v>100000</v>
          </cell>
          <cell r="P727">
            <v>22</v>
          </cell>
          <cell r="Q727">
            <v>3610085</v>
          </cell>
          <cell r="R727">
            <v>116094</v>
          </cell>
          <cell r="S727">
            <v>0</v>
          </cell>
          <cell r="T727">
            <v>27116094</v>
          </cell>
        </row>
        <row r="728">
          <cell r="B728" t="str">
            <v>電613</v>
          </cell>
          <cell r="C728">
            <v>3</v>
          </cell>
          <cell r="D728" t="str">
            <v>（株）ナガワ 大阪支店</v>
          </cell>
          <cell r="E728" t="str">
            <v>ナガワ　オオサカシテン</v>
          </cell>
          <cell r="F728" t="str">
            <v>小原　辰也</v>
          </cell>
          <cell r="G728" t="str">
            <v>支店長</v>
          </cell>
          <cell r="H728" t="str">
            <v>大阪市北区</v>
          </cell>
          <cell r="I728" t="str">
            <v>530-6124</v>
          </cell>
          <cell r="J728" t="str">
            <v>大阪市北区中之島３-３-２３　中之島ダイビル２４階</v>
          </cell>
          <cell r="K728" t="str">
            <v>06-6443-5670</v>
          </cell>
          <cell r="L728" t="str">
            <v>06-6443-5680</v>
          </cell>
          <cell r="M728" t="str">
            <v>東京都千代田区</v>
          </cell>
          <cell r="N728" t="str">
            <v>tatuya.ohara@nagawa.co.jp</v>
          </cell>
          <cell r="O728">
            <v>2855581</v>
          </cell>
          <cell r="P728">
            <v>35</v>
          </cell>
          <cell r="Q728">
            <v>3324492</v>
          </cell>
          <cell r="R728" t="str">
            <v>021737</v>
          </cell>
          <cell r="S728">
            <v>1</v>
          </cell>
          <cell r="T728" t="str">
            <v>00021737</v>
          </cell>
        </row>
        <row r="729">
          <cell r="B729" t="str">
            <v>電614</v>
          </cell>
          <cell r="C729">
            <v>3</v>
          </cell>
          <cell r="D729" t="str">
            <v>福田道路（株）　京都営業所</v>
          </cell>
          <cell r="E729" t="str">
            <v>フクダドウロ　キョウトエイギョウショ</v>
          </cell>
          <cell r="F729" t="str">
            <v>尾﨑　正人</v>
          </cell>
          <cell r="G729" t="str">
            <v>所長</v>
          </cell>
          <cell r="H729" t="str">
            <v>京田辺市草内</v>
          </cell>
          <cell r="I729" t="str">
            <v>610-0311</v>
          </cell>
          <cell r="J729" t="str">
            <v>京田辺市草内当ノ木１番地１５　</v>
          </cell>
          <cell r="K729" t="str">
            <v>0774-62-9681</v>
          </cell>
          <cell r="L729" t="str">
            <v>0774-62-9640</v>
          </cell>
          <cell r="M729" t="str">
            <v>新潟県新潟市</v>
          </cell>
          <cell r="N729" t="str">
            <v>kyouto-kanri@fukudaroad.co.jp</v>
          </cell>
          <cell r="O729">
            <v>2000000</v>
          </cell>
          <cell r="P729">
            <v>52</v>
          </cell>
          <cell r="Q729">
            <v>24251665</v>
          </cell>
          <cell r="R729">
            <v>638</v>
          </cell>
          <cell r="S729">
            <v>1</v>
          </cell>
          <cell r="T729" t="str">
            <v>00000638</v>
          </cell>
        </row>
        <row r="730">
          <cell r="B730" t="str">
            <v>電615</v>
          </cell>
          <cell r="C730">
            <v>3</v>
          </cell>
          <cell r="D730" t="str">
            <v>（株）西原衛生工業所　大阪本店</v>
          </cell>
          <cell r="E730" t="str">
            <v>ニシハラエイセイコウギョウショ　オオサカホンテン</v>
          </cell>
          <cell r="F730" t="str">
            <v>高島　良一</v>
          </cell>
          <cell r="G730" t="str">
            <v>取締役常務執行役員本店長</v>
          </cell>
          <cell r="H730" t="str">
            <v>大阪市東成区</v>
          </cell>
          <cell r="I730" t="str">
            <v>537-0024</v>
          </cell>
          <cell r="J730" t="str">
            <v>大阪市東成区東小橋１-１３-１３</v>
          </cell>
          <cell r="K730" t="str">
            <v>06-6975-6380</v>
          </cell>
          <cell r="L730" t="str">
            <v>06-6975-6384</v>
          </cell>
          <cell r="M730" t="str">
            <v>東京都港区</v>
          </cell>
          <cell r="N730" t="str">
            <v>sigeki_sitijou@nishihara-eng.co.jp</v>
          </cell>
          <cell r="O730">
            <v>1367000</v>
          </cell>
          <cell r="P730">
            <v>73</v>
          </cell>
          <cell r="Q730">
            <v>30706732</v>
          </cell>
          <cell r="R730">
            <v>5237</v>
          </cell>
          <cell r="S730">
            <v>1</v>
          </cell>
          <cell r="T730" t="str">
            <v>00005237</v>
          </cell>
        </row>
        <row r="731">
          <cell r="B731" t="str">
            <v>電616</v>
          </cell>
          <cell r="C731">
            <v>3</v>
          </cell>
          <cell r="D731" t="str">
            <v>（株）日本管財環境サービス</v>
          </cell>
          <cell r="E731" t="str">
            <v>二ホンカンザイカンキョウサービス</v>
          </cell>
          <cell r="F731" t="str">
            <v>徳山　良一</v>
          </cell>
          <cell r="G731" t="str">
            <v>代表取締役</v>
          </cell>
          <cell r="H731" t="str">
            <v>大阪市中央区</v>
          </cell>
          <cell r="I731" t="str">
            <v>541-0047</v>
          </cell>
          <cell r="J731" t="str">
            <v>大阪市中央区淡路町三丁目６番３号</v>
          </cell>
          <cell r="K731" t="str">
            <v>06-6563-7350</v>
          </cell>
          <cell r="L731" t="str">
            <v>06-6563-7351</v>
          </cell>
          <cell r="M731" t="str">
            <v>大阪市中央区</v>
          </cell>
          <cell r="N731" t="str">
            <v>nkks@nkks.co.jp</v>
          </cell>
          <cell r="O731">
            <v>300000</v>
          </cell>
          <cell r="P731">
            <v>16</v>
          </cell>
          <cell r="Q731">
            <v>581751</v>
          </cell>
          <cell r="R731">
            <v>26808</v>
          </cell>
          <cell r="S731">
            <v>1</v>
          </cell>
          <cell r="T731" t="str">
            <v>00026808</v>
          </cell>
        </row>
      </sheetData>
      <sheetData sheetId="35">
        <row r="2">
          <cell r="B2" t="str">
            <v>建設</v>
          </cell>
        </row>
        <row r="3">
          <cell r="B3">
            <v>1</v>
          </cell>
          <cell r="C3" t="str">
            <v>土木一式</v>
          </cell>
        </row>
        <row r="4">
          <cell r="B4">
            <v>2</v>
          </cell>
          <cell r="C4" t="str">
            <v>建築一式</v>
          </cell>
        </row>
        <row r="5">
          <cell r="B5">
            <v>3</v>
          </cell>
          <cell r="C5" t="str">
            <v>大工</v>
          </cell>
        </row>
        <row r="6">
          <cell r="B6">
            <v>4</v>
          </cell>
          <cell r="C6" t="str">
            <v>左官</v>
          </cell>
        </row>
        <row r="7">
          <cell r="B7">
            <v>5</v>
          </cell>
          <cell r="C7" t="str">
            <v>とび・土工・コンクリート</v>
          </cell>
        </row>
        <row r="8">
          <cell r="B8">
            <v>6</v>
          </cell>
          <cell r="C8" t="str">
            <v>石</v>
          </cell>
        </row>
        <row r="9">
          <cell r="B9">
            <v>7</v>
          </cell>
          <cell r="C9" t="str">
            <v>屋根</v>
          </cell>
        </row>
        <row r="10">
          <cell r="B10">
            <v>8</v>
          </cell>
          <cell r="C10" t="str">
            <v>電気</v>
          </cell>
        </row>
        <row r="11">
          <cell r="B11">
            <v>9</v>
          </cell>
          <cell r="C11" t="str">
            <v>管</v>
          </cell>
        </row>
        <row r="12">
          <cell r="B12">
            <v>10</v>
          </cell>
          <cell r="C12" t="str">
            <v>タイル・れんが・ブロック</v>
          </cell>
        </row>
        <row r="13">
          <cell r="B13">
            <v>11</v>
          </cell>
          <cell r="C13" t="str">
            <v>鋼構造物</v>
          </cell>
        </row>
        <row r="14">
          <cell r="B14">
            <v>12</v>
          </cell>
          <cell r="C14" t="str">
            <v>鉄筋</v>
          </cell>
        </row>
        <row r="15">
          <cell r="B15">
            <v>13</v>
          </cell>
          <cell r="C15" t="str">
            <v>ほ装</v>
          </cell>
        </row>
        <row r="16">
          <cell r="B16">
            <v>14</v>
          </cell>
          <cell r="C16" t="str">
            <v>しゅんせつ</v>
          </cell>
        </row>
        <row r="17">
          <cell r="B17">
            <v>15</v>
          </cell>
          <cell r="C17" t="str">
            <v>板金</v>
          </cell>
        </row>
        <row r="18">
          <cell r="B18">
            <v>16</v>
          </cell>
          <cell r="C18" t="str">
            <v>ガラス</v>
          </cell>
        </row>
        <row r="19">
          <cell r="B19">
            <v>17</v>
          </cell>
          <cell r="C19" t="str">
            <v>塗装</v>
          </cell>
        </row>
        <row r="20">
          <cell r="B20">
            <v>18</v>
          </cell>
          <cell r="C20" t="str">
            <v>防水</v>
          </cell>
        </row>
        <row r="21">
          <cell r="B21">
            <v>19</v>
          </cell>
          <cell r="C21" t="str">
            <v>内装仕上</v>
          </cell>
        </row>
        <row r="22">
          <cell r="B22">
            <v>20</v>
          </cell>
          <cell r="C22" t="str">
            <v>機械器具設置</v>
          </cell>
        </row>
        <row r="23">
          <cell r="B23">
            <v>21</v>
          </cell>
          <cell r="C23" t="str">
            <v>熱絶縁</v>
          </cell>
        </row>
        <row r="24">
          <cell r="B24">
            <v>22</v>
          </cell>
          <cell r="C24" t="str">
            <v>電気通信</v>
          </cell>
        </row>
        <row r="25">
          <cell r="B25">
            <v>23</v>
          </cell>
          <cell r="C25" t="str">
            <v>造園</v>
          </cell>
        </row>
        <row r="26">
          <cell r="B26">
            <v>24</v>
          </cell>
          <cell r="C26" t="str">
            <v>さく井</v>
          </cell>
        </row>
        <row r="27">
          <cell r="B27">
            <v>25</v>
          </cell>
          <cell r="C27" t="str">
            <v>建具</v>
          </cell>
        </row>
        <row r="28">
          <cell r="B28">
            <v>26</v>
          </cell>
          <cell r="C28" t="str">
            <v>水道施設</v>
          </cell>
        </row>
        <row r="29">
          <cell r="B29">
            <v>27</v>
          </cell>
          <cell r="C29" t="str">
            <v>消防施設</v>
          </cell>
        </row>
        <row r="30">
          <cell r="B30">
            <v>28</v>
          </cell>
          <cell r="C30" t="str">
            <v>清掃施設</v>
          </cell>
        </row>
        <row r="31">
          <cell r="B31">
            <v>29</v>
          </cell>
          <cell r="C31" t="str">
            <v>解体</v>
          </cell>
        </row>
        <row r="32">
          <cell r="B32">
            <v>30</v>
          </cell>
          <cell r="C32" t="str">
            <v>その他（　　　）</v>
          </cell>
        </row>
      </sheetData>
      <sheetData sheetId="36">
        <row r="14">
          <cell r="K14" t="str">
            <v>国</v>
          </cell>
        </row>
        <row r="15">
          <cell r="K15" t="str">
            <v>北海道</v>
          </cell>
        </row>
        <row r="16">
          <cell r="K16" t="str">
            <v>青森県</v>
          </cell>
        </row>
        <row r="17">
          <cell r="K17" t="str">
            <v>岩手県</v>
          </cell>
        </row>
        <row r="18">
          <cell r="K18" t="str">
            <v>宮城県</v>
          </cell>
        </row>
        <row r="19">
          <cell r="K19" t="str">
            <v>秋田県</v>
          </cell>
        </row>
        <row r="20">
          <cell r="K20" t="str">
            <v>山形県</v>
          </cell>
        </row>
        <row r="21">
          <cell r="K21" t="str">
            <v>福島県</v>
          </cell>
        </row>
        <row r="22">
          <cell r="K22" t="str">
            <v>茨城県</v>
          </cell>
        </row>
        <row r="23">
          <cell r="K23" t="str">
            <v>栃木県</v>
          </cell>
        </row>
        <row r="24">
          <cell r="K24" t="str">
            <v>群馬県</v>
          </cell>
        </row>
        <row r="25">
          <cell r="K25" t="str">
            <v>埼玉県</v>
          </cell>
        </row>
        <row r="26">
          <cell r="K26" t="str">
            <v>千葉県</v>
          </cell>
        </row>
        <row r="27">
          <cell r="K27" t="str">
            <v>東京都</v>
          </cell>
        </row>
        <row r="28">
          <cell r="K28" t="str">
            <v>神奈川県</v>
          </cell>
        </row>
        <row r="29">
          <cell r="K29" t="str">
            <v>新潟県</v>
          </cell>
        </row>
        <row r="30">
          <cell r="K30" t="str">
            <v>富山県</v>
          </cell>
        </row>
        <row r="31">
          <cell r="K31" t="str">
            <v>石川県</v>
          </cell>
        </row>
        <row r="32">
          <cell r="K32" t="str">
            <v>福井県</v>
          </cell>
        </row>
        <row r="33">
          <cell r="K33" t="str">
            <v>山梨県</v>
          </cell>
        </row>
        <row r="34">
          <cell r="K34" t="str">
            <v>長野県</v>
          </cell>
        </row>
        <row r="35">
          <cell r="K35" t="str">
            <v>岐阜県</v>
          </cell>
        </row>
        <row r="36">
          <cell r="K36" t="str">
            <v>静岡県</v>
          </cell>
        </row>
        <row r="37">
          <cell r="K37" t="str">
            <v>愛知県</v>
          </cell>
        </row>
        <row r="38">
          <cell r="K38" t="str">
            <v>三重県</v>
          </cell>
        </row>
        <row r="39">
          <cell r="K39" t="str">
            <v>滋賀県</v>
          </cell>
        </row>
        <row r="40">
          <cell r="K40" t="str">
            <v>京都府</v>
          </cell>
        </row>
        <row r="41">
          <cell r="K41" t="str">
            <v>大阪府</v>
          </cell>
        </row>
        <row r="42">
          <cell r="K42" t="str">
            <v>兵庫県</v>
          </cell>
        </row>
        <row r="43">
          <cell r="K43" t="str">
            <v>奈良県</v>
          </cell>
        </row>
        <row r="44">
          <cell r="K44" t="str">
            <v>和歌山県</v>
          </cell>
        </row>
        <row r="45">
          <cell r="K45" t="str">
            <v>鳥取県</v>
          </cell>
        </row>
        <row r="46">
          <cell r="K46" t="str">
            <v>島根県</v>
          </cell>
        </row>
        <row r="47">
          <cell r="K47" t="str">
            <v>岡山県</v>
          </cell>
        </row>
        <row r="48">
          <cell r="K48" t="str">
            <v>広島県</v>
          </cell>
        </row>
        <row r="49">
          <cell r="K49" t="str">
            <v>山口県</v>
          </cell>
        </row>
        <row r="50">
          <cell r="K50" t="str">
            <v>徳島県</v>
          </cell>
        </row>
        <row r="51">
          <cell r="K51" t="str">
            <v>香川県</v>
          </cell>
        </row>
        <row r="52">
          <cell r="K52" t="str">
            <v>愛媛県</v>
          </cell>
        </row>
        <row r="53">
          <cell r="K53" t="str">
            <v>高知県</v>
          </cell>
        </row>
        <row r="54">
          <cell r="K54" t="str">
            <v>福岡県</v>
          </cell>
        </row>
        <row r="55">
          <cell r="K55" t="str">
            <v>佐賀県</v>
          </cell>
        </row>
        <row r="56">
          <cell r="K56" t="str">
            <v>長崎県</v>
          </cell>
        </row>
        <row r="57">
          <cell r="K57" t="str">
            <v>熊本県</v>
          </cell>
        </row>
        <row r="58">
          <cell r="K58" t="str">
            <v>大分県</v>
          </cell>
        </row>
        <row r="59">
          <cell r="K59" t="str">
            <v>宮崎県</v>
          </cell>
        </row>
        <row r="60">
          <cell r="K60" t="str">
            <v>鹿児島県</v>
          </cell>
        </row>
        <row r="61">
          <cell r="K61" t="str">
            <v>沖縄県</v>
          </cell>
        </row>
      </sheetData>
      <sheetData sheetId="3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00B0F0"/>
    <pageSetUpPr fitToPage="1"/>
  </sheetPr>
  <dimension ref="A1:K1687"/>
  <sheetViews>
    <sheetView tabSelected="1" view="pageBreakPreview" zoomScaleNormal="100" zoomScaleSheetLayoutView="100" workbookViewId="0">
      <pane xSplit="5" ySplit="2" topLeftCell="F3" activePane="bottomRight" state="frozen"/>
      <selection pane="topRight" activeCell="F1" sqref="F1"/>
      <selection pane="bottomLeft" activeCell="A8" sqref="A8"/>
      <selection pane="bottomRight" activeCell="K2" sqref="K2"/>
    </sheetView>
  </sheetViews>
  <sheetFormatPr defaultRowHeight="13.5"/>
  <cols>
    <col min="1" max="1" width="4.625" style="34" customWidth="1"/>
    <col min="2" max="2" width="7.375" style="34" customWidth="1"/>
    <col min="3" max="3" width="10.375" style="34" bestFit="1" customWidth="1"/>
    <col min="4" max="4" width="4.625" style="35" customWidth="1"/>
    <col min="5" max="6" width="22.125" style="34" customWidth="1"/>
    <col min="7" max="7" width="15.625" style="34" bestFit="1" customWidth="1"/>
    <col min="8" max="8" width="13.125" style="34" bestFit="1" customWidth="1"/>
    <col min="9" max="9" width="13" style="34" bestFit="1" customWidth="1"/>
    <col min="10" max="10" width="30.125" style="34" bestFit="1" customWidth="1"/>
    <col min="11" max="11" width="15.5" style="34" customWidth="1"/>
    <col min="12" max="16384" width="9" style="2"/>
  </cols>
  <sheetData>
    <row r="1" spans="1:11" ht="32.25" customHeight="1" thickBot="1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1">
        <v>45615</v>
      </c>
    </row>
    <row r="2" spans="1:11" s="9" customFormat="1" ht="36" customHeight="1" thickTop="1" thickBot="1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 t="s">
        <v>9</v>
      </c>
      <c r="J2" s="7" t="s">
        <v>10</v>
      </c>
      <c r="K2" s="8" t="s">
        <v>11</v>
      </c>
    </row>
    <row r="3" spans="1:11" s="15" customFormat="1" ht="20.25" customHeight="1" thickTop="1">
      <c r="A3" s="10">
        <v>1</v>
      </c>
      <c r="B3" s="11">
        <v>90</v>
      </c>
      <c r="C3" s="12" t="str">
        <f t="shared" ref="C3:C66" si="0">IF($B3="","",VLOOKUP($B3,索引簿,19,0))</f>
        <v>26037201</v>
      </c>
      <c r="D3" s="12">
        <f t="shared" ref="D3:D66" si="1">IF($B3="","",VLOOKUP($B3,索引簿,2,0))</f>
        <v>1</v>
      </c>
      <c r="E3" s="13" t="str">
        <f t="shared" ref="E3:E66" si="2">IF($B3="","",VLOOKUP($B3,索引簿,3,0))</f>
        <v>（有）アークス</v>
      </c>
      <c r="F3" s="13" t="str">
        <f t="shared" ref="F3:F66" si="3">IF($B3="","",VLOOKUP($B3,索引簿,4,0))</f>
        <v>アークス</v>
      </c>
      <c r="G3" s="13" t="str">
        <f t="shared" ref="G3:G66" si="4">IF($B3="","",VLOOKUP($B3,索引簿,6,0))</f>
        <v>代表取締役</v>
      </c>
      <c r="H3" s="13" t="str">
        <f t="shared" ref="H3:H66" si="5">IF($B3="","",VLOOKUP($B3,索引簿,5,0))</f>
        <v>上田　剛士</v>
      </c>
      <c r="I3" s="13" t="str">
        <f t="shared" ref="I3:I66" si="6">IF($B3="","",VLOOKUP($B3,索引簿,8,0))</f>
        <v>610-0341</v>
      </c>
      <c r="J3" s="13" t="str">
        <f t="shared" ref="J3:J66" si="7">IF($B3="","",VLOOKUP($B3,索引簿,9,0))</f>
        <v>京田辺市薪長尾谷４８番地１１</v>
      </c>
      <c r="K3" s="14" t="s">
        <v>12</v>
      </c>
    </row>
    <row r="4" spans="1:11" s="15" customFormat="1" ht="20.25" customHeight="1">
      <c r="A4" s="16">
        <v>2</v>
      </c>
      <c r="B4" s="17">
        <v>90</v>
      </c>
      <c r="C4" s="18" t="str">
        <f t="shared" si="0"/>
        <v>26037201</v>
      </c>
      <c r="D4" s="18">
        <f t="shared" si="1"/>
        <v>1</v>
      </c>
      <c r="E4" s="19" t="str">
        <f t="shared" si="2"/>
        <v>（有）アークス</v>
      </c>
      <c r="F4" s="19" t="str">
        <f t="shared" si="3"/>
        <v>アークス</v>
      </c>
      <c r="G4" s="19" t="str">
        <f t="shared" si="4"/>
        <v>代表取締役</v>
      </c>
      <c r="H4" s="19" t="str">
        <f t="shared" si="5"/>
        <v>上田　剛士</v>
      </c>
      <c r="I4" s="19" t="str">
        <f t="shared" si="6"/>
        <v>610-0341</v>
      </c>
      <c r="J4" s="19" t="str">
        <f t="shared" si="7"/>
        <v>京田辺市薪長尾谷４８番地１１</v>
      </c>
      <c r="K4" s="20" t="s">
        <v>13</v>
      </c>
    </row>
    <row r="5" spans="1:11" s="15" customFormat="1" ht="20.25" customHeight="1">
      <c r="A5" s="16">
        <v>3</v>
      </c>
      <c r="B5" s="17">
        <v>90</v>
      </c>
      <c r="C5" s="18" t="str">
        <f t="shared" si="0"/>
        <v>26037201</v>
      </c>
      <c r="D5" s="18">
        <f t="shared" si="1"/>
        <v>1</v>
      </c>
      <c r="E5" s="19" t="str">
        <f t="shared" si="2"/>
        <v>（有）アークス</v>
      </c>
      <c r="F5" s="19" t="str">
        <f t="shared" si="3"/>
        <v>アークス</v>
      </c>
      <c r="G5" s="19" t="str">
        <f t="shared" si="4"/>
        <v>代表取締役</v>
      </c>
      <c r="H5" s="19" t="str">
        <f t="shared" si="5"/>
        <v>上田　剛士</v>
      </c>
      <c r="I5" s="19" t="str">
        <f t="shared" si="6"/>
        <v>610-0341</v>
      </c>
      <c r="J5" s="19" t="str">
        <f t="shared" si="7"/>
        <v>京田辺市薪長尾谷４８番地１１</v>
      </c>
      <c r="K5" s="20" t="s">
        <v>14</v>
      </c>
    </row>
    <row r="6" spans="1:11" s="15" customFormat="1" ht="20.25" customHeight="1">
      <c r="A6" s="16">
        <v>4</v>
      </c>
      <c r="B6" s="17" t="s">
        <v>15</v>
      </c>
      <c r="C6" s="18" t="str">
        <f t="shared" si="0"/>
        <v>26013152</v>
      </c>
      <c r="D6" s="18">
        <f t="shared" si="1"/>
        <v>1</v>
      </c>
      <c r="E6" s="19" t="str">
        <f t="shared" si="2"/>
        <v>（有）アイデンライフ</v>
      </c>
      <c r="F6" s="19" t="str">
        <f t="shared" si="3"/>
        <v>アイデンライフ</v>
      </c>
      <c r="G6" s="19" t="str">
        <f t="shared" si="4"/>
        <v>代表取締役</v>
      </c>
      <c r="H6" s="19" t="str">
        <f t="shared" si="5"/>
        <v>徳本　真一郎</v>
      </c>
      <c r="I6" s="19" t="str">
        <f t="shared" si="6"/>
        <v>610-0311</v>
      </c>
      <c r="J6" s="19" t="str">
        <f t="shared" si="7"/>
        <v>京田辺市草内一ノ坪１７-５</v>
      </c>
      <c r="K6" s="20" t="s">
        <v>12</v>
      </c>
    </row>
    <row r="7" spans="1:11" s="15" customFormat="1" ht="20.25" customHeight="1">
      <c r="A7" s="16">
        <v>5</v>
      </c>
      <c r="B7" s="17" t="s">
        <v>15</v>
      </c>
      <c r="C7" s="18" t="str">
        <f t="shared" si="0"/>
        <v>26013152</v>
      </c>
      <c r="D7" s="18">
        <f t="shared" si="1"/>
        <v>1</v>
      </c>
      <c r="E7" s="19" t="str">
        <f t="shared" si="2"/>
        <v>（有）アイデンライフ</v>
      </c>
      <c r="F7" s="19" t="str">
        <f t="shared" si="3"/>
        <v>アイデンライフ</v>
      </c>
      <c r="G7" s="19" t="str">
        <f t="shared" si="4"/>
        <v>代表取締役</v>
      </c>
      <c r="H7" s="19" t="str">
        <f t="shared" si="5"/>
        <v>徳本　真一郎</v>
      </c>
      <c r="I7" s="19" t="str">
        <f t="shared" si="6"/>
        <v>610-0311</v>
      </c>
      <c r="J7" s="19" t="str">
        <f t="shared" si="7"/>
        <v>京田辺市草内一ノ坪１７-５</v>
      </c>
      <c r="K7" s="20" t="s">
        <v>16</v>
      </c>
    </row>
    <row r="8" spans="1:11" s="15" customFormat="1" ht="20.25" customHeight="1">
      <c r="A8" s="16">
        <v>6</v>
      </c>
      <c r="B8" s="17" t="s">
        <v>15</v>
      </c>
      <c r="C8" s="18" t="str">
        <f t="shared" si="0"/>
        <v>26013152</v>
      </c>
      <c r="D8" s="18">
        <f t="shared" si="1"/>
        <v>1</v>
      </c>
      <c r="E8" s="19" t="str">
        <f t="shared" si="2"/>
        <v>（有）アイデンライフ</v>
      </c>
      <c r="F8" s="19" t="str">
        <f t="shared" si="3"/>
        <v>アイデンライフ</v>
      </c>
      <c r="G8" s="19" t="str">
        <f t="shared" si="4"/>
        <v>代表取締役</v>
      </c>
      <c r="H8" s="19" t="str">
        <f t="shared" si="5"/>
        <v>徳本　真一郎</v>
      </c>
      <c r="I8" s="19" t="str">
        <f t="shared" si="6"/>
        <v>610-0311</v>
      </c>
      <c r="J8" s="19" t="str">
        <f t="shared" si="7"/>
        <v>京田辺市草内一ノ坪１７-５</v>
      </c>
      <c r="K8" s="20" t="s">
        <v>17</v>
      </c>
    </row>
    <row r="9" spans="1:11" s="15" customFormat="1" ht="20.25" customHeight="1">
      <c r="A9" s="16">
        <v>7</v>
      </c>
      <c r="B9" s="17" t="s">
        <v>18</v>
      </c>
      <c r="C9" s="18" t="str">
        <f t="shared" si="0"/>
        <v>26014623</v>
      </c>
      <c r="D9" s="18">
        <f t="shared" si="1"/>
        <v>1</v>
      </c>
      <c r="E9" s="19" t="str">
        <f t="shared" si="2"/>
        <v>（株）東建設</v>
      </c>
      <c r="F9" s="19" t="str">
        <f t="shared" si="3"/>
        <v>アズマケンセツ</v>
      </c>
      <c r="G9" s="19" t="str">
        <f t="shared" si="4"/>
        <v>代表取締役</v>
      </c>
      <c r="H9" s="19" t="str">
        <f t="shared" si="5"/>
        <v>川崎　繁明</v>
      </c>
      <c r="I9" s="19" t="str">
        <f t="shared" si="6"/>
        <v>610-0321</v>
      </c>
      <c r="J9" s="19" t="str">
        <f t="shared" si="7"/>
        <v>京田辺市多々羅東平川原３０</v>
      </c>
      <c r="K9" s="20" t="s">
        <v>12</v>
      </c>
    </row>
    <row r="10" spans="1:11" s="15" customFormat="1" ht="20.25" customHeight="1">
      <c r="A10" s="16">
        <v>8</v>
      </c>
      <c r="B10" s="17" t="s">
        <v>18</v>
      </c>
      <c r="C10" s="18" t="str">
        <f t="shared" si="0"/>
        <v>26014623</v>
      </c>
      <c r="D10" s="18">
        <f t="shared" si="1"/>
        <v>1</v>
      </c>
      <c r="E10" s="19" t="str">
        <f t="shared" si="2"/>
        <v>（株）東建設</v>
      </c>
      <c r="F10" s="19" t="str">
        <f t="shared" si="3"/>
        <v>アズマケンセツ</v>
      </c>
      <c r="G10" s="19" t="str">
        <f t="shared" si="4"/>
        <v>代表取締役</v>
      </c>
      <c r="H10" s="19" t="str">
        <f t="shared" si="5"/>
        <v>川崎　繁明</v>
      </c>
      <c r="I10" s="19" t="str">
        <f t="shared" si="6"/>
        <v>610-0321</v>
      </c>
      <c r="J10" s="19" t="str">
        <f t="shared" si="7"/>
        <v>京田辺市多々羅東平川原３０</v>
      </c>
      <c r="K10" s="20" t="s">
        <v>13</v>
      </c>
    </row>
    <row r="11" spans="1:11" s="15" customFormat="1" ht="20.25" customHeight="1">
      <c r="A11" s="16">
        <v>9</v>
      </c>
      <c r="B11" s="17" t="s">
        <v>18</v>
      </c>
      <c r="C11" s="18" t="str">
        <f t="shared" si="0"/>
        <v>26014623</v>
      </c>
      <c r="D11" s="18">
        <f t="shared" si="1"/>
        <v>1</v>
      </c>
      <c r="E11" s="19" t="str">
        <f t="shared" si="2"/>
        <v>（株）東建設</v>
      </c>
      <c r="F11" s="19" t="str">
        <f t="shared" si="3"/>
        <v>アズマケンセツ</v>
      </c>
      <c r="G11" s="19" t="str">
        <f t="shared" si="4"/>
        <v>代表取締役</v>
      </c>
      <c r="H11" s="19" t="str">
        <f t="shared" si="5"/>
        <v>川崎　繁明</v>
      </c>
      <c r="I11" s="19" t="str">
        <f t="shared" si="6"/>
        <v>610-0321</v>
      </c>
      <c r="J11" s="19" t="str">
        <f t="shared" si="7"/>
        <v>京田辺市多々羅東平川原３０</v>
      </c>
      <c r="K11" s="20" t="s">
        <v>17</v>
      </c>
    </row>
    <row r="12" spans="1:11" s="15" customFormat="1" ht="20.25" customHeight="1">
      <c r="A12" s="16">
        <v>10</v>
      </c>
      <c r="B12" s="17" t="s">
        <v>18</v>
      </c>
      <c r="C12" s="18" t="str">
        <f t="shared" si="0"/>
        <v>26014623</v>
      </c>
      <c r="D12" s="18">
        <f t="shared" si="1"/>
        <v>1</v>
      </c>
      <c r="E12" s="19" t="str">
        <f t="shared" si="2"/>
        <v>（株）東建設</v>
      </c>
      <c r="F12" s="19" t="str">
        <f t="shared" si="3"/>
        <v>アズマケンセツ</v>
      </c>
      <c r="G12" s="19" t="str">
        <f t="shared" si="4"/>
        <v>代表取締役</v>
      </c>
      <c r="H12" s="19" t="str">
        <f t="shared" si="5"/>
        <v>川崎　繁明</v>
      </c>
      <c r="I12" s="19" t="str">
        <f t="shared" si="6"/>
        <v>610-0321</v>
      </c>
      <c r="J12" s="19" t="str">
        <f t="shared" si="7"/>
        <v>京田辺市多々羅東平川原３０</v>
      </c>
      <c r="K12" s="20" t="s">
        <v>19</v>
      </c>
    </row>
    <row r="13" spans="1:11" s="15" customFormat="1" ht="20.25" customHeight="1">
      <c r="A13" s="16">
        <v>11</v>
      </c>
      <c r="B13" s="17" t="s">
        <v>18</v>
      </c>
      <c r="C13" s="18" t="str">
        <f t="shared" si="0"/>
        <v>26014623</v>
      </c>
      <c r="D13" s="18">
        <f t="shared" si="1"/>
        <v>1</v>
      </c>
      <c r="E13" s="19" t="str">
        <f t="shared" si="2"/>
        <v>（株）東建設</v>
      </c>
      <c r="F13" s="19" t="str">
        <f t="shared" si="3"/>
        <v>アズマケンセツ</v>
      </c>
      <c r="G13" s="19" t="str">
        <f t="shared" si="4"/>
        <v>代表取締役</v>
      </c>
      <c r="H13" s="19" t="str">
        <f t="shared" si="5"/>
        <v>川崎　繁明</v>
      </c>
      <c r="I13" s="19" t="str">
        <f t="shared" si="6"/>
        <v>610-0321</v>
      </c>
      <c r="J13" s="19" t="str">
        <f t="shared" si="7"/>
        <v>京田辺市多々羅東平川原３０</v>
      </c>
      <c r="K13" s="20" t="s">
        <v>20</v>
      </c>
    </row>
    <row r="14" spans="1:11" s="15" customFormat="1" ht="20.25" customHeight="1">
      <c r="A14" s="16">
        <v>12</v>
      </c>
      <c r="B14" s="17" t="s">
        <v>21</v>
      </c>
      <c r="C14" s="18" t="str">
        <f t="shared" si="0"/>
        <v>26019094</v>
      </c>
      <c r="D14" s="18">
        <f t="shared" si="1"/>
        <v>1</v>
      </c>
      <c r="E14" s="19" t="str">
        <f t="shared" si="2"/>
        <v>（株）井辻建設</v>
      </c>
      <c r="F14" s="19" t="str">
        <f t="shared" si="3"/>
        <v>イツジケンセツ</v>
      </c>
      <c r="G14" s="19" t="str">
        <f t="shared" si="4"/>
        <v>代表取締役</v>
      </c>
      <c r="H14" s="19" t="str">
        <f t="shared" si="5"/>
        <v>井辻　忠一</v>
      </c>
      <c r="I14" s="19" t="str">
        <f t="shared" si="6"/>
        <v>610-0326</v>
      </c>
      <c r="J14" s="19" t="str">
        <f t="shared" si="7"/>
        <v>京田辺市天王上白光田３７-４</v>
      </c>
      <c r="K14" s="20" t="s">
        <v>12</v>
      </c>
    </row>
    <row r="15" spans="1:11" s="15" customFormat="1" ht="20.25" customHeight="1">
      <c r="A15" s="16">
        <v>13</v>
      </c>
      <c r="B15" s="17">
        <v>25</v>
      </c>
      <c r="C15" s="18" t="str">
        <f t="shared" si="0"/>
        <v>26023162</v>
      </c>
      <c r="D15" s="18">
        <f t="shared" si="1"/>
        <v>1</v>
      </c>
      <c r="E15" s="19" t="str">
        <f t="shared" si="2"/>
        <v>（株）井上組</v>
      </c>
      <c r="F15" s="19" t="str">
        <f t="shared" si="3"/>
        <v>イノウエグミ</v>
      </c>
      <c r="G15" s="19" t="str">
        <f t="shared" si="4"/>
        <v>代表取締役</v>
      </c>
      <c r="H15" s="19" t="str">
        <f t="shared" si="5"/>
        <v>井上　修治</v>
      </c>
      <c r="I15" s="19" t="str">
        <f t="shared" si="6"/>
        <v>610-0361</v>
      </c>
      <c r="J15" s="19" t="str">
        <f t="shared" si="7"/>
        <v>京田辺市河原平田２３-１７</v>
      </c>
      <c r="K15" s="20" t="s">
        <v>12</v>
      </c>
    </row>
    <row r="16" spans="1:11" s="15" customFormat="1" ht="20.25" customHeight="1">
      <c r="A16" s="16">
        <v>14</v>
      </c>
      <c r="B16" s="17" t="s">
        <v>22</v>
      </c>
      <c r="C16" s="18">
        <f t="shared" si="0"/>
        <v>26030084</v>
      </c>
      <c r="D16" s="18">
        <f t="shared" si="1"/>
        <v>1</v>
      </c>
      <c r="E16" s="19" t="str">
        <f t="shared" si="2"/>
        <v>（有）井上電気商会</v>
      </c>
      <c r="F16" s="19" t="str">
        <f t="shared" si="3"/>
        <v>イノウエデンキショウカイ</v>
      </c>
      <c r="G16" s="19" t="str">
        <f t="shared" si="4"/>
        <v>代表取締役</v>
      </c>
      <c r="H16" s="19" t="str">
        <f t="shared" si="5"/>
        <v>井上　泰治</v>
      </c>
      <c r="I16" s="19" t="str">
        <f t="shared" si="6"/>
        <v>610-0331</v>
      </c>
      <c r="J16" s="19" t="str">
        <f t="shared" si="7"/>
        <v>京都府京田辺市田辺９番地</v>
      </c>
      <c r="K16" s="20" t="s">
        <v>16</v>
      </c>
    </row>
    <row r="17" spans="1:11" s="15" customFormat="1" ht="20.25" customHeight="1">
      <c r="A17" s="16">
        <v>15</v>
      </c>
      <c r="B17" s="17" t="s">
        <v>23</v>
      </c>
      <c r="C17" s="18" t="str">
        <f t="shared" si="0"/>
        <v>26001177</v>
      </c>
      <c r="D17" s="18">
        <f t="shared" si="1"/>
        <v>1</v>
      </c>
      <c r="E17" s="19" t="str">
        <f t="shared" si="2"/>
        <v>上島建設（株）</v>
      </c>
      <c r="F17" s="19" t="str">
        <f t="shared" si="3"/>
        <v>ウエシマケンセツ</v>
      </c>
      <c r="G17" s="19" t="str">
        <f t="shared" si="4"/>
        <v>代表取締役</v>
      </c>
      <c r="H17" s="19" t="str">
        <f t="shared" si="5"/>
        <v>上島　竜太郎</v>
      </c>
      <c r="I17" s="19" t="str">
        <f t="shared" si="6"/>
        <v>610-0311</v>
      </c>
      <c r="J17" s="19" t="str">
        <f t="shared" si="7"/>
        <v>京田辺市草内禅定寺１-３</v>
      </c>
      <c r="K17" s="20" t="s">
        <v>12</v>
      </c>
    </row>
    <row r="18" spans="1:11" s="15" customFormat="1" ht="20.25" customHeight="1">
      <c r="A18" s="16">
        <v>16</v>
      </c>
      <c r="B18" s="17" t="s">
        <v>23</v>
      </c>
      <c r="C18" s="18" t="str">
        <f t="shared" si="0"/>
        <v>26001177</v>
      </c>
      <c r="D18" s="18">
        <f t="shared" si="1"/>
        <v>1</v>
      </c>
      <c r="E18" s="19" t="str">
        <f t="shared" si="2"/>
        <v>上島建設（株）</v>
      </c>
      <c r="F18" s="19" t="str">
        <f t="shared" si="3"/>
        <v>ウエシマケンセツ</v>
      </c>
      <c r="G18" s="19" t="str">
        <f t="shared" si="4"/>
        <v>代表取締役</v>
      </c>
      <c r="H18" s="19" t="str">
        <f t="shared" si="5"/>
        <v>上島　竜太郎</v>
      </c>
      <c r="I18" s="19" t="str">
        <f t="shared" si="6"/>
        <v>610-0311</v>
      </c>
      <c r="J18" s="19" t="str">
        <f t="shared" si="7"/>
        <v>京田辺市草内禅定寺１-３</v>
      </c>
      <c r="K18" s="20" t="s">
        <v>13</v>
      </c>
    </row>
    <row r="19" spans="1:11" s="15" customFormat="1" ht="20.25" customHeight="1">
      <c r="A19" s="16">
        <v>17</v>
      </c>
      <c r="B19" s="17" t="s">
        <v>23</v>
      </c>
      <c r="C19" s="18" t="str">
        <f t="shared" si="0"/>
        <v>26001177</v>
      </c>
      <c r="D19" s="18">
        <f t="shared" si="1"/>
        <v>1</v>
      </c>
      <c r="E19" s="19" t="str">
        <f t="shared" si="2"/>
        <v>上島建設（株）</v>
      </c>
      <c r="F19" s="19" t="str">
        <f t="shared" si="3"/>
        <v>ウエシマケンセツ</v>
      </c>
      <c r="G19" s="19" t="str">
        <f t="shared" si="4"/>
        <v>代表取締役</v>
      </c>
      <c r="H19" s="19" t="str">
        <f t="shared" si="5"/>
        <v>上島　竜太郎</v>
      </c>
      <c r="I19" s="19" t="str">
        <f t="shared" si="6"/>
        <v>610-0311</v>
      </c>
      <c r="J19" s="19" t="str">
        <f t="shared" si="7"/>
        <v>京田辺市草内禅定寺１-３</v>
      </c>
      <c r="K19" s="20" t="s">
        <v>24</v>
      </c>
    </row>
    <row r="20" spans="1:11" s="15" customFormat="1" ht="20.25" customHeight="1">
      <c r="A20" s="16">
        <v>18</v>
      </c>
      <c r="B20" s="17" t="s">
        <v>23</v>
      </c>
      <c r="C20" s="18" t="str">
        <f t="shared" si="0"/>
        <v>26001177</v>
      </c>
      <c r="D20" s="18">
        <f t="shared" si="1"/>
        <v>1</v>
      </c>
      <c r="E20" s="19" t="str">
        <f t="shared" si="2"/>
        <v>上島建設（株）</v>
      </c>
      <c r="F20" s="19" t="str">
        <f t="shared" si="3"/>
        <v>ウエシマケンセツ</v>
      </c>
      <c r="G20" s="19" t="str">
        <f t="shared" si="4"/>
        <v>代表取締役</v>
      </c>
      <c r="H20" s="19" t="str">
        <f t="shared" si="5"/>
        <v>上島　竜太郎</v>
      </c>
      <c r="I20" s="19" t="str">
        <f t="shared" si="6"/>
        <v>610-0311</v>
      </c>
      <c r="J20" s="19" t="str">
        <f t="shared" si="7"/>
        <v>京田辺市草内禅定寺１-３</v>
      </c>
      <c r="K20" s="20" t="s">
        <v>19</v>
      </c>
    </row>
    <row r="21" spans="1:11" s="15" customFormat="1" ht="20.25" customHeight="1">
      <c r="A21" s="16">
        <v>19</v>
      </c>
      <c r="B21" s="17" t="s">
        <v>23</v>
      </c>
      <c r="C21" s="18" t="str">
        <f t="shared" si="0"/>
        <v>26001177</v>
      </c>
      <c r="D21" s="18">
        <f t="shared" si="1"/>
        <v>1</v>
      </c>
      <c r="E21" s="19" t="str">
        <f t="shared" si="2"/>
        <v>上島建設（株）</v>
      </c>
      <c r="F21" s="19" t="str">
        <f t="shared" si="3"/>
        <v>ウエシマケンセツ</v>
      </c>
      <c r="G21" s="19" t="str">
        <f t="shared" si="4"/>
        <v>代表取締役</v>
      </c>
      <c r="H21" s="19" t="str">
        <f t="shared" si="5"/>
        <v>上島　竜太郎</v>
      </c>
      <c r="I21" s="19" t="str">
        <f t="shared" si="6"/>
        <v>610-0311</v>
      </c>
      <c r="J21" s="19" t="str">
        <f t="shared" si="7"/>
        <v>京田辺市草内禅定寺１-３</v>
      </c>
      <c r="K21" s="20" t="s">
        <v>20</v>
      </c>
    </row>
    <row r="22" spans="1:11" s="15" customFormat="1" ht="20.25" customHeight="1">
      <c r="A22" s="16">
        <v>20</v>
      </c>
      <c r="B22" s="17" t="s">
        <v>25</v>
      </c>
      <c r="C22" s="18" t="str">
        <f t="shared" si="0"/>
        <v>26003559</v>
      </c>
      <c r="D22" s="18">
        <f t="shared" si="1"/>
        <v>1</v>
      </c>
      <c r="E22" s="19" t="str">
        <f t="shared" si="2"/>
        <v>（株）上田嘉工務店</v>
      </c>
      <c r="F22" s="19" t="str">
        <f t="shared" si="3"/>
        <v>ウエダヨシコウムテン</v>
      </c>
      <c r="G22" s="19" t="str">
        <f t="shared" si="4"/>
        <v>代表取締役</v>
      </c>
      <c r="H22" s="19" t="str">
        <f t="shared" si="5"/>
        <v>上田　周平</v>
      </c>
      <c r="I22" s="19" t="str">
        <f t="shared" si="6"/>
        <v>610-0313</v>
      </c>
      <c r="J22" s="19" t="str">
        <f t="shared" si="7"/>
        <v>京田辺市三山木荒馬８番地の１</v>
      </c>
      <c r="K22" s="20" t="s">
        <v>12</v>
      </c>
    </row>
    <row r="23" spans="1:11" s="15" customFormat="1" ht="20.25" customHeight="1">
      <c r="A23" s="16">
        <v>21</v>
      </c>
      <c r="B23" s="17" t="s">
        <v>25</v>
      </c>
      <c r="C23" s="18" t="str">
        <f t="shared" si="0"/>
        <v>26003559</v>
      </c>
      <c r="D23" s="18">
        <f t="shared" si="1"/>
        <v>1</v>
      </c>
      <c r="E23" s="19" t="str">
        <f t="shared" si="2"/>
        <v>（株）上田嘉工務店</v>
      </c>
      <c r="F23" s="19" t="str">
        <f t="shared" si="3"/>
        <v>ウエダヨシコウムテン</v>
      </c>
      <c r="G23" s="19" t="str">
        <f t="shared" si="4"/>
        <v>代表取締役</v>
      </c>
      <c r="H23" s="19" t="str">
        <f t="shared" si="5"/>
        <v>上田　周平</v>
      </c>
      <c r="I23" s="19" t="str">
        <f t="shared" si="6"/>
        <v>610-0313</v>
      </c>
      <c r="J23" s="19" t="str">
        <f t="shared" si="7"/>
        <v>京田辺市三山木荒馬８番地の１</v>
      </c>
      <c r="K23" s="20" t="s">
        <v>13</v>
      </c>
    </row>
    <row r="24" spans="1:11" s="15" customFormat="1" ht="20.25" customHeight="1">
      <c r="A24" s="16">
        <v>22</v>
      </c>
      <c r="B24" s="17" t="s">
        <v>25</v>
      </c>
      <c r="C24" s="18" t="str">
        <f t="shared" si="0"/>
        <v>26003559</v>
      </c>
      <c r="D24" s="18">
        <f t="shared" si="1"/>
        <v>1</v>
      </c>
      <c r="E24" s="19" t="str">
        <f t="shared" si="2"/>
        <v>（株）上田嘉工務店</v>
      </c>
      <c r="F24" s="19" t="str">
        <f t="shared" si="3"/>
        <v>ウエダヨシコウムテン</v>
      </c>
      <c r="G24" s="19" t="str">
        <f t="shared" si="4"/>
        <v>代表取締役</v>
      </c>
      <c r="H24" s="19" t="str">
        <f t="shared" si="5"/>
        <v>上田　周平</v>
      </c>
      <c r="I24" s="19" t="str">
        <f t="shared" si="6"/>
        <v>610-0313</v>
      </c>
      <c r="J24" s="19" t="str">
        <f t="shared" si="7"/>
        <v>京田辺市三山木荒馬８番地の１</v>
      </c>
      <c r="K24" s="20" t="s">
        <v>19</v>
      </c>
    </row>
    <row r="25" spans="1:11" s="15" customFormat="1" ht="20.25" customHeight="1">
      <c r="A25" s="16">
        <v>23</v>
      </c>
      <c r="B25" s="17" t="s">
        <v>25</v>
      </c>
      <c r="C25" s="18" t="str">
        <f t="shared" si="0"/>
        <v>26003559</v>
      </c>
      <c r="D25" s="18">
        <f t="shared" si="1"/>
        <v>1</v>
      </c>
      <c r="E25" s="19" t="str">
        <f t="shared" si="2"/>
        <v>（株）上田嘉工務店</v>
      </c>
      <c r="F25" s="19" t="str">
        <f t="shared" si="3"/>
        <v>ウエダヨシコウムテン</v>
      </c>
      <c r="G25" s="19" t="str">
        <f t="shared" si="4"/>
        <v>代表取締役</v>
      </c>
      <c r="H25" s="19" t="str">
        <f t="shared" si="5"/>
        <v>上田　周平</v>
      </c>
      <c r="I25" s="19" t="str">
        <f t="shared" si="6"/>
        <v>610-0313</v>
      </c>
      <c r="J25" s="19" t="str">
        <f t="shared" si="7"/>
        <v>京田辺市三山木荒馬８番地の１</v>
      </c>
      <c r="K25" s="20" t="s">
        <v>20</v>
      </c>
    </row>
    <row r="26" spans="1:11" s="15" customFormat="1" ht="20.25" customHeight="1">
      <c r="A26" s="16">
        <v>24</v>
      </c>
      <c r="B26" s="17">
        <v>27</v>
      </c>
      <c r="C26" s="18">
        <f t="shared" si="0"/>
        <v>26043600</v>
      </c>
      <c r="D26" s="18">
        <f t="shared" si="1"/>
        <v>1</v>
      </c>
      <c r="E26" s="19" t="str">
        <f t="shared" si="2"/>
        <v>宇野工建</v>
      </c>
      <c r="F26" s="19" t="str">
        <f t="shared" si="3"/>
        <v>ウノコウケン</v>
      </c>
      <c r="G26" s="19" t="str">
        <f t="shared" si="4"/>
        <v>代表取締役</v>
      </c>
      <c r="H26" s="19" t="str">
        <f t="shared" si="5"/>
        <v>宇野　順一</v>
      </c>
      <c r="I26" s="19" t="str">
        <f t="shared" si="6"/>
        <v>610-0341</v>
      </c>
      <c r="J26" s="19" t="str">
        <f t="shared" si="7"/>
        <v>京田辺市薪城ノ内３－９</v>
      </c>
      <c r="K26" s="20" t="s">
        <v>24</v>
      </c>
    </row>
    <row r="27" spans="1:11" s="15" customFormat="1" ht="20.25" customHeight="1">
      <c r="A27" s="16">
        <v>25</v>
      </c>
      <c r="B27" s="17" t="s">
        <v>26</v>
      </c>
      <c r="C27" s="18" t="str">
        <f t="shared" si="0"/>
        <v>26009479</v>
      </c>
      <c r="D27" s="18">
        <f t="shared" si="1"/>
        <v>1</v>
      </c>
      <c r="E27" s="19" t="str">
        <f t="shared" si="2"/>
        <v>（株）エスケーエンジニアリング</v>
      </c>
      <c r="F27" s="19" t="str">
        <f t="shared" si="3"/>
        <v>エスケーエンジニアリング</v>
      </c>
      <c r="G27" s="19" t="str">
        <f t="shared" si="4"/>
        <v>代表取締役</v>
      </c>
      <c r="H27" s="19" t="str">
        <f t="shared" si="5"/>
        <v>下岡　克禎</v>
      </c>
      <c r="I27" s="19" t="str">
        <f t="shared" si="6"/>
        <v>610-0313</v>
      </c>
      <c r="J27" s="19" t="str">
        <f t="shared" si="7"/>
        <v>京田辺市三山木中央９丁目６-１</v>
      </c>
      <c r="K27" s="20" t="s">
        <v>12</v>
      </c>
    </row>
    <row r="28" spans="1:11" s="15" customFormat="1" ht="20.25" customHeight="1">
      <c r="A28" s="16">
        <v>26</v>
      </c>
      <c r="B28" s="17" t="s">
        <v>26</v>
      </c>
      <c r="C28" s="18" t="str">
        <f t="shared" si="0"/>
        <v>26009479</v>
      </c>
      <c r="D28" s="18">
        <f t="shared" si="1"/>
        <v>1</v>
      </c>
      <c r="E28" s="19" t="str">
        <f t="shared" si="2"/>
        <v>（株）エスケーエンジニアリング</v>
      </c>
      <c r="F28" s="19" t="str">
        <f t="shared" si="3"/>
        <v>エスケーエンジニアリング</v>
      </c>
      <c r="G28" s="19" t="str">
        <f t="shared" si="4"/>
        <v>代表取締役</v>
      </c>
      <c r="H28" s="19" t="str">
        <f t="shared" si="5"/>
        <v>下岡　克禎</v>
      </c>
      <c r="I28" s="19" t="str">
        <f t="shared" si="6"/>
        <v>610-0313</v>
      </c>
      <c r="J28" s="19" t="str">
        <f t="shared" si="7"/>
        <v>京田辺市三山木中央９丁目６-１</v>
      </c>
      <c r="K28" s="20" t="s">
        <v>19</v>
      </c>
    </row>
    <row r="29" spans="1:11" s="15" customFormat="1" ht="20.25" customHeight="1">
      <c r="A29" s="16">
        <v>27</v>
      </c>
      <c r="B29" s="17" t="s">
        <v>26</v>
      </c>
      <c r="C29" s="18" t="str">
        <f t="shared" si="0"/>
        <v>26009479</v>
      </c>
      <c r="D29" s="18">
        <f t="shared" si="1"/>
        <v>1</v>
      </c>
      <c r="E29" s="19" t="str">
        <f t="shared" si="2"/>
        <v>（株）エスケーエンジニアリング</v>
      </c>
      <c r="F29" s="19" t="str">
        <f t="shared" si="3"/>
        <v>エスケーエンジニアリング</v>
      </c>
      <c r="G29" s="19" t="str">
        <f t="shared" si="4"/>
        <v>代表取締役</v>
      </c>
      <c r="H29" s="19" t="str">
        <f t="shared" si="5"/>
        <v>下岡　克禎</v>
      </c>
      <c r="I29" s="19" t="str">
        <f t="shared" si="6"/>
        <v>610-0313</v>
      </c>
      <c r="J29" s="19" t="str">
        <f t="shared" si="7"/>
        <v>京田辺市三山木中央９丁目６-１</v>
      </c>
      <c r="K29" s="20" t="s">
        <v>27</v>
      </c>
    </row>
    <row r="30" spans="1:11" s="15" customFormat="1" ht="20.25" customHeight="1">
      <c r="A30" s="16">
        <v>28</v>
      </c>
      <c r="B30" s="17" t="s">
        <v>26</v>
      </c>
      <c r="C30" s="18" t="str">
        <f t="shared" si="0"/>
        <v>26009479</v>
      </c>
      <c r="D30" s="18">
        <f t="shared" si="1"/>
        <v>1</v>
      </c>
      <c r="E30" s="19" t="str">
        <f t="shared" si="2"/>
        <v>（株）エスケーエンジニアリング</v>
      </c>
      <c r="F30" s="19" t="str">
        <f t="shared" si="3"/>
        <v>エスケーエンジニアリング</v>
      </c>
      <c r="G30" s="19" t="str">
        <f t="shared" si="4"/>
        <v>代表取締役</v>
      </c>
      <c r="H30" s="19" t="str">
        <f t="shared" si="5"/>
        <v>下岡　克禎</v>
      </c>
      <c r="I30" s="19" t="str">
        <f t="shared" si="6"/>
        <v>610-0313</v>
      </c>
      <c r="J30" s="19" t="str">
        <f t="shared" si="7"/>
        <v>京田辺市三山木中央９丁目６-１</v>
      </c>
      <c r="K30" s="20" t="s">
        <v>20</v>
      </c>
    </row>
    <row r="31" spans="1:11" s="15" customFormat="1" ht="20.25" customHeight="1">
      <c r="A31" s="16">
        <v>29</v>
      </c>
      <c r="B31" s="17">
        <v>13</v>
      </c>
      <c r="C31" s="18" t="str">
        <f t="shared" si="0"/>
        <v>26009323</v>
      </c>
      <c r="D31" s="18">
        <f t="shared" si="1"/>
        <v>1</v>
      </c>
      <c r="E31" s="19" t="str">
        <f t="shared" si="2"/>
        <v>大西組</v>
      </c>
      <c r="F31" s="19" t="str">
        <f t="shared" si="3"/>
        <v>オオニシグミ</v>
      </c>
      <c r="G31" s="19" t="str">
        <f t="shared" si="4"/>
        <v>代表者</v>
      </c>
      <c r="H31" s="19" t="str">
        <f t="shared" si="5"/>
        <v>大西　嘉彦</v>
      </c>
      <c r="I31" s="19" t="str">
        <f t="shared" si="6"/>
        <v>610-0324</v>
      </c>
      <c r="J31" s="19" t="str">
        <f t="shared" si="7"/>
        <v>京田辺市打田宮前５９番地</v>
      </c>
      <c r="K31" s="20" t="s">
        <v>12</v>
      </c>
    </row>
    <row r="32" spans="1:11" s="15" customFormat="1" ht="20.25" customHeight="1">
      <c r="A32" s="16">
        <v>30</v>
      </c>
      <c r="B32" s="17" t="s">
        <v>28</v>
      </c>
      <c r="C32" s="18" t="str">
        <f t="shared" si="0"/>
        <v>26036841</v>
      </c>
      <c r="D32" s="18">
        <f t="shared" si="1"/>
        <v>1</v>
      </c>
      <c r="E32" s="19" t="str">
        <f t="shared" si="2"/>
        <v>（有）岡嶋建設</v>
      </c>
      <c r="F32" s="19" t="str">
        <f t="shared" si="3"/>
        <v>オカジマケンセツ</v>
      </c>
      <c r="G32" s="19" t="str">
        <f t="shared" si="4"/>
        <v>代表取締役</v>
      </c>
      <c r="H32" s="19" t="str">
        <f t="shared" si="5"/>
        <v>岡嶋　信一</v>
      </c>
      <c r="I32" s="19" t="str">
        <f t="shared" si="6"/>
        <v>610-0311</v>
      </c>
      <c r="J32" s="19" t="str">
        <f t="shared" si="7"/>
        <v>京田辺市草内中垣内９-１</v>
      </c>
      <c r="K32" s="20" t="s">
        <v>12</v>
      </c>
    </row>
    <row r="33" spans="1:11" s="15" customFormat="1" ht="20.25" customHeight="1">
      <c r="A33" s="16">
        <v>31</v>
      </c>
      <c r="B33" s="17">
        <v>47</v>
      </c>
      <c r="C33" s="18" t="str">
        <f t="shared" si="0"/>
        <v>26020428</v>
      </c>
      <c r="D33" s="18">
        <f t="shared" si="1"/>
        <v>1</v>
      </c>
      <c r="E33" s="19" t="str">
        <f t="shared" si="2"/>
        <v>奥村建設（株）</v>
      </c>
      <c r="F33" s="19" t="str">
        <f t="shared" si="3"/>
        <v>オクムラケンセツ</v>
      </c>
      <c r="G33" s="19" t="str">
        <f t="shared" si="4"/>
        <v>代表取締役</v>
      </c>
      <c r="H33" s="19" t="str">
        <f t="shared" si="5"/>
        <v>木村　京子</v>
      </c>
      <c r="I33" s="19" t="str">
        <f t="shared" si="6"/>
        <v>610-0332</v>
      </c>
      <c r="J33" s="19" t="str">
        <f t="shared" si="7"/>
        <v>京田辺市興戸東垣内１２-６</v>
      </c>
      <c r="K33" s="20" t="s">
        <v>12</v>
      </c>
    </row>
    <row r="34" spans="1:11" s="15" customFormat="1" ht="20.25" customHeight="1">
      <c r="A34" s="16">
        <v>32</v>
      </c>
      <c r="B34" s="17">
        <v>47</v>
      </c>
      <c r="C34" s="18" t="str">
        <f t="shared" si="0"/>
        <v>26020428</v>
      </c>
      <c r="D34" s="18">
        <f t="shared" si="1"/>
        <v>1</v>
      </c>
      <c r="E34" s="19" t="str">
        <f t="shared" si="2"/>
        <v>奥村建設（株）</v>
      </c>
      <c r="F34" s="19" t="str">
        <f t="shared" si="3"/>
        <v>オクムラケンセツ</v>
      </c>
      <c r="G34" s="19" t="str">
        <f t="shared" si="4"/>
        <v>代表取締役</v>
      </c>
      <c r="H34" s="19" t="str">
        <f t="shared" si="5"/>
        <v>木村　京子</v>
      </c>
      <c r="I34" s="19" t="str">
        <f t="shared" si="6"/>
        <v>610-0332</v>
      </c>
      <c r="J34" s="19" t="str">
        <f t="shared" si="7"/>
        <v>京田辺市興戸東垣内１２-６</v>
      </c>
      <c r="K34" s="20" t="s">
        <v>19</v>
      </c>
    </row>
    <row r="35" spans="1:11" s="15" customFormat="1" ht="20.25" customHeight="1">
      <c r="A35" s="16">
        <v>33</v>
      </c>
      <c r="B35" s="17">
        <v>47</v>
      </c>
      <c r="C35" s="18" t="str">
        <f t="shared" si="0"/>
        <v>26020428</v>
      </c>
      <c r="D35" s="18">
        <f t="shared" si="1"/>
        <v>1</v>
      </c>
      <c r="E35" s="19" t="str">
        <f t="shared" si="2"/>
        <v>奥村建設（株）</v>
      </c>
      <c r="F35" s="19" t="str">
        <f t="shared" si="3"/>
        <v>オクムラケンセツ</v>
      </c>
      <c r="G35" s="19" t="str">
        <f t="shared" si="4"/>
        <v>代表取締役</v>
      </c>
      <c r="H35" s="19" t="str">
        <f t="shared" si="5"/>
        <v>木村　京子</v>
      </c>
      <c r="I35" s="19" t="str">
        <f t="shared" si="6"/>
        <v>610-0332</v>
      </c>
      <c r="J35" s="19" t="str">
        <f t="shared" si="7"/>
        <v>京田辺市興戸東垣内１２-６</v>
      </c>
      <c r="K35" s="20" t="s">
        <v>29</v>
      </c>
    </row>
    <row r="36" spans="1:11" s="15" customFormat="1" ht="20.25" customHeight="1">
      <c r="A36" s="16">
        <v>34</v>
      </c>
      <c r="B36" s="17">
        <v>47</v>
      </c>
      <c r="C36" s="18" t="str">
        <f t="shared" si="0"/>
        <v>26020428</v>
      </c>
      <c r="D36" s="18">
        <f t="shared" si="1"/>
        <v>1</v>
      </c>
      <c r="E36" s="19" t="str">
        <f t="shared" si="2"/>
        <v>奥村建設（株）</v>
      </c>
      <c r="F36" s="19" t="str">
        <f t="shared" si="3"/>
        <v>オクムラケンセツ</v>
      </c>
      <c r="G36" s="19" t="str">
        <f t="shared" si="4"/>
        <v>代表取締役</v>
      </c>
      <c r="H36" s="19" t="str">
        <f t="shared" si="5"/>
        <v>木村　京子</v>
      </c>
      <c r="I36" s="19" t="str">
        <f t="shared" si="6"/>
        <v>610-0332</v>
      </c>
      <c r="J36" s="19" t="str">
        <f t="shared" si="7"/>
        <v>京田辺市興戸東垣内１２-６</v>
      </c>
      <c r="K36" s="20" t="s">
        <v>27</v>
      </c>
    </row>
    <row r="37" spans="1:11" s="15" customFormat="1" ht="20.25" customHeight="1">
      <c r="A37" s="16">
        <v>35</v>
      </c>
      <c r="B37" s="17">
        <v>106</v>
      </c>
      <c r="C37" s="18" t="str">
        <f t="shared" si="0"/>
        <v>26024035</v>
      </c>
      <c r="D37" s="18">
        <f t="shared" si="1"/>
        <v>1</v>
      </c>
      <c r="E37" s="19" t="str">
        <f t="shared" si="2"/>
        <v>鎌田工業（株）</v>
      </c>
      <c r="F37" s="19" t="str">
        <f t="shared" si="3"/>
        <v>カマダコウギョウ</v>
      </c>
      <c r="G37" s="19" t="str">
        <f t="shared" si="4"/>
        <v>代表取締役</v>
      </c>
      <c r="H37" s="19" t="str">
        <f t="shared" si="5"/>
        <v>鎌田　義成</v>
      </c>
      <c r="I37" s="19" t="str">
        <f t="shared" si="6"/>
        <v>610-0357</v>
      </c>
      <c r="J37" s="19" t="str">
        <f t="shared" si="7"/>
        <v>京田辺市山手東１丁目２５番地３</v>
      </c>
      <c r="K37" s="20" t="s">
        <v>12</v>
      </c>
    </row>
    <row r="38" spans="1:11" s="15" customFormat="1" ht="20.25" customHeight="1">
      <c r="A38" s="16">
        <v>36</v>
      </c>
      <c r="B38" s="17">
        <v>106</v>
      </c>
      <c r="C38" s="18" t="str">
        <f t="shared" si="0"/>
        <v>26024035</v>
      </c>
      <c r="D38" s="18">
        <f t="shared" si="1"/>
        <v>1</v>
      </c>
      <c r="E38" s="19" t="str">
        <f t="shared" si="2"/>
        <v>鎌田工業（株）</v>
      </c>
      <c r="F38" s="19" t="str">
        <f t="shared" si="3"/>
        <v>カマダコウギョウ</v>
      </c>
      <c r="G38" s="19" t="str">
        <f t="shared" si="4"/>
        <v>代表取締役</v>
      </c>
      <c r="H38" s="19" t="str">
        <f t="shared" si="5"/>
        <v>鎌田　義成</v>
      </c>
      <c r="I38" s="19" t="str">
        <f t="shared" si="6"/>
        <v>610-0357</v>
      </c>
      <c r="J38" s="19" t="str">
        <f t="shared" si="7"/>
        <v>京田辺市山手東１丁目２５番地３</v>
      </c>
      <c r="K38" s="20" t="s">
        <v>17</v>
      </c>
    </row>
    <row r="39" spans="1:11" s="15" customFormat="1" ht="20.25" customHeight="1">
      <c r="A39" s="16">
        <v>37</v>
      </c>
      <c r="B39" s="17">
        <v>106</v>
      </c>
      <c r="C39" s="18" t="str">
        <f t="shared" si="0"/>
        <v>26024035</v>
      </c>
      <c r="D39" s="18">
        <f t="shared" si="1"/>
        <v>1</v>
      </c>
      <c r="E39" s="19" t="str">
        <f t="shared" si="2"/>
        <v>鎌田工業（株）</v>
      </c>
      <c r="F39" s="19" t="str">
        <f t="shared" si="3"/>
        <v>カマダコウギョウ</v>
      </c>
      <c r="G39" s="19" t="str">
        <f t="shared" si="4"/>
        <v>代表取締役</v>
      </c>
      <c r="H39" s="19" t="str">
        <f t="shared" si="5"/>
        <v>鎌田　義成</v>
      </c>
      <c r="I39" s="19" t="str">
        <f t="shared" si="6"/>
        <v>610-0357</v>
      </c>
      <c r="J39" s="19" t="str">
        <f t="shared" si="7"/>
        <v>京田辺市山手東１丁目２５番地３</v>
      </c>
      <c r="K39" s="20" t="s">
        <v>19</v>
      </c>
    </row>
    <row r="40" spans="1:11" s="15" customFormat="1" ht="20.25" customHeight="1">
      <c r="A40" s="16">
        <v>38</v>
      </c>
      <c r="B40" s="17">
        <v>106</v>
      </c>
      <c r="C40" s="18" t="str">
        <f t="shared" si="0"/>
        <v>26024035</v>
      </c>
      <c r="D40" s="18">
        <f t="shared" si="1"/>
        <v>1</v>
      </c>
      <c r="E40" s="19" t="str">
        <f t="shared" si="2"/>
        <v>鎌田工業（株）</v>
      </c>
      <c r="F40" s="19" t="str">
        <f t="shared" si="3"/>
        <v>カマダコウギョウ</v>
      </c>
      <c r="G40" s="19" t="str">
        <f t="shared" si="4"/>
        <v>代表取締役</v>
      </c>
      <c r="H40" s="19" t="str">
        <f t="shared" si="5"/>
        <v>鎌田　義成</v>
      </c>
      <c r="I40" s="19" t="str">
        <f t="shared" si="6"/>
        <v>610-0357</v>
      </c>
      <c r="J40" s="19" t="str">
        <f t="shared" si="7"/>
        <v>京田辺市山手東１丁目２５番地３</v>
      </c>
      <c r="K40" s="20" t="s">
        <v>30</v>
      </c>
    </row>
    <row r="41" spans="1:11" s="15" customFormat="1" ht="20.25" customHeight="1">
      <c r="A41" s="16">
        <v>39</v>
      </c>
      <c r="B41" s="17">
        <v>106</v>
      </c>
      <c r="C41" s="18" t="str">
        <f t="shared" si="0"/>
        <v>26024035</v>
      </c>
      <c r="D41" s="18">
        <f t="shared" si="1"/>
        <v>1</v>
      </c>
      <c r="E41" s="19" t="str">
        <f t="shared" si="2"/>
        <v>鎌田工業（株）</v>
      </c>
      <c r="F41" s="19" t="str">
        <f t="shared" si="3"/>
        <v>カマダコウギョウ</v>
      </c>
      <c r="G41" s="19" t="str">
        <f t="shared" si="4"/>
        <v>代表取締役</v>
      </c>
      <c r="H41" s="19" t="str">
        <f t="shared" si="5"/>
        <v>鎌田　義成</v>
      </c>
      <c r="I41" s="19" t="str">
        <f t="shared" si="6"/>
        <v>610-0357</v>
      </c>
      <c r="J41" s="19" t="str">
        <f t="shared" si="7"/>
        <v>京田辺市山手東１丁目２５番地３</v>
      </c>
      <c r="K41" s="20" t="s">
        <v>20</v>
      </c>
    </row>
    <row r="42" spans="1:11" s="15" customFormat="1" ht="20.25" customHeight="1">
      <c r="A42" s="16">
        <v>40</v>
      </c>
      <c r="B42" s="17" t="s">
        <v>31</v>
      </c>
      <c r="C42" s="18" t="str">
        <f t="shared" si="0"/>
        <v>26017380</v>
      </c>
      <c r="D42" s="18">
        <f t="shared" si="1"/>
        <v>1</v>
      </c>
      <c r="E42" s="19" t="str">
        <f t="shared" si="2"/>
        <v>北川建材</v>
      </c>
      <c r="F42" s="19" t="str">
        <f t="shared" si="3"/>
        <v>キタガワケンザイ</v>
      </c>
      <c r="G42" s="19" t="str">
        <f t="shared" si="4"/>
        <v>事業主</v>
      </c>
      <c r="H42" s="19" t="str">
        <f t="shared" si="5"/>
        <v>北川　多紀夫</v>
      </c>
      <c r="I42" s="19" t="str">
        <f t="shared" si="6"/>
        <v>610-0313</v>
      </c>
      <c r="J42" s="19" t="str">
        <f t="shared" si="7"/>
        <v>京田辺市三山木中央五丁目１-９</v>
      </c>
      <c r="K42" s="20" t="s">
        <v>12</v>
      </c>
    </row>
    <row r="43" spans="1:11" s="15" customFormat="1" ht="20.25" customHeight="1">
      <c r="A43" s="16">
        <v>41</v>
      </c>
      <c r="B43" s="17">
        <v>44</v>
      </c>
      <c r="C43" s="18" t="str">
        <f t="shared" si="0"/>
        <v>26022612</v>
      </c>
      <c r="D43" s="18">
        <f t="shared" si="1"/>
        <v>1</v>
      </c>
      <c r="E43" s="19" t="str">
        <f t="shared" si="2"/>
        <v>（株）キタセ</v>
      </c>
      <c r="F43" s="19" t="str">
        <f t="shared" si="3"/>
        <v>キタセ</v>
      </c>
      <c r="G43" s="19" t="str">
        <f t="shared" si="4"/>
        <v>代表取締役</v>
      </c>
      <c r="H43" s="19" t="str">
        <f t="shared" si="5"/>
        <v>北川　欽一</v>
      </c>
      <c r="I43" s="19" t="str">
        <f t="shared" si="6"/>
        <v>610-0313</v>
      </c>
      <c r="J43" s="19" t="str">
        <f t="shared" si="7"/>
        <v>京田辺市三山木中央６-８-４</v>
      </c>
      <c r="K43" s="20" t="s">
        <v>12</v>
      </c>
    </row>
    <row r="44" spans="1:11" s="15" customFormat="1" ht="20.25" customHeight="1">
      <c r="A44" s="16">
        <v>42</v>
      </c>
      <c r="B44" s="17">
        <v>44</v>
      </c>
      <c r="C44" s="18" t="str">
        <f t="shared" si="0"/>
        <v>26022612</v>
      </c>
      <c r="D44" s="18">
        <f t="shared" si="1"/>
        <v>1</v>
      </c>
      <c r="E44" s="19" t="str">
        <f t="shared" si="2"/>
        <v>（株）キタセ</v>
      </c>
      <c r="F44" s="19" t="str">
        <f t="shared" si="3"/>
        <v>キタセ</v>
      </c>
      <c r="G44" s="19" t="str">
        <f t="shared" si="4"/>
        <v>代表取締役</v>
      </c>
      <c r="H44" s="19" t="str">
        <f t="shared" si="5"/>
        <v>北川　欽一</v>
      </c>
      <c r="I44" s="19" t="str">
        <f t="shared" si="6"/>
        <v>610-0313</v>
      </c>
      <c r="J44" s="19" t="str">
        <f t="shared" si="7"/>
        <v>京田辺市三山木中央６-８-４</v>
      </c>
      <c r="K44" s="20" t="s">
        <v>13</v>
      </c>
    </row>
    <row r="45" spans="1:11" s="15" customFormat="1" ht="20.25" customHeight="1">
      <c r="A45" s="16">
        <v>43</v>
      </c>
      <c r="B45" s="17">
        <v>44</v>
      </c>
      <c r="C45" s="18" t="str">
        <f t="shared" si="0"/>
        <v>26022612</v>
      </c>
      <c r="D45" s="18">
        <f t="shared" si="1"/>
        <v>1</v>
      </c>
      <c r="E45" s="19" t="str">
        <f t="shared" si="2"/>
        <v>（株）キタセ</v>
      </c>
      <c r="F45" s="19" t="str">
        <f t="shared" si="3"/>
        <v>キタセ</v>
      </c>
      <c r="G45" s="19" t="str">
        <f t="shared" si="4"/>
        <v>代表取締役</v>
      </c>
      <c r="H45" s="19" t="str">
        <f t="shared" si="5"/>
        <v>北川　欽一</v>
      </c>
      <c r="I45" s="19" t="str">
        <f t="shared" si="6"/>
        <v>610-0313</v>
      </c>
      <c r="J45" s="19" t="str">
        <f t="shared" si="7"/>
        <v>京田辺市三山木中央６-８-４</v>
      </c>
      <c r="K45" s="20" t="s">
        <v>24</v>
      </c>
    </row>
    <row r="46" spans="1:11" s="15" customFormat="1" ht="20.25" customHeight="1">
      <c r="A46" s="16">
        <v>44</v>
      </c>
      <c r="B46" s="17">
        <v>44</v>
      </c>
      <c r="C46" s="18" t="str">
        <f t="shared" si="0"/>
        <v>26022612</v>
      </c>
      <c r="D46" s="18">
        <f t="shared" si="1"/>
        <v>1</v>
      </c>
      <c r="E46" s="19" t="str">
        <f t="shared" si="2"/>
        <v>（株）キタセ</v>
      </c>
      <c r="F46" s="19" t="str">
        <f t="shared" si="3"/>
        <v>キタセ</v>
      </c>
      <c r="G46" s="19" t="str">
        <f t="shared" si="4"/>
        <v>代表取締役</v>
      </c>
      <c r="H46" s="19" t="str">
        <f t="shared" si="5"/>
        <v>北川　欽一</v>
      </c>
      <c r="I46" s="19" t="str">
        <f t="shared" si="6"/>
        <v>610-0313</v>
      </c>
      <c r="J46" s="19" t="str">
        <f t="shared" si="7"/>
        <v>京田辺市三山木中央６-８-４</v>
      </c>
      <c r="K46" s="20" t="s">
        <v>19</v>
      </c>
    </row>
    <row r="47" spans="1:11" s="15" customFormat="1" ht="20.25" customHeight="1">
      <c r="A47" s="16">
        <v>45</v>
      </c>
      <c r="B47" s="17">
        <v>44</v>
      </c>
      <c r="C47" s="18" t="str">
        <f t="shared" si="0"/>
        <v>26022612</v>
      </c>
      <c r="D47" s="18">
        <f t="shared" si="1"/>
        <v>1</v>
      </c>
      <c r="E47" s="19" t="str">
        <f t="shared" si="2"/>
        <v>（株）キタセ</v>
      </c>
      <c r="F47" s="19" t="str">
        <f t="shared" si="3"/>
        <v>キタセ</v>
      </c>
      <c r="G47" s="19" t="str">
        <f t="shared" si="4"/>
        <v>代表取締役</v>
      </c>
      <c r="H47" s="19" t="str">
        <f t="shared" si="5"/>
        <v>北川　欽一</v>
      </c>
      <c r="I47" s="19" t="str">
        <f t="shared" si="6"/>
        <v>610-0313</v>
      </c>
      <c r="J47" s="19" t="str">
        <f t="shared" si="7"/>
        <v>京田辺市三山木中央６-８-４</v>
      </c>
      <c r="K47" s="20" t="s">
        <v>20</v>
      </c>
    </row>
    <row r="48" spans="1:11" s="15" customFormat="1" ht="20.25" customHeight="1">
      <c r="A48" s="16">
        <v>46</v>
      </c>
      <c r="B48" s="17">
        <v>86</v>
      </c>
      <c r="C48" s="18" t="str">
        <f t="shared" si="0"/>
        <v>26029428</v>
      </c>
      <c r="D48" s="18">
        <f t="shared" si="1"/>
        <v>1</v>
      </c>
      <c r="E48" s="19" t="str">
        <f t="shared" si="2"/>
        <v>（株）木村工務店</v>
      </c>
      <c r="F48" s="19" t="str">
        <f t="shared" si="3"/>
        <v>キムラコウムテン</v>
      </c>
      <c r="G48" s="19" t="str">
        <f t="shared" si="4"/>
        <v>代表取締役</v>
      </c>
      <c r="H48" s="19" t="str">
        <f t="shared" si="5"/>
        <v>木村　一彦</v>
      </c>
      <c r="I48" s="19" t="str">
        <f t="shared" si="6"/>
        <v>610-0352</v>
      </c>
      <c r="J48" s="19" t="str">
        <f t="shared" si="7"/>
        <v>京田辺花住坂１丁目２６番地１</v>
      </c>
      <c r="K48" s="20" t="s">
        <v>13</v>
      </c>
    </row>
    <row r="49" spans="1:11" s="15" customFormat="1" ht="20.25" customHeight="1">
      <c r="A49" s="16">
        <v>47</v>
      </c>
      <c r="B49" s="17" t="s">
        <v>32</v>
      </c>
      <c r="C49" s="18" t="str">
        <f t="shared" si="0"/>
        <v>26032612</v>
      </c>
      <c r="D49" s="18">
        <f t="shared" si="1"/>
        <v>1</v>
      </c>
      <c r="E49" s="19" t="str">
        <f t="shared" si="2"/>
        <v>京田辺市上下水道（協）</v>
      </c>
      <c r="F49" s="19" t="str">
        <f t="shared" si="3"/>
        <v>キョウタナベシジョウゲスイドウ</v>
      </c>
      <c r="G49" s="19" t="str">
        <f t="shared" si="4"/>
        <v>代表理事</v>
      </c>
      <c r="H49" s="19" t="str">
        <f t="shared" si="5"/>
        <v>西堀　政信</v>
      </c>
      <c r="I49" s="19" t="str">
        <f t="shared" si="6"/>
        <v>610-0331</v>
      </c>
      <c r="J49" s="19" t="str">
        <f t="shared" si="7"/>
        <v>京田辺市田辺大薮７番地の４</v>
      </c>
      <c r="K49" s="20" t="s">
        <v>17</v>
      </c>
    </row>
    <row r="50" spans="1:11" s="15" customFormat="1" ht="20.25" customHeight="1">
      <c r="A50" s="16">
        <v>48</v>
      </c>
      <c r="B50" s="17">
        <v>93</v>
      </c>
      <c r="C50" s="18" t="str">
        <f t="shared" si="0"/>
        <v>26027703</v>
      </c>
      <c r="D50" s="18">
        <f t="shared" si="1"/>
        <v>1</v>
      </c>
      <c r="E50" s="19" t="str">
        <f t="shared" si="2"/>
        <v>（株）京都井口組</v>
      </c>
      <c r="F50" s="19" t="str">
        <f t="shared" si="3"/>
        <v>キョウトイグチグミ</v>
      </c>
      <c r="G50" s="19" t="str">
        <f t="shared" si="4"/>
        <v>代表取締役</v>
      </c>
      <c r="H50" s="19" t="str">
        <f t="shared" si="5"/>
        <v>井口　雄一</v>
      </c>
      <c r="I50" s="19" t="str">
        <f t="shared" si="6"/>
        <v>610-0311</v>
      </c>
      <c r="J50" s="19" t="str">
        <f t="shared" si="7"/>
        <v>京田辺市草内大切３６番地３</v>
      </c>
      <c r="K50" s="20" t="s">
        <v>12</v>
      </c>
    </row>
    <row r="51" spans="1:11" s="15" customFormat="1" ht="20.25" customHeight="1">
      <c r="A51" s="16">
        <v>49</v>
      </c>
      <c r="B51" s="17">
        <v>93</v>
      </c>
      <c r="C51" s="18" t="str">
        <f t="shared" si="0"/>
        <v>26027703</v>
      </c>
      <c r="D51" s="18">
        <f t="shared" si="1"/>
        <v>1</v>
      </c>
      <c r="E51" s="19" t="str">
        <f t="shared" si="2"/>
        <v>（株）京都井口組</v>
      </c>
      <c r="F51" s="19" t="str">
        <f t="shared" si="3"/>
        <v>キョウトイグチグミ</v>
      </c>
      <c r="G51" s="19" t="str">
        <f t="shared" si="4"/>
        <v>代表取締役</v>
      </c>
      <c r="H51" s="19" t="str">
        <f t="shared" si="5"/>
        <v>井口　雄一</v>
      </c>
      <c r="I51" s="19" t="str">
        <f t="shared" si="6"/>
        <v>610-0311</v>
      </c>
      <c r="J51" s="19" t="str">
        <f t="shared" si="7"/>
        <v>京田辺市草内大切３６番地３</v>
      </c>
      <c r="K51" s="20" t="s">
        <v>13</v>
      </c>
    </row>
    <row r="52" spans="1:11" s="15" customFormat="1" ht="20.25" customHeight="1">
      <c r="A52" s="16">
        <v>50</v>
      </c>
      <c r="B52" s="17" t="s">
        <v>33</v>
      </c>
      <c r="C52" s="18">
        <f t="shared" si="0"/>
        <v>26024597</v>
      </c>
      <c r="D52" s="18">
        <f t="shared" si="1"/>
        <v>1</v>
      </c>
      <c r="E52" s="19" t="str">
        <f t="shared" si="2"/>
        <v>（株）企連</v>
      </c>
      <c r="F52" s="19" t="str">
        <f t="shared" si="3"/>
        <v>キレン</v>
      </c>
      <c r="G52" s="19" t="str">
        <f t="shared" si="4"/>
        <v>代表取締役</v>
      </c>
      <c r="H52" s="19" t="str">
        <f t="shared" si="5"/>
        <v>小谷　政弘</v>
      </c>
      <c r="I52" s="19" t="str">
        <f t="shared" si="6"/>
        <v>610-0313</v>
      </c>
      <c r="J52" s="19" t="str">
        <f t="shared" si="7"/>
        <v>京田辺市三山木西ノ河原４０番地の３</v>
      </c>
      <c r="K52" s="20" t="s">
        <v>12</v>
      </c>
    </row>
    <row r="53" spans="1:11" s="15" customFormat="1" ht="20.25" customHeight="1">
      <c r="A53" s="16">
        <v>51</v>
      </c>
      <c r="B53" s="17" t="s">
        <v>33</v>
      </c>
      <c r="C53" s="18">
        <f t="shared" si="0"/>
        <v>26024597</v>
      </c>
      <c r="D53" s="18">
        <f t="shared" si="1"/>
        <v>1</v>
      </c>
      <c r="E53" s="19" t="str">
        <f t="shared" si="2"/>
        <v>（株）企連</v>
      </c>
      <c r="F53" s="19" t="str">
        <f t="shared" si="3"/>
        <v>キレン</v>
      </c>
      <c r="G53" s="19" t="str">
        <f t="shared" si="4"/>
        <v>代表取締役</v>
      </c>
      <c r="H53" s="19" t="str">
        <f t="shared" si="5"/>
        <v>小谷　政弘</v>
      </c>
      <c r="I53" s="19" t="str">
        <f t="shared" si="6"/>
        <v>610-0313</v>
      </c>
      <c r="J53" s="19" t="str">
        <f t="shared" si="7"/>
        <v>京田辺市三山木西ノ河原４０番地の３</v>
      </c>
      <c r="K53" s="20" t="s">
        <v>13</v>
      </c>
    </row>
    <row r="54" spans="1:11" s="15" customFormat="1" ht="20.25" customHeight="1">
      <c r="A54" s="16">
        <v>52</v>
      </c>
      <c r="B54" s="17" t="s">
        <v>33</v>
      </c>
      <c r="C54" s="18">
        <f t="shared" si="0"/>
        <v>26024597</v>
      </c>
      <c r="D54" s="18">
        <f t="shared" si="1"/>
        <v>1</v>
      </c>
      <c r="E54" s="19" t="str">
        <f t="shared" si="2"/>
        <v>（株）企連</v>
      </c>
      <c r="F54" s="19" t="str">
        <f t="shared" si="3"/>
        <v>キレン</v>
      </c>
      <c r="G54" s="19" t="str">
        <f t="shared" si="4"/>
        <v>代表取締役</v>
      </c>
      <c r="H54" s="19" t="str">
        <f t="shared" si="5"/>
        <v>小谷　政弘</v>
      </c>
      <c r="I54" s="19" t="str">
        <f t="shared" si="6"/>
        <v>610-0313</v>
      </c>
      <c r="J54" s="19" t="str">
        <f t="shared" si="7"/>
        <v>京田辺市三山木西ノ河原４０番地の３</v>
      </c>
      <c r="K54" s="20" t="s">
        <v>17</v>
      </c>
    </row>
    <row r="55" spans="1:11" s="15" customFormat="1" ht="20.25" customHeight="1">
      <c r="A55" s="16">
        <v>53</v>
      </c>
      <c r="B55" s="17" t="s">
        <v>33</v>
      </c>
      <c r="C55" s="18">
        <f t="shared" si="0"/>
        <v>26024597</v>
      </c>
      <c r="D55" s="18">
        <f t="shared" si="1"/>
        <v>1</v>
      </c>
      <c r="E55" s="19" t="str">
        <f t="shared" si="2"/>
        <v>（株）企連</v>
      </c>
      <c r="F55" s="19" t="str">
        <f t="shared" si="3"/>
        <v>キレン</v>
      </c>
      <c r="G55" s="19" t="str">
        <f t="shared" si="4"/>
        <v>代表取締役</v>
      </c>
      <c r="H55" s="19" t="str">
        <f t="shared" si="5"/>
        <v>小谷　政弘</v>
      </c>
      <c r="I55" s="19" t="str">
        <f t="shared" si="6"/>
        <v>610-0313</v>
      </c>
      <c r="J55" s="19" t="str">
        <f t="shared" si="7"/>
        <v>京田辺市三山木西ノ河原４０番地の３</v>
      </c>
      <c r="K55" s="20" t="s">
        <v>19</v>
      </c>
    </row>
    <row r="56" spans="1:11" s="15" customFormat="1" ht="20.25" customHeight="1">
      <c r="A56" s="16">
        <v>54</v>
      </c>
      <c r="B56" s="17" t="s">
        <v>33</v>
      </c>
      <c r="C56" s="18">
        <f t="shared" si="0"/>
        <v>26024597</v>
      </c>
      <c r="D56" s="18">
        <f t="shared" si="1"/>
        <v>1</v>
      </c>
      <c r="E56" s="19" t="str">
        <f t="shared" si="2"/>
        <v>（株）企連</v>
      </c>
      <c r="F56" s="19" t="str">
        <f t="shared" si="3"/>
        <v>キレン</v>
      </c>
      <c r="G56" s="19" t="str">
        <f t="shared" si="4"/>
        <v>代表取締役</v>
      </c>
      <c r="H56" s="19" t="str">
        <f t="shared" si="5"/>
        <v>小谷　政弘</v>
      </c>
      <c r="I56" s="19" t="str">
        <f t="shared" si="6"/>
        <v>610-0313</v>
      </c>
      <c r="J56" s="19" t="str">
        <f t="shared" si="7"/>
        <v>京田辺市三山木西ノ河原４０番地の３</v>
      </c>
      <c r="K56" s="20" t="s">
        <v>20</v>
      </c>
    </row>
    <row r="57" spans="1:11" s="15" customFormat="1" ht="20.25" customHeight="1">
      <c r="A57" s="16">
        <v>55</v>
      </c>
      <c r="B57" s="17">
        <v>89</v>
      </c>
      <c r="C57" s="18" t="str">
        <f t="shared" si="0"/>
        <v>26036641</v>
      </c>
      <c r="D57" s="18">
        <f t="shared" si="1"/>
        <v>1</v>
      </c>
      <c r="E57" s="19" t="str">
        <f t="shared" si="2"/>
        <v>建匠（株）</v>
      </c>
      <c r="F57" s="19" t="str">
        <f t="shared" si="3"/>
        <v>ケンショウ</v>
      </c>
      <c r="G57" s="19" t="str">
        <f t="shared" si="4"/>
        <v>代表取締役</v>
      </c>
      <c r="H57" s="19" t="str">
        <f t="shared" si="5"/>
        <v>山本　孝幸</v>
      </c>
      <c r="I57" s="19" t="str">
        <f t="shared" si="6"/>
        <v>610-0311</v>
      </c>
      <c r="J57" s="19" t="str">
        <f t="shared" si="7"/>
        <v>京田辺市草内鐘鉦割４２番地の１・１-２４４号</v>
      </c>
      <c r="K57" s="20" t="s">
        <v>12</v>
      </c>
    </row>
    <row r="58" spans="1:11" s="15" customFormat="1" ht="20.25" customHeight="1">
      <c r="A58" s="16">
        <v>56</v>
      </c>
      <c r="B58" s="17">
        <v>89</v>
      </c>
      <c r="C58" s="18" t="str">
        <f t="shared" si="0"/>
        <v>26036641</v>
      </c>
      <c r="D58" s="18">
        <f t="shared" si="1"/>
        <v>1</v>
      </c>
      <c r="E58" s="19" t="str">
        <f t="shared" si="2"/>
        <v>建匠（株）</v>
      </c>
      <c r="F58" s="19" t="str">
        <f t="shared" si="3"/>
        <v>ケンショウ</v>
      </c>
      <c r="G58" s="19" t="str">
        <f t="shared" si="4"/>
        <v>代表取締役</v>
      </c>
      <c r="H58" s="19" t="str">
        <f t="shared" si="5"/>
        <v>山本　孝幸</v>
      </c>
      <c r="I58" s="19" t="str">
        <f t="shared" si="6"/>
        <v>610-0311</v>
      </c>
      <c r="J58" s="19" t="str">
        <f t="shared" si="7"/>
        <v>京田辺市草内鐘鉦割４２番地の１・１-２４４号</v>
      </c>
      <c r="K58" s="20" t="s">
        <v>30</v>
      </c>
    </row>
    <row r="59" spans="1:11" s="15" customFormat="1" ht="20.25" customHeight="1">
      <c r="A59" s="16">
        <v>57</v>
      </c>
      <c r="B59" s="17" t="s">
        <v>34</v>
      </c>
      <c r="C59" s="18" t="str">
        <f t="shared" si="0"/>
        <v>26032618</v>
      </c>
      <c r="D59" s="18">
        <f t="shared" si="1"/>
        <v>2</v>
      </c>
      <c r="E59" s="19" t="str">
        <f t="shared" si="2"/>
        <v>（株）弘元建設</v>
      </c>
      <c r="F59" s="19" t="str">
        <f t="shared" si="3"/>
        <v>コウゲンケンセツ</v>
      </c>
      <c r="G59" s="19" t="str">
        <f t="shared" si="4"/>
        <v>代表取締役</v>
      </c>
      <c r="H59" s="19" t="str">
        <f t="shared" si="5"/>
        <v>道原　良太</v>
      </c>
      <c r="I59" s="19" t="str">
        <f t="shared" si="6"/>
        <v>612-0004</v>
      </c>
      <c r="J59" s="19" t="str">
        <f t="shared" si="7"/>
        <v>京都市伏見区深草相深町１６番地１７</v>
      </c>
      <c r="K59" s="20" t="s">
        <v>12</v>
      </c>
    </row>
    <row r="60" spans="1:11" s="15" customFormat="1" ht="20.25" customHeight="1">
      <c r="A60" s="16">
        <v>58</v>
      </c>
      <c r="B60" s="17" t="s">
        <v>34</v>
      </c>
      <c r="C60" s="18" t="str">
        <f t="shared" si="0"/>
        <v>26032618</v>
      </c>
      <c r="D60" s="18">
        <f t="shared" si="1"/>
        <v>2</v>
      </c>
      <c r="E60" s="19" t="str">
        <f t="shared" si="2"/>
        <v>（株）弘元建設</v>
      </c>
      <c r="F60" s="19" t="str">
        <f t="shared" si="3"/>
        <v>コウゲンケンセツ</v>
      </c>
      <c r="G60" s="19" t="str">
        <f t="shared" si="4"/>
        <v>代表取締役</v>
      </c>
      <c r="H60" s="19" t="str">
        <f t="shared" si="5"/>
        <v>道原　良太</v>
      </c>
      <c r="I60" s="19" t="str">
        <f t="shared" si="6"/>
        <v>612-0004</v>
      </c>
      <c r="J60" s="19" t="str">
        <f t="shared" si="7"/>
        <v>京都市伏見区深草相深町１６番地１７</v>
      </c>
      <c r="K60" s="20" t="s">
        <v>24</v>
      </c>
    </row>
    <row r="61" spans="1:11" s="15" customFormat="1" ht="20.25" customHeight="1">
      <c r="A61" s="16">
        <v>59</v>
      </c>
      <c r="B61" s="17" t="s">
        <v>34</v>
      </c>
      <c r="C61" s="18" t="str">
        <f t="shared" si="0"/>
        <v>26032618</v>
      </c>
      <c r="D61" s="18">
        <f t="shared" si="1"/>
        <v>2</v>
      </c>
      <c r="E61" s="19" t="str">
        <f t="shared" si="2"/>
        <v>（株）弘元建設</v>
      </c>
      <c r="F61" s="19" t="str">
        <f t="shared" si="3"/>
        <v>コウゲンケンセツ</v>
      </c>
      <c r="G61" s="19" t="str">
        <f t="shared" si="4"/>
        <v>代表取締役</v>
      </c>
      <c r="H61" s="19" t="str">
        <f t="shared" si="5"/>
        <v>道原　良太</v>
      </c>
      <c r="I61" s="19" t="str">
        <f t="shared" si="6"/>
        <v>612-0004</v>
      </c>
      <c r="J61" s="19" t="str">
        <f t="shared" si="7"/>
        <v>京都市伏見区深草相深町１６番地１７</v>
      </c>
      <c r="K61" s="20" t="s">
        <v>20</v>
      </c>
    </row>
    <row r="62" spans="1:11" s="15" customFormat="1" ht="20.25" customHeight="1">
      <c r="A62" s="16">
        <v>60</v>
      </c>
      <c r="B62" s="17">
        <v>96</v>
      </c>
      <c r="C62" s="18" t="str">
        <f t="shared" si="0"/>
        <v>26020186</v>
      </c>
      <c r="D62" s="18">
        <f t="shared" si="1"/>
        <v>1</v>
      </c>
      <c r="E62" s="19" t="str">
        <f t="shared" si="2"/>
        <v>郷原建設</v>
      </c>
      <c r="F62" s="19" t="str">
        <f t="shared" si="3"/>
        <v>ゴウハラケンセツ</v>
      </c>
      <c r="G62" s="19" t="str">
        <f t="shared" si="4"/>
        <v>代表者</v>
      </c>
      <c r="H62" s="19" t="str">
        <f t="shared" si="5"/>
        <v>郷原　一徳</v>
      </c>
      <c r="I62" s="19" t="str">
        <f t="shared" si="6"/>
        <v>610-0311</v>
      </c>
      <c r="J62" s="19" t="str">
        <f t="shared" si="7"/>
        <v>京田辺市草内法福寺１３-１６</v>
      </c>
      <c r="K62" s="20" t="s">
        <v>12</v>
      </c>
    </row>
    <row r="63" spans="1:11" s="15" customFormat="1" ht="20.25" customHeight="1">
      <c r="A63" s="16">
        <v>61</v>
      </c>
      <c r="B63" s="17">
        <v>96</v>
      </c>
      <c r="C63" s="18" t="str">
        <f t="shared" si="0"/>
        <v>26020186</v>
      </c>
      <c r="D63" s="18">
        <f t="shared" si="1"/>
        <v>1</v>
      </c>
      <c r="E63" s="19" t="str">
        <f t="shared" si="2"/>
        <v>郷原建設</v>
      </c>
      <c r="F63" s="19" t="str">
        <f t="shared" si="3"/>
        <v>ゴウハラケンセツ</v>
      </c>
      <c r="G63" s="19" t="str">
        <f t="shared" si="4"/>
        <v>代表者</v>
      </c>
      <c r="H63" s="19" t="str">
        <f t="shared" si="5"/>
        <v>郷原　一徳</v>
      </c>
      <c r="I63" s="19" t="str">
        <f t="shared" si="6"/>
        <v>610-0311</v>
      </c>
      <c r="J63" s="19" t="str">
        <f t="shared" si="7"/>
        <v>京田辺市草内法福寺１３-１６</v>
      </c>
      <c r="K63" s="20" t="s">
        <v>19</v>
      </c>
    </row>
    <row r="64" spans="1:11" s="15" customFormat="1" ht="20.25" customHeight="1">
      <c r="A64" s="16">
        <v>62</v>
      </c>
      <c r="B64" s="17">
        <v>10</v>
      </c>
      <c r="C64" s="18">
        <f t="shared" si="0"/>
        <v>26042766</v>
      </c>
      <c r="D64" s="18">
        <f t="shared" si="1"/>
        <v>1</v>
      </c>
      <c r="E64" s="19" t="str">
        <f t="shared" si="2"/>
        <v>（株）コンクリエート</v>
      </c>
      <c r="F64" s="19" t="str">
        <f t="shared" si="3"/>
        <v>コンクリエート</v>
      </c>
      <c r="G64" s="19" t="str">
        <f t="shared" si="4"/>
        <v>代表取締役</v>
      </c>
      <c r="H64" s="19" t="str">
        <f t="shared" si="5"/>
        <v>近藤　広樹</v>
      </c>
      <c r="I64" s="19" t="str">
        <f t="shared" si="6"/>
        <v>610-0341</v>
      </c>
      <c r="J64" s="19" t="str">
        <f t="shared" si="7"/>
        <v>京田辺市薪堀切谷７-７９</v>
      </c>
      <c r="K64" s="20" t="s">
        <v>12</v>
      </c>
    </row>
    <row r="65" spans="1:11" s="15" customFormat="1" ht="20.25" customHeight="1">
      <c r="A65" s="16">
        <v>63</v>
      </c>
      <c r="B65" s="17">
        <v>10</v>
      </c>
      <c r="C65" s="18">
        <f t="shared" si="0"/>
        <v>26042766</v>
      </c>
      <c r="D65" s="18">
        <f t="shared" si="1"/>
        <v>1</v>
      </c>
      <c r="E65" s="19" t="str">
        <f t="shared" si="2"/>
        <v>（株）コンクリエート</v>
      </c>
      <c r="F65" s="19" t="str">
        <f t="shared" si="3"/>
        <v>コンクリエート</v>
      </c>
      <c r="G65" s="19" t="str">
        <f t="shared" si="4"/>
        <v>代表取締役</v>
      </c>
      <c r="H65" s="19" t="str">
        <f t="shared" si="5"/>
        <v>近藤　広樹</v>
      </c>
      <c r="I65" s="19" t="str">
        <f t="shared" si="6"/>
        <v>610-0341</v>
      </c>
      <c r="J65" s="19" t="str">
        <f t="shared" si="7"/>
        <v>京田辺市薪堀切谷７-７９</v>
      </c>
      <c r="K65" s="20" t="s">
        <v>24</v>
      </c>
    </row>
    <row r="66" spans="1:11" s="15" customFormat="1" ht="20.25" customHeight="1">
      <c r="A66" s="16">
        <v>64</v>
      </c>
      <c r="B66" s="17">
        <v>5</v>
      </c>
      <c r="C66" s="18">
        <f t="shared" si="0"/>
        <v>26042027</v>
      </c>
      <c r="D66" s="18">
        <f t="shared" si="1"/>
        <v>1</v>
      </c>
      <c r="E66" s="19" t="str">
        <f t="shared" si="2"/>
        <v>（株）ＣＮ建設</v>
      </c>
      <c r="F66" s="19" t="str">
        <f t="shared" si="3"/>
        <v>シーエヌケンセツ</v>
      </c>
      <c r="G66" s="19" t="str">
        <f t="shared" si="4"/>
        <v>代表取締役</v>
      </c>
      <c r="H66" s="19" t="str">
        <f t="shared" si="5"/>
        <v>河島　俊也</v>
      </c>
      <c r="I66" s="19" t="str">
        <f t="shared" si="6"/>
        <v>610-0322</v>
      </c>
      <c r="J66" s="19" t="str">
        <f t="shared" si="7"/>
        <v>京田辺市普賢寺渕尻６０</v>
      </c>
      <c r="K66" s="20" t="s">
        <v>12</v>
      </c>
    </row>
    <row r="67" spans="1:11" s="15" customFormat="1" ht="20.25" customHeight="1">
      <c r="A67" s="16">
        <v>65</v>
      </c>
      <c r="B67" s="17">
        <v>5</v>
      </c>
      <c r="C67" s="18">
        <f t="shared" ref="C67:C129" si="8">IF($B67="","",VLOOKUP($B67,索引簿,19,0))</f>
        <v>26042027</v>
      </c>
      <c r="D67" s="18">
        <f t="shared" ref="D67:D129" si="9">IF($B67="","",VLOOKUP($B67,索引簿,2,0))</f>
        <v>1</v>
      </c>
      <c r="E67" s="19" t="str">
        <f t="shared" ref="E67:E129" si="10">IF($B67="","",VLOOKUP($B67,索引簿,3,0))</f>
        <v>（株）ＣＮ建設</v>
      </c>
      <c r="F67" s="19" t="str">
        <f t="shared" ref="F67:F129" si="11">IF($B67="","",VLOOKUP($B67,索引簿,4,0))</f>
        <v>シーエヌケンセツ</v>
      </c>
      <c r="G67" s="19" t="str">
        <f t="shared" ref="G67:G129" si="12">IF($B67="","",VLOOKUP($B67,索引簿,6,0))</f>
        <v>代表取締役</v>
      </c>
      <c r="H67" s="19" t="str">
        <f t="shared" ref="H67:H129" si="13">IF($B67="","",VLOOKUP($B67,索引簿,5,0))</f>
        <v>河島　俊也</v>
      </c>
      <c r="I67" s="19" t="str">
        <f t="shared" ref="I67:I129" si="14">IF($B67="","",VLOOKUP($B67,索引簿,8,0))</f>
        <v>610-0322</v>
      </c>
      <c r="J67" s="19" t="str">
        <f t="shared" ref="J67:J129" si="15">IF($B67="","",VLOOKUP($B67,索引簿,9,0))</f>
        <v>京田辺市普賢寺渕尻６０</v>
      </c>
      <c r="K67" s="20" t="s">
        <v>24</v>
      </c>
    </row>
    <row r="68" spans="1:11" s="15" customFormat="1" ht="20.25" customHeight="1">
      <c r="A68" s="16">
        <v>66</v>
      </c>
      <c r="B68" s="17">
        <v>5</v>
      </c>
      <c r="C68" s="18">
        <f t="shared" si="8"/>
        <v>26042027</v>
      </c>
      <c r="D68" s="18">
        <f t="shared" si="9"/>
        <v>1</v>
      </c>
      <c r="E68" s="19" t="str">
        <f t="shared" si="10"/>
        <v>（株）ＣＮ建設</v>
      </c>
      <c r="F68" s="19" t="str">
        <f t="shared" si="11"/>
        <v>シーエヌケンセツ</v>
      </c>
      <c r="G68" s="19" t="str">
        <f t="shared" si="12"/>
        <v>代表取締役</v>
      </c>
      <c r="H68" s="19" t="str">
        <f t="shared" si="13"/>
        <v>河島　俊也</v>
      </c>
      <c r="I68" s="19" t="str">
        <f t="shared" si="14"/>
        <v>610-0322</v>
      </c>
      <c r="J68" s="19" t="str">
        <f t="shared" si="15"/>
        <v>京田辺市普賢寺渕尻６０</v>
      </c>
      <c r="K68" s="20" t="s">
        <v>19</v>
      </c>
    </row>
    <row r="69" spans="1:11" s="15" customFormat="1" ht="20.25" customHeight="1">
      <c r="A69" s="16">
        <v>67</v>
      </c>
      <c r="B69" s="17">
        <v>5</v>
      </c>
      <c r="C69" s="18">
        <f t="shared" si="8"/>
        <v>26042027</v>
      </c>
      <c r="D69" s="18">
        <f t="shared" si="9"/>
        <v>1</v>
      </c>
      <c r="E69" s="19" t="str">
        <f t="shared" si="10"/>
        <v>（株）ＣＮ建設</v>
      </c>
      <c r="F69" s="19" t="str">
        <f t="shared" si="11"/>
        <v>シーエヌケンセツ</v>
      </c>
      <c r="G69" s="19" t="str">
        <f t="shared" si="12"/>
        <v>代表取締役</v>
      </c>
      <c r="H69" s="19" t="str">
        <f t="shared" si="13"/>
        <v>河島　俊也</v>
      </c>
      <c r="I69" s="19" t="str">
        <f t="shared" si="14"/>
        <v>610-0322</v>
      </c>
      <c r="J69" s="19" t="str">
        <f t="shared" si="15"/>
        <v>京田辺市普賢寺渕尻６０</v>
      </c>
      <c r="K69" s="20" t="s">
        <v>29</v>
      </c>
    </row>
    <row r="70" spans="1:11" s="15" customFormat="1" ht="20.25" customHeight="1">
      <c r="A70" s="16">
        <v>68</v>
      </c>
      <c r="B70" s="17">
        <v>5</v>
      </c>
      <c r="C70" s="18">
        <f t="shared" si="8"/>
        <v>26042027</v>
      </c>
      <c r="D70" s="18">
        <f t="shared" si="9"/>
        <v>1</v>
      </c>
      <c r="E70" s="19" t="str">
        <f t="shared" si="10"/>
        <v>（株）ＣＮ建設</v>
      </c>
      <c r="F70" s="19" t="str">
        <f t="shared" si="11"/>
        <v>シーエヌケンセツ</v>
      </c>
      <c r="G70" s="19" t="str">
        <f t="shared" si="12"/>
        <v>代表取締役</v>
      </c>
      <c r="H70" s="19" t="str">
        <f t="shared" si="13"/>
        <v>河島　俊也</v>
      </c>
      <c r="I70" s="19" t="str">
        <f t="shared" si="14"/>
        <v>610-0322</v>
      </c>
      <c r="J70" s="19" t="str">
        <f t="shared" si="15"/>
        <v>京田辺市普賢寺渕尻６０</v>
      </c>
      <c r="K70" s="20" t="s">
        <v>20</v>
      </c>
    </row>
    <row r="71" spans="1:11" s="15" customFormat="1" ht="20.25" customHeight="1">
      <c r="A71" s="16">
        <v>69</v>
      </c>
      <c r="B71" s="17">
        <v>95</v>
      </c>
      <c r="C71" s="18" t="str">
        <f t="shared" si="8"/>
        <v>26037704</v>
      </c>
      <c r="D71" s="18">
        <f t="shared" si="9"/>
        <v>1</v>
      </c>
      <c r="E71" s="19" t="str">
        <f t="shared" si="10"/>
        <v>（株）嶋岡工務店</v>
      </c>
      <c r="F71" s="19" t="str">
        <f t="shared" si="11"/>
        <v>シマオカコウムテン</v>
      </c>
      <c r="G71" s="19" t="str">
        <f t="shared" si="12"/>
        <v>代表取締役</v>
      </c>
      <c r="H71" s="19" t="str">
        <f t="shared" si="13"/>
        <v>嶋岡　正一</v>
      </c>
      <c r="I71" s="19" t="str">
        <f t="shared" si="14"/>
        <v>610-0332</v>
      </c>
      <c r="J71" s="19" t="str">
        <f t="shared" si="15"/>
        <v>京田辺市興戸南鉾立１４９番地１２</v>
      </c>
      <c r="K71" s="20" t="s">
        <v>13</v>
      </c>
    </row>
    <row r="72" spans="1:11" s="15" customFormat="1" ht="20.25" customHeight="1">
      <c r="A72" s="16">
        <v>70</v>
      </c>
      <c r="B72" s="17" t="s">
        <v>35</v>
      </c>
      <c r="C72" s="18" t="str">
        <f t="shared" si="8"/>
        <v>26019291</v>
      </c>
      <c r="D72" s="18">
        <f t="shared" si="9"/>
        <v>1</v>
      </c>
      <c r="E72" s="19" t="str">
        <f t="shared" si="10"/>
        <v>（有）新光技建</v>
      </c>
      <c r="F72" s="19" t="str">
        <f t="shared" si="11"/>
        <v>シンコウギケン</v>
      </c>
      <c r="G72" s="19" t="str">
        <f t="shared" si="12"/>
        <v>代表取締役</v>
      </c>
      <c r="H72" s="19" t="str">
        <f t="shared" si="13"/>
        <v>中谷　知史</v>
      </c>
      <c r="I72" s="19" t="str">
        <f t="shared" si="14"/>
        <v>610-0313</v>
      </c>
      <c r="J72" s="19" t="str">
        <f t="shared" si="15"/>
        <v>京田辺市三山木中央六丁目２番２</v>
      </c>
      <c r="K72" s="20" t="s">
        <v>12</v>
      </c>
    </row>
    <row r="73" spans="1:11" s="15" customFormat="1" ht="20.25" customHeight="1">
      <c r="A73" s="16">
        <v>71</v>
      </c>
      <c r="B73" s="17" t="s">
        <v>35</v>
      </c>
      <c r="C73" s="18" t="str">
        <f t="shared" si="8"/>
        <v>26019291</v>
      </c>
      <c r="D73" s="18">
        <f t="shared" si="9"/>
        <v>1</v>
      </c>
      <c r="E73" s="19" t="str">
        <f t="shared" si="10"/>
        <v>（有）新光技建</v>
      </c>
      <c r="F73" s="19" t="str">
        <f t="shared" si="11"/>
        <v>シンコウギケン</v>
      </c>
      <c r="G73" s="19" t="str">
        <f t="shared" si="12"/>
        <v>代表取締役</v>
      </c>
      <c r="H73" s="19" t="str">
        <f t="shared" si="13"/>
        <v>中谷　知史</v>
      </c>
      <c r="I73" s="19" t="str">
        <f t="shared" si="14"/>
        <v>610-0313</v>
      </c>
      <c r="J73" s="19" t="str">
        <f t="shared" si="15"/>
        <v>京田辺市三山木中央六丁目２番２</v>
      </c>
      <c r="K73" s="20" t="s">
        <v>13</v>
      </c>
    </row>
    <row r="74" spans="1:11" s="15" customFormat="1" ht="20.25" customHeight="1">
      <c r="A74" s="16">
        <v>72</v>
      </c>
      <c r="B74" s="17" t="s">
        <v>35</v>
      </c>
      <c r="C74" s="18" t="str">
        <f t="shared" si="8"/>
        <v>26019291</v>
      </c>
      <c r="D74" s="18">
        <f t="shared" si="9"/>
        <v>1</v>
      </c>
      <c r="E74" s="19" t="str">
        <f t="shared" si="10"/>
        <v>（有）新光技建</v>
      </c>
      <c r="F74" s="19" t="str">
        <f t="shared" si="11"/>
        <v>シンコウギケン</v>
      </c>
      <c r="G74" s="19" t="str">
        <f t="shared" si="12"/>
        <v>代表取締役</v>
      </c>
      <c r="H74" s="19" t="str">
        <f t="shared" si="13"/>
        <v>中谷　知史</v>
      </c>
      <c r="I74" s="19" t="str">
        <f t="shared" si="14"/>
        <v>610-0313</v>
      </c>
      <c r="J74" s="19" t="str">
        <f t="shared" si="15"/>
        <v>京田辺市三山木中央六丁目２番２</v>
      </c>
      <c r="K74" s="20" t="s">
        <v>19</v>
      </c>
    </row>
    <row r="75" spans="1:11" s="15" customFormat="1" ht="20.25" customHeight="1">
      <c r="A75" s="16">
        <v>73</v>
      </c>
      <c r="B75" s="17" t="s">
        <v>36</v>
      </c>
      <c r="C75" s="18" t="str">
        <f t="shared" si="8"/>
        <v>26000516</v>
      </c>
      <c r="D75" s="18">
        <f t="shared" si="9"/>
        <v>1</v>
      </c>
      <c r="E75" s="19" t="str">
        <f t="shared" si="10"/>
        <v>（有）泉伸工業</v>
      </c>
      <c r="F75" s="19" t="str">
        <f t="shared" si="11"/>
        <v>センシンコウギョウ</v>
      </c>
      <c r="G75" s="19" t="str">
        <f t="shared" si="12"/>
        <v>代表取締役</v>
      </c>
      <c r="H75" s="19" t="str">
        <f t="shared" si="13"/>
        <v>竹村　啓司</v>
      </c>
      <c r="I75" s="19" t="str">
        <f t="shared" si="14"/>
        <v>610-0331</v>
      </c>
      <c r="J75" s="19" t="str">
        <f t="shared" si="15"/>
        <v>京田辺市田辺１５</v>
      </c>
      <c r="K75" s="20" t="s">
        <v>17</v>
      </c>
    </row>
    <row r="76" spans="1:11" s="15" customFormat="1" ht="20.25" customHeight="1">
      <c r="A76" s="16">
        <v>74</v>
      </c>
      <c r="B76" s="17">
        <v>12</v>
      </c>
      <c r="C76" s="18">
        <f t="shared" si="8"/>
        <v>26042956</v>
      </c>
      <c r="D76" s="18">
        <f t="shared" si="9"/>
        <v>1</v>
      </c>
      <c r="E76" s="19" t="str">
        <f t="shared" si="10"/>
        <v>大新建設</v>
      </c>
      <c r="F76" s="19" t="str">
        <f t="shared" si="11"/>
        <v>ダイシンケンセツ</v>
      </c>
      <c r="G76" s="19" t="str">
        <f t="shared" si="12"/>
        <v>代表者</v>
      </c>
      <c r="H76" s="19" t="str">
        <f t="shared" si="13"/>
        <v>新井　貴子</v>
      </c>
      <c r="I76" s="19" t="str">
        <f t="shared" si="14"/>
        <v>610-0353</v>
      </c>
      <c r="J76" s="19" t="str">
        <f t="shared" si="15"/>
        <v>京田辺市松井ケ丘三丁目８-２７</v>
      </c>
      <c r="K76" s="20" t="s">
        <v>12</v>
      </c>
    </row>
    <row r="77" spans="1:11" s="15" customFormat="1" ht="20.25" customHeight="1">
      <c r="A77" s="16">
        <v>75</v>
      </c>
      <c r="B77" s="17">
        <v>12</v>
      </c>
      <c r="C77" s="18">
        <f t="shared" si="8"/>
        <v>26042956</v>
      </c>
      <c r="D77" s="18">
        <f t="shared" si="9"/>
        <v>1</v>
      </c>
      <c r="E77" s="19" t="str">
        <f t="shared" si="10"/>
        <v>大新建設</v>
      </c>
      <c r="F77" s="19" t="str">
        <f t="shared" si="11"/>
        <v>ダイシンケンセツ</v>
      </c>
      <c r="G77" s="19" t="str">
        <f t="shared" si="12"/>
        <v>代表者</v>
      </c>
      <c r="H77" s="19" t="str">
        <f t="shared" si="13"/>
        <v>新井　貴子</v>
      </c>
      <c r="I77" s="19" t="str">
        <f t="shared" si="14"/>
        <v>610-0353</v>
      </c>
      <c r="J77" s="19" t="str">
        <f t="shared" si="15"/>
        <v>京田辺市松井ケ丘三丁目８-２７</v>
      </c>
      <c r="K77" s="20" t="s">
        <v>13</v>
      </c>
    </row>
    <row r="78" spans="1:11" s="15" customFormat="1" ht="20.25" customHeight="1">
      <c r="A78" s="16">
        <v>76</v>
      </c>
      <c r="B78" s="17">
        <v>12</v>
      </c>
      <c r="C78" s="18">
        <f t="shared" si="8"/>
        <v>26042956</v>
      </c>
      <c r="D78" s="18">
        <f t="shared" si="9"/>
        <v>1</v>
      </c>
      <c r="E78" s="19" t="str">
        <f t="shared" si="10"/>
        <v>大新建設</v>
      </c>
      <c r="F78" s="19" t="str">
        <f t="shared" si="11"/>
        <v>ダイシンケンセツ</v>
      </c>
      <c r="G78" s="19" t="str">
        <f t="shared" si="12"/>
        <v>代表者</v>
      </c>
      <c r="H78" s="19" t="str">
        <f t="shared" si="13"/>
        <v>新井　貴子</v>
      </c>
      <c r="I78" s="19" t="str">
        <f t="shared" si="14"/>
        <v>610-0353</v>
      </c>
      <c r="J78" s="19" t="str">
        <f t="shared" si="15"/>
        <v>京田辺市松井ケ丘三丁目８-２７</v>
      </c>
      <c r="K78" s="20" t="s">
        <v>17</v>
      </c>
    </row>
    <row r="79" spans="1:11" s="15" customFormat="1" ht="20.25" customHeight="1">
      <c r="A79" s="16">
        <v>77</v>
      </c>
      <c r="B79" s="17">
        <v>12</v>
      </c>
      <c r="C79" s="18">
        <f t="shared" si="8"/>
        <v>26042956</v>
      </c>
      <c r="D79" s="18">
        <f t="shared" si="9"/>
        <v>1</v>
      </c>
      <c r="E79" s="19" t="str">
        <f t="shared" si="10"/>
        <v>大新建設</v>
      </c>
      <c r="F79" s="19" t="str">
        <f t="shared" si="11"/>
        <v>ダイシンケンセツ</v>
      </c>
      <c r="G79" s="19" t="str">
        <f t="shared" si="12"/>
        <v>代表者</v>
      </c>
      <c r="H79" s="19" t="str">
        <f t="shared" si="13"/>
        <v>新井　貴子</v>
      </c>
      <c r="I79" s="19" t="str">
        <f t="shared" si="14"/>
        <v>610-0353</v>
      </c>
      <c r="J79" s="19" t="str">
        <f t="shared" si="15"/>
        <v>京田辺市松井ケ丘三丁目８-２７</v>
      </c>
      <c r="K79" s="20" t="s">
        <v>19</v>
      </c>
    </row>
    <row r="80" spans="1:11" s="15" customFormat="1" ht="20.25" customHeight="1">
      <c r="A80" s="16">
        <v>78</v>
      </c>
      <c r="B80" s="17">
        <v>12</v>
      </c>
      <c r="C80" s="18">
        <f t="shared" si="8"/>
        <v>26042956</v>
      </c>
      <c r="D80" s="18">
        <f t="shared" si="9"/>
        <v>1</v>
      </c>
      <c r="E80" s="19" t="str">
        <f t="shared" si="10"/>
        <v>大新建設</v>
      </c>
      <c r="F80" s="19" t="str">
        <f t="shared" si="11"/>
        <v>ダイシンケンセツ</v>
      </c>
      <c r="G80" s="19" t="str">
        <f t="shared" si="12"/>
        <v>代表者</v>
      </c>
      <c r="H80" s="19" t="str">
        <f t="shared" si="13"/>
        <v>新井　貴子</v>
      </c>
      <c r="I80" s="19" t="str">
        <f t="shared" si="14"/>
        <v>610-0353</v>
      </c>
      <c r="J80" s="19" t="str">
        <f t="shared" si="15"/>
        <v>京田辺市松井ケ丘三丁目８-２７</v>
      </c>
      <c r="K80" s="20" t="s">
        <v>20</v>
      </c>
    </row>
    <row r="81" spans="1:11" s="15" customFormat="1" ht="20.25" customHeight="1">
      <c r="A81" s="16">
        <v>79</v>
      </c>
      <c r="B81" s="17">
        <v>73</v>
      </c>
      <c r="C81" s="18">
        <f t="shared" si="8"/>
        <v>26041922</v>
      </c>
      <c r="D81" s="18">
        <f t="shared" si="9"/>
        <v>1</v>
      </c>
      <c r="E81" s="19" t="str">
        <f t="shared" si="10"/>
        <v>（株）太平土建</v>
      </c>
      <c r="F81" s="19" t="str">
        <f t="shared" si="11"/>
        <v>タイヘイドケン</v>
      </c>
      <c r="G81" s="19" t="str">
        <f t="shared" si="12"/>
        <v>代表取締役</v>
      </c>
      <c r="H81" s="19" t="str">
        <f t="shared" si="13"/>
        <v>上田　忠男</v>
      </c>
      <c r="I81" s="19" t="str">
        <f t="shared" si="14"/>
        <v>610-0313</v>
      </c>
      <c r="J81" s="19" t="str">
        <f t="shared" si="15"/>
        <v>京田辺市三山木南山４４</v>
      </c>
      <c r="K81" s="20" t="s">
        <v>12</v>
      </c>
    </row>
    <row r="82" spans="1:11" s="15" customFormat="1" ht="20.25" customHeight="1">
      <c r="A82" s="16">
        <v>80</v>
      </c>
      <c r="B82" s="17">
        <v>85</v>
      </c>
      <c r="C82" s="18" t="str">
        <f t="shared" si="8"/>
        <v>26022154</v>
      </c>
      <c r="D82" s="18">
        <f t="shared" si="9"/>
        <v>1</v>
      </c>
      <c r="E82" s="19" t="str">
        <f t="shared" si="10"/>
        <v>大和土木（株）</v>
      </c>
      <c r="F82" s="19" t="str">
        <f t="shared" si="11"/>
        <v>ダイワドボク</v>
      </c>
      <c r="G82" s="19" t="str">
        <f t="shared" si="12"/>
        <v>代表取締役</v>
      </c>
      <c r="H82" s="19" t="str">
        <f t="shared" si="13"/>
        <v>木村　雄一</v>
      </c>
      <c r="I82" s="19" t="str">
        <f t="shared" si="14"/>
        <v>610-0341</v>
      </c>
      <c r="J82" s="19" t="str">
        <f t="shared" si="15"/>
        <v>京田辺市薪小欠１-５７</v>
      </c>
      <c r="K82" s="20" t="s">
        <v>12</v>
      </c>
    </row>
    <row r="83" spans="1:11" s="15" customFormat="1" ht="20.25" customHeight="1">
      <c r="A83" s="16">
        <v>81</v>
      </c>
      <c r="B83" s="17">
        <v>85</v>
      </c>
      <c r="C83" s="18" t="str">
        <f t="shared" si="8"/>
        <v>26022154</v>
      </c>
      <c r="D83" s="18">
        <f t="shared" si="9"/>
        <v>1</v>
      </c>
      <c r="E83" s="19" t="str">
        <f t="shared" si="10"/>
        <v>大和土木（株）</v>
      </c>
      <c r="F83" s="19" t="str">
        <f t="shared" si="11"/>
        <v>ダイワドボク</v>
      </c>
      <c r="G83" s="19" t="str">
        <f t="shared" si="12"/>
        <v>代表取締役</v>
      </c>
      <c r="H83" s="19" t="str">
        <f t="shared" si="13"/>
        <v>木村　雄一</v>
      </c>
      <c r="I83" s="19" t="str">
        <f t="shared" si="14"/>
        <v>610-0341</v>
      </c>
      <c r="J83" s="19" t="str">
        <f t="shared" si="15"/>
        <v>京田辺市薪小欠１-５７</v>
      </c>
      <c r="K83" s="20" t="s">
        <v>13</v>
      </c>
    </row>
    <row r="84" spans="1:11" s="15" customFormat="1" ht="20.25" customHeight="1">
      <c r="A84" s="16">
        <v>82</v>
      </c>
      <c r="B84" s="17">
        <v>85</v>
      </c>
      <c r="C84" s="18" t="str">
        <f t="shared" si="8"/>
        <v>26022154</v>
      </c>
      <c r="D84" s="18">
        <f t="shared" si="9"/>
        <v>1</v>
      </c>
      <c r="E84" s="19" t="str">
        <f t="shared" si="10"/>
        <v>大和土木（株）</v>
      </c>
      <c r="F84" s="19" t="str">
        <f t="shared" si="11"/>
        <v>ダイワドボク</v>
      </c>
      <c r="G84" s="19" t="str">
        <f t="shared" si="12"/>
        <v>代表取締役</v>
      </c>
      <c r="H84" s="19" t="str">
        <f t="shared" si="13"/>
        <v>木村　雄一</v>
      </c>
      <c r="I84" s="19" t="str">
        <f t="shared" si="14"/>
        <v>610-0341</v>
      </c>
      <c r="J84" s="19" t="str">
        <f t="shared" si="15"/>
        <v>京田辺市薪小欠１-５７</v>
      </c>
      <c r="K84" s="20" t="s">
        <v>19</v>
      </c>
    </row>
    <row r="85" spans="1:11" s="15" customFormat="1" ht="20.25" customHeight="1">
      <c r="A85" s="16">
        <v>84</v>
      </c>
      <c r="B85" s="17">
        <v>85</v>
      </c>
      <c r="C85" s="18" t="str">
        <f t="shared" si="8"/>
        <v>26022154</v>
      </c>
      <c r="D85" s="18">
        <f t="shared" si="9"/>
        <v>1</v>
      </c>
      <c r="E85" s="19" t="str">
        <f t="shared" si="10"/>
        <v>大和土木（株）</v>
      </c>
      <c r="F85" s="19" t="str">
        <f t="shared" si="11"/>
        <v>ダイワドボク</v>
      </c>
      <c r="G85" s="19" t="str">
        <f t="shared" si="12"/>
        <v>代表取締役</v>
      </c>
      <c r="H85" s="19" t="str">
        <f t="shared" si="13"/>
        <v>木村　雄一</v>
      </c>
      <c r="I85" s="19" t="str">
        <f t="shared" si="14"/>
        <v>610-0341</v>
      </c>
      <c r="J85" s="19" t="str">
        <f t="shared" si="15"/>
        <v>京田辺市薪小欠１-５７</v>
      </c>
      <c r="K85" s="20" t="s">
        <v>20</v>
      </c>
    </row>
    <row r="86" spans="1:11" s="15" customFormat="1" ht="20.25" customHeight="1">
      <c r="A86" s="16">
        <v>85</v>
      </c>
      <c r="B86" s="17" t="s">
        <v>37</v>
      </c>
      <c r="C86" s="18" t="str">
        <f t="shared" si="8"/>
        <v>26029981</v>
      </c>
      <c r="D86" s="18">
        <f t="shared" si="9"/>
        <v>1</v>
      </c>
      <c r="E86" s="19" t="str">
        <f t="shared" si="10"/>
        <v>（株）田辺ガス</v>
      </c>
      <c r="F86" s="19" t="str">
        <f t="shared" si="11"/>
        <v>タナベガス</v>
      </c>
      <c r="G86" s="19" t="str">
        <f t="shared" si="12"/>
        <v>代表取締役</v>
      </c>
      <c r="H86" s="19" t="str">
        <f t="shared" si="13"/>
        <v>片岡　泰博</v>
      </c>
      <c r="I86" s="19" t="str">
        <f t="shared" si="14"/>
        <v>610-0332</v>
      </c>
      <c r="J86" s="19" t="str">
        <f t="shared" si="15"/>
        <v>京田辺市興戸塚ノ本１８-１</v>
      </c>
      <c r="K86" s="20" t="s">
        <v>17</v>
      </c>
    </row>
    <row r="87" spans="1:11" s="15" customFormat="1" ht="20.25" customHeight="1">
      <c r="A87" s="16">
        <v>86</v>
      </c>
      <c r="B87" s="17">
        <v>87</v>
      </c>
      <c r="C87" s="18" t="str">
        <f t="shared" si="8"/>
        <v>26026828</v>
      </c>
      <c r="D87" s="18">
        <f t="shared" si="9"/>
        <v>1</v>
      </c>
      <c r="E87" s="19" t="str">
        <f t="shared" si="10"/>
        <v>谷村電気商会</v>
      </c>
      <c r="F87" s="19" t="str">
        <f t="shared" si="11"/>
        <v>タニムラデンキショウカイ</v>
      </c>
      <c r="G87" s="19" t="str">
        <f t="shared" si="12"/>
        <v>代表者</v>
      </c>
      <c r="H87" s="19" t="str">
        <f t="shared" si="13"/>
        <v>谷村　重彦</v>
      </c>
      <c r="I87" s="19" t="str">
        <f t="shared" si="14"/>
        <v>610-0313</v>
      </c>
      <c r="J87" s="19" t="str">
        <f t="shared" si="15"/>
        <v>京田辺市三山木中央九丁目２-３</v>
      </c>
      <c r="K87" s="20" t="s">
        <v>16</v>
      </c>
    </row>
    <row r="88" spans="1:11" s="15" customFormat="1" ht="20.25" customHeight="1">
      <c r="A88" s="16">
        <v>87</v>
      </c>
      <c r="B88" s="17">
        <v>87</v>
      </c>
      <c r="C88" s="18" t="str">
        <f t="shared" si="8"/>
        <v>26026828</v>
      </c>
      <c r="D88" s="18">
        <f t="shared" si="9"/>
        <v>1</v>
      </c>
      <c r="E88" s="19" t="str">
        <f t="shared" si="10"/>
        <v>谷村電気商会</v>
      </c>
      <c r="F88" s="19" t="str">
        <f t="shared" si="11"/>
        <v>タニムラデンキショウカイ</v>
      </c>
      <c r="G88" s="19" t="str">
        <f t="shared" si="12"/>
        <v>代表者</v>
      </c>
      <c r="H88" s="19" t="str">
        <f t="shared" si="13"/>
        <v>谷村　重彦</v>
      </c>
      <c r="I88" s="19" t="str">
        <f t="shared" si="14"/>
        <v>610-0313</v>
      </c>
      <c r="J88" s="19" t="str">
        <f t="shared" si="15"/>
        <v>京田辺市三山木中央九丁目２-３</v>
      </c>
      <c r="K88" s="20" t="s">
        <v>17</v>
      </c>
    </row>
    <row r="89" spans="1:11" s="15" customFormat="1" ht="20.25" customHeight="1">
      <c r="A89" s="16">
        <v>88</v>
      </c>
      <c r="B89" s="17">
        <v>87</v>
      </c>
      <c r="C89" s="18" t="str">
        <f t="shared" si="8"/>
        <v>26026828</v>
      </c>
      <c r="D89" s="18">
        <f t="shared" si="9"/>
        <v>1</v>
      </c>
      <c r="E89" s="19" t="str">
        <f t="shared" si="10"/>
        <v>谷村電気商会</v>
      </c>
      <c r="F89" s="19" t="str">
        <f t="shared" si="11"/>
        <v>タニムラデンキショウカイ</v>
      </c>
      <c r="G89" s="19" t="str">
        <f t="shared" si="12"/>
        <v>代表者</v>
      </c>
      <c r="H89" s="19" t="str">
        <f t="shared" si="13"/>
        <v>谷村　重彦</v>
      </c>
      <c r="I89" s="19" t="str">
        <f t="shared" si="14"/>
        <v>610-0313</v>
      </c>
      <c r="J89" s="19" t="str">
        <f t="shared" si="15"/>
        <v>京田辺市三山木中央九丁目２-３</v>
      </c>
      <c r="K89" s="20" t="s">
        <v>27</v>
      </c>
    </row>
    <row r="90" spans="1:11" s="15" customFormat="1" ht="20.25" customHeight="1">
      <c r="A90" s="16">
        <v>89</v>
      </c>
      <c r="B90" s="17">
        <v>14</v>
      </c>
      <c r="C90" s="18" t="str">
        <f t="shared" si="8"/>
        <v>26017801</v>
      </c>
      <c r="D90" s="18">
        <f t="shared" si="9"/>
        <v>1</v>
      </c>
      <c r="E90" s="19" t="str">
        <f t="shared" si="10"/>
        <v>（株）ツジモト</v>
      </c>
      <c r="F90" s="19" t="str">
        <f t="shared" si="11"/>
        <v>ツジモト</v>
      </c>
      <c r="G90" s="19" t="str">
        <f t="shared" si="12"/>
        <v>代表取締役</v>
      </c>
      <c r="H90" s="19" t="str">
        <f t="shared" si="13"/>
        <v>辻元　勝利</v>
      </c>
      <c r="I90" s="19" t="str">
        <f t="shared" si="14"/>
        <v>610-0313</v>
      </c>
      <c r="J90" s="19" t="str">
        <f t="shared" si="15"/>
        <v>京田辺市三山木西羅１５-９</v>
      </c>
      <c r="K90" s="20" t="s">
        <v>12</v>
      </c>
    </row>
    <row r="91" spans="1:11" s="15" customFormat="1" ht="20.25" customHeight="1">
      <c r="A91" s="16">
        <v>90</v>
      </c>
      <c r="B91" s="17">
        <v>14</v>
      </c>
      <c r="C91" s="18" t="str">
        <f t="shared" si="8"/>
        <v>26017801</v>
      </c>
      <c r="D91" s="18">
        <f t="shared" si="9"/>
        <v>1</v>
      </c>
      <c r="E91" s="19" t="str">
        <f t="shared" si="10"/>
        <v>（株）ツジモト</v>
      </c>
      <c r="F91" s="19" t="str">
        <f t="shared" si="11"/>
        <v>ツジモト</v>
      </c>
      <c r="G91" s="19" t="str">
        <f t="shared" si="12"/>
        <v>代表取締役</v>
      </c>
      <c r="H91" s="19" t="str">
        <f t="shared" si="13"/>
        <v>辻元　勝利</v>
      </c>
      <c r="I91" s="19" t="str">
        <f t="shared" si="14"/>
        <v>610-0313</v>
      </c>
      <c r="J91" s="19" t="str">
        <f t="shared" si="15"/>
        <v>京田辺市三山木西羅１５-９</v>
      </c>
      <c r="K91" s="20" t="s">
        <v>13</v>
      </c>
    </row>
    <row r="92" spans="1:11" s="15" customFormat="1" ht="20.25" customHeight="1">
      <c r="A92" s="16">
        <v>91</v>
      </c>
      <c r="B92" s="17">
        <v>14</v>
      </c>
      <c r="C92" s="18" t="str">
        <f t="shared" si="8"/>
        <v>26017801</v>
      </c>
      <c r="D92" s="18">
        <f t="shared" si="9"/>
        <v>1</v>
      </c>
      <c r="E92" s="19" t="str">
        <f t="shared" si="10"/>
        <v>（株）ツジモト</v>
      </c>
      <c r="F92" s="19" t="str">
        <f t="shared" si="11"/>
        <v>ツジモト</v>
      </c>
      <c r="G92" s="19" t="str">
        <f t="shared" si="12"/>
        <v>代表取締役</v>
      </c>
      <c r="H92" s="19" t="str">
        <f t="shared" si="13"/>
        <v>辻元　勝利</v>
      </c>
      <c r="I92" s="19" t="str">
        <f t="shared" si="14"/>
        <v>610-0313</v>
      </c>
      <c r="J92" s="19" t="str">
        <f t="shared" si="15"/>
        <v>京田辺市三山木西羅１５-９</v>
      </c>
      <c r="K92" s="20" t="s">
        <v>17</v>
      </c>
    </row>
    <row r="93" spans="1:11" s="15" customFormat="1" ht="20.25" customHeight="1">
      <c r="A93" s="16">
        <v>92</v>
      </c>
      <c r="B93" s="17">
        <v>14</v>
      </c>
      <c r="C93" s="18" t="str">
        <f t="shared" si="8"/>
        <v>26017801</v>
      </c>
      <c r="D93" s="18">
        <f t="shared" si="9"/>
        <v>1</v>
      </c>
      <c r="E93" s="19" t="str">
        <f t="shared" si="10"/>
        <v>（株）ツジモト</v>
      </c>
      <c r="F93" s="19" t="str">
        <f t="shared" si="11"/>
        <v>ツジモト</v>
      </c>
      <c r="G93" s="19" t="str">
        <f t="shared" si="12"/>
        <v>代表取締役</v>
      </c>
      <c r="H93" s="19" t="str">
        <f t="shared" si="13"/>
        <v>辻元　勝利</v>
      </c>
      <c r="I93" s="19" t="str">
        <f t="shared" si="14"/>
        <v>610-0313</v>
      </c>
      <c r="J93" s="19" t="str">
        <f t="shared" si="15"/>
        <v>京田辺市三山木西羅１５-９</v>
      </c>
      <c r="K93" s="20" t="s">
        <v>19</v>
      </c>
    </row>
    <row r="94" spans="1:11" s="15" customFormat="1" ht="20.25" customHeight="1">
      <c r="A94" s="16">
        <v>93</v>
      </c>
      <c r="B94" s="17">
        <v>14</v>
      </c>
      <c r="C94" s="18" t="str">
        <f t="shared" si="8"/>
        <v>26017801</v>
      </c>
      <c r="D94" s="18">
        <f t="shared" si="9"/>
        <v>1</v>
      </c>
      <c r="E94" s="19" t="str">
        <f t="shared" si="10"/>
        <v>（株）ツジモト</v>
      </c>
      <c r="F94" s="19" t="str">
        <f t="shared" si="11"/>
        <v>ツジモト</v>
      </c>
      <c r="G94" s="19" t="str">
        <f t="shared" si="12"/>
        <v>代表取締役</v>
      </c>
      <c r="H94" s="19" t="str">
        <f t="shared" si="13"/>
        <v>辻元　勝利</v>
      </c>
      <c r="I94" s="19" t="str">
        <f t="shared" si="14"/>
        <v>610-0313</v>
      </c>
      <c r="J94" s="19" t="str">
        <f t="shared" si="15"/>
        <v>京田辺市三山木西羅１５-９</v>
      </c>
      <c r="K94" s="20" t="s">
        <v>20</v>
      </c>
    </row>
    <row r="95" spans="1:11" s="15" customFormat="1" ht="20.25" customHeight="1">
      <c r="A95" s="16">
        <v>94</v>
      </c>
      <c r="B95" s="17" t="s">
        <v>38</v>
      </c>
      <c r="C95" s="18" t="str">
        <f t="shared" si="8"/>
        <v>26023693</v>
      </c>
      <c r="D95" s="18">
        <f t="shared" si="9"/>
        <v>1</v>
      </c>
      <c r="E95" s="19" t="str">
        <f t="shared" si="10"/>
        <v>筒城造園土木（株）</v>
      </c>
      <c r="F95" s="19" t="str">
        <f t="shared" si="11"/>
        <v>ツツキゾウエンドボク</v>
      </c>
      <c r="G95" s="19" t="str">
        <f t="shared" si="12"/>
        <v>代表取締役</v>
      </c>
      <c r="H95" s="19" t="str">
        <f t="shared" si="13"/>
        <v xml:space="preserve">赤岩　義則 </v>
      </c>
      <c r="I95" s="19" t="str">
        <f t="shared" si="14"/>
        <v>610-0323</v>
      </c>
      <c r="J95" s="19" t="str">
        <f t="shared" si="15"/>
        <v>京田辺市水取東光明谷２０</v>
      </c>
      <c r="K95" s="20" t="s">
        <v>12</v>
      </c>
    </row>
    <row r="96" spans="1:11" s="15" customFormat="1" ht="20.25" customHeight="1">
      <c r="A96" s="16">
        <v>95</v>
      </c>
      <c r="B96" s="17" t="s">
        <v>38</v>
      </c>
      <c r="C96" s="18" t="str">
        <f t="shared" si="8"/>
        <v>26023693</v>
      </c>
      <c r="D96" s="18">
        <f t="shared" si="9"/>
        <v>1</v>
      </c>
      <c r="E96" s="19" t="str">
        <f t="shared" si="10"/>
        <v>筒城造園土木（株）</v>
      </c>
      <c r="F96" s="19" t="str">
        <f t="shared" si="11"/>
        <v>ツツキゾウエンドボク</v>
      </c>
      <c r="G96" s="19" t="str">
        <f t="shared" si="12"/>
        <v>代表取締役</v>
      </c>
      <c r="H96" s="19" t="str">
        <f t="shared" si="13"/>
        <v xml:space="preserve">赤岩　義則 </v>
      </c>
      <c r="I96" s="19" t="str">
        <f t="shared" si="14"/>
        <v>610-0323</v>
      </c>
      <c r="J96" s="19" t="str">
        <f t="shared" si="15"/>
        <v>京田辺市水取東光明谷２０</v>
      </c>
      <c r="K96" s="20" t="s">
        <v>19</v>
      </c>
    </row>
    <row r="97" spans="1:11" s="15" customFormat="1" ht="20.25" customHeight="1">
      <c r="A97" s="16">
        <v>96</v>
      </c>
      <c r="B97" s="17" t="s">
        <v>38</v>
      </c>
      <c r="C97" s="18" t="str">
        <f t="shared" si="8"/>
        <v>26023693</v>
      </c>
      <c r="D97" s="18">
        <f t="shared" si="9"/>
        <v>1</v>
      </c>
      <c r="E97" s="19" t="str">
        <f t="shared" si="10"/>
        <v>筒城造園土木（株）</v>
      </c>
      <c r="F97" s="19" t="str">
        <f t="shared" si="11"/>
        <v>ツツキゾウエンドボク</v>
      </c>
      <c r="G97" s="19" t="str">
        <f t="shared" si="12"/>
        <v>代表取締役</v>
      </c>
      <c r="H97" s="19" t="str">
        <f t="shared" si="13"/>
        <v xml:space="preserve">赤岩　義則 </v>
      </c>
      <c r="I97" s="19" t="str">
        <f t="shared" si="14"/>
        <v>610-0323</v>
      </c>
      <c r="J97" s="19" t="str">
        <f t="shared" si="15"/>
        <v>京田辺市水取東光明谷２０</v>
      </c>
      <c r="K97" s="20" t="s">
        <v>30</v>
      </c>
    </row>
    <row r="98" spans="1:11" s="15" customFormat="1" ht="20.25" customHeight="1">
      <c r="A98" s="16">
        <v>97</v>
      </c>
      <c r="B98" s="17">
        <v>71</v>
      </c>
      <c r="C98" s="18" t="str">
        <f t="shared" si="8"/>
        <v>26023292</v>
      </c>
      <c r="D98" s="18">
        <f t="shared" si="9"/>
        <v>1</v>
      </c>
      <c r="E98" s="19" t="str">
        <f t="shared" si="10"/>
        <v>（有）戸川工産</v>
      </c>
      <c r="F98" s="19" t="str">
        <f t="shared" si="11"/>
        <v>トガワコウサン</v>
      </c>
      <c r="G98" s="19" t="str">
        <f t="shared" si="12"/>
        <v>代表取締役</v>
      </c>
      <c r="H98" s="19" t="str">
        <f t="shared" si="13"/>
        <v>戸川　勉</v>
      </c>
      <c r="I98" s="19" t="str">
        <f t="shared" si="14"/>
        <v>610-0343</v>
      </c>
      <c r="J98" s="19" t="str">
        <f t="shared" si="15"/>
        <v>京田辺市大住大坪４７-１</v>
      </c>
      <c r="K98" s="20" t="s">
        <v>13</v>
      </c>
    </row>
    <row r="99" spans="1:11" s="15" customFormat="1" ht="20.25" customHeight="1">
      <c r="A99" s="16">
        <v>98</v>
      </c>
      <c r="B99" s="17">
        <v>108</v>
      </c>
      <c r="C99" s="18" t="str">
        <f t="shared" si="8"/>
        <v>26024110</v>
      </c>
      <c r="D99" s="18">
        <f t="shared" si="9"/>
        <v>1</v>
      </c>
      <c r="E99" s="19" t="str">
        <f t="shared" si="10"/>
        <v>中原建材（株）</v>
      </c>
      <c r="F99" s="19" t="str">
        <f t="shared" si="11"/>
        <v>ナカハラケンザイ</v>
      </c>
      <c r="G99" s="19" t="str">
        <f t="shared" si="12"/>
        <v>代表取締役</v>
      </c>
      <c r="H99" s="19" t="str">
        <f t="shared" si="13"/>
        <v>中原　康隆</v>
      </c>
      <c r="I99" s="19" t="str">
        <f t="shared" si="14"/>
        <v>610-0342</v>
      </c>
      <c r="J99" s="19" t="str">
        <f t="shared" si="15"/>
        <v>京田辺市松井柏原４番地</v>
      </c>
      <c r="K99" s="20" t="s">
        <v>12</v>
      </c>
    </row>
    <row r="100" spans="1:11" s="15" customFormat="1" ht="20.25" customHeight="1">
      <c r="A100" s="16">
        <v>99</v>
      </c>
      <c r="B100" s="17">
        <v>108</v>
      </c>
      <c r="C100" s="18" t="str">
        <f t="shared" si="8"/>
        <v>26024110</v>
      </c>
      <c r="D100" s="18">
        <f t="shared" si="9"/>
        <v>1</v>
      </c>
      <c r="E100" s="19" t="str">
        <f t="shared" si="10"/>
        <v>中原建材（株）</v>
      </c>
      <c r="F100" s="19" t="str">
        <f t="shared" si="11"/>
        <v>ナカハラケンザイ</v>
      </c>
      <c r="G100" s="19" t="str">
        <f t="shared" si="12"/>
        <v>代表取締役</v>
      </c>
      <c r="H100" s="19" t="str">
        <f t="shared" si="13"/>
        <v>中原　康隆</v>
      </c>
      <c r="I100" s="19" t="str">
        <f t="shared" si="14"/>
        <v>610-0342</v>
      </c>
      <c r="J100" s="19" t="str">
        <f t="shared" si="15"/>
        <v>京田辺市松井柏原４番地</v>
      </c>
      <c r="K100" s="20" t="s">
        <v>24</v>
      </c>
    </row>
    <row r="101" spans="1:11" s="15" customFormat="1" ht="20.25" customHeight="1">
      <c r="A101" s="16">
        <v>100</v>
      </c>
      <c r="B101" s="17">
        <v>36</v>
      </c>
      <c r="C101" s="18" t="str">
        <f t="shared" si="8"/>
        <v>26019869</v>
      </c>
      <c r="D101" s="18">
        <f t="shared" si="9"/>
        <v>1</v>
      </c>
      <c r="E101" s="19" t="str">
        <f t="shared" si="10"/>
        <v>（株）西川造園</v>
      </c>
      <c r="F101" s="19" t="str">
        <f t="shared" si="11"/>
        <v>ニシカワゾウエン</v>
      </c>
      <c r="G101" s="19" t="str">
        <f t="shared" si="12"/>
        <v>代表取締役</v>
      </c>
      <c r="H101" s="19" t="str">
        <f t="shared" si="13"/>
        <v>西川　直人</v>
      </c>
      <c r="I101" s="19" t="str">
        <f t="shared" si="14"/>
        <v>610-0332</v>
      </c>
      <c r="J101" s="19" t="str">
        <f t="shared" si="15"/>
        <v>京田辺市興戸郡塚７０番地の１</v>
      </c>
      <c r="K101" s="20" t="s">
        <v>12</v>
      </c>
    </row>
    <row r="102" spans="1:11" s="15" customFormat="1" ht="20.25" customHeight="1">
      <c r="A102" s="16">
        <v>101</v>
      </c>
      <c r="B102" s="17">
        <v>36</v>
      </c>
      <c r="C102" s="18" t="str">
        <f t="shared" si="8"/>
        <v>26019869</v>
      </c>
      <c r="D102" s="18">
        <f t="shared" si="9"/>
        <v>1</v>
      </c>
      <c r="E102" s="19" t="str">
        <f t="shared" si="10"/>
        <v>（株）西川造園</v>
      </c>
      <c r="F102" s="19" t="str">
        <f t="shared" si="11"/>
        <v>ニシカワゾウエン</v>
      </c>
      <c r="G102" s="19" t="str">
        <f t="shared" si="12"/>
        <v>代表取締役</v>
      </c>
      <c r="H102" s="19" t="str">
        <f t="shared" si="13"/>
        <v>西川　直人</v>
      </c>
      <c r="I102" s="19" t="str">
        <f t="shared" si="14"/>
        <v>610-0332</v>
      </c>
      <c r="J102" s="19" t="str">
        <f t="shared" si="15"/>
        <v>京田辺市興戸郡塚７０番地の１</v>
      </c>
      <c r="K102" s="20" t="s">
        <v>30</v>
      </c>
    </row>
    <row r="103" spans="1:11" s="15" customFormat="1" ht="20.25" customHeight="1">
      <c r="A103" s="16">
        <v>102</v>
      </c>
      <c r="B103" s="17" t="s">
        <v>39</v>
      </c>
      <c r="C103" s="18" t="str">
        <f t="shared" si="8"/>
        <v>26024281</v>
      </c>
      <c r="D103" s="18">
        <f t="shared" si="9"/>
        <v>1</v>
      </c>
      <c r="E103" s="19" t="str">
        <f t="shared" si="10"/>
        <v>（株）西堀水道商会</v>
      </c>
      <c r="F103" s="19" t="str">
        <f t="shared" si="11"/>
        <v>ニシボリスイドウショウカイ</v>
      </c>
      <c r="G103" s="19" t="str">
        <f t="shared" si="12"/>
        <v>代表取締役</v>
      </c>
      <c r="H103" s="19" t="str">
        <f t="shared" si="13"/>
        <v>西堀　政信</v>
      </c>
      <c r="I103" s="19" t="str">
        <f t="shared" si="14"/>
        <v>610-0352</v>
      </c>
      <c r="J103" s="19" t="str">
        <f t="shared" si="15"/>
        <v>京田辺市花住坂１-６５-１</v>
      </c>
      <c r="K103" s="20" t="s">
        <v>12</v>
      </c>
    </row>
    <row r="104" spans="1:11" s="15" customFormat="1" ht="20.25" customHeight="1">
      <c r="A104" s="16">
        <v>103</v>
      </c>
      <c r="B104" s="17" t="s">
        <v>39</v>
      </c>
      <c r="C104" s="18" t="str">
        <f t="shared" si="8"/>
        <v>26024281</v>
      </c>
      <c r="D104" s="18">
        <f t="shared" si="9"/>
        <v>1</v>
      </c>
      <c r="E104" s="19" t="str">
        <f t="shared" si="10"/>
        <v>（株）西堀水道商会</v>
      </c>
      <c r="F104" s="19" t="str">
        <f t="shared" si="11"/>
        <v>ニシボリスイドウショウカイ</v>
      </c>
      <c r="G104" s="19" t="str">
        <f t="shared" si="12"/>
        <v>代表取締役</v>
      </c>
      <c r="H104" s="19" t="str">
        <f t="shared" si="13"/>
        <v>西堀　政信</v>
      </c>
      <c r="I104" s="19" t="str">
        <f t="shared" si="14"/>
        <v>610-0352</v>
      </c>
      <c r="J104" s="19" t="str">
        <f t="shared" si="15"/>
        <v>京田辺市花住坂１-６５-１</v>
      </c>
      <c r="K104" s="20" t="s">
        <v>17</v>
      </c>
    </row>
    <row r="105" spans="1:11" s="15" customFormat="1" ht="20.25" customHeight="1">
      <c r="A105" s="16">
        <v>104</v>
      </c>
      <c r="B105" s="17" t="s">
        <v>39</v>
      </c>
      <c r="C105" s="18" t="str">
        <f t="shared" si="8"/>
        <v>26024281</v>
      </c>
      <c r="D105" s="18">
        <f t="shared" si="9"/>
        <v>1</v>
      </c>
      <c r="E105" s="19" t="str">
        <f t="shared" si="10"/>
        <v>（株）西堀水道商会</v>
      </c>
      <c r="F105" s="19" t="str">
        <f t="shared" si="11"/>
        <v>ニシボリスイドウショウカイ</v>
      </c>
      <c r="G105" s="19" t="str">
        <f t="shared" si="12"/>
        <v>代表取締役</v>
      </c>
      <c r="H105" s="19" t="str">
        <f t="shared" si="13"/>
        <v>西堀　政信</v>
      </c>
      <c r="I105" s="19" t="str">
        <f t="shared" si="14"/>
        <v>610-0352</v>
      </c>
      <c r="J105" s="19" t="str">
        <f t="shared" si="15"/>
        <v>京田辺市花住坂１-６５-１</v>
      </c>
      <c r="K105" s="20" t="s">
        <v>19</v>
      </c>
    </row>
    <row r="106" spans="1:11" s="15" customFormat="1" ht="20.25" customHeight="1">
      <c r="A106" s="16">
        <v>105</v>
      </c>
      <c r="B106" s="17" t="s">
        <v>39</v>
      </c>
      <c r="C106" s="18" t="str">
        <f t="shared" si="8"/>
        <v>26024281</v>
      </c>
      <c r="D106" s="18">
        <f t="shared" si="9"/>
        <v>1</v>
      </c>
      <c r="E106" s="19" t="str">
        <f t="shared" si="10"/>
        <v>（株）西堀水道商会</v>
      </c>
      <c r="F106" s="19" t="str">
        <f t="shared" si="11"/>
        <v>ニシボリスイドウショウカイ</v>
      </c>
      <c r="G106" s="19" t="str">
        <f t="shared" si="12"/>
        <v>代表取締役</v>
      </c>
      <c r="H106" s="19" t="str">
        <f t="shared" si="13"/>
        <v>西堀　政信</v>
      </c>
      <c r="I106" s="19" t="str">
        <f t="shared" si="14"/>
        <v>610-0352</v>
      </c>
      <c r="J106" s="19" t="str">
        <f t="shared" si="15"/>
        <v>京田辺市花住坂１-６５-１</v>
      </c>
      <c r="K106" s="20" t="s">
        <v>27</v>
      </c>
    </row>
    <row r="107" spans="1:11" s="15" customFormat="1" ht="20.25" customHeight="1">
      <c r="A107" s="16">
        <v>106</v>
      </c>
      <c r="B107" s="17" t="s">
        <v>40</v>
      </c>
      <c r="C107" s="18" t="str">
        <f t="shared" si="8"/>
        <v>26021976</v>
      </c>
      <c r="D107" s="18">
        <f t="shared" si="9"/>
        <v>1</v>
      </c>
      <c r="E107" s="19" t="str">
        <f t="shared" si="10"/>
        <v>（株）野原工務店</v>
      </c>
      <c r="F107" s="19" t="str">
        <f t="shared" si="11"/>
        <v>ノハラコウムテン</v>
      </c>
      <c r="G107" s="19" t="str">
        <f t="shared" si="12"/>
        <v>代表取締役</v>
      </c>
      <c r="H107" s="19" t="str">
        <f t="shared" si="13"/>
        <v>渡邉　孝一</v>
      </c>
      <c r="I107" s="19" t="str">
        <f t="shared" si="14"/>
        <v>610-0311</v>
      </c>
      <c r="J107" s="19" t="str">
        <f t="shared" si="15"/>
        <v>京田辺市草内宮ノ後３３番地の６</v>
      </c>
      <c r="K107" s="20" t="s">
        <v>12</v>
      </c>
    </row>
    <row r="108" spans="1:11" s="15" customFormat="1" ht="20.25" customHeight="1">
      <c r="A108" s="16">
        <v>107</v>
      </c>
      <c r="B108" s="17" t="s">
        <v>40</v>
      </c>
      <c r="C108" s="18" t="str">
        <f t="shared" si="8"/>
        <v>26021976</v>
      </c>
      <c r="D108" s="18">
        <f t="shared" si="9"/>
        <v>1</v>
      </c>
      <c r="E108" s="19" t="str">
        <f t="shared" si="10"/>
        <v>（株）野原工務店</v>
      </c>
      <c r="F108" s="19" t="str">
        <f t="shared" si="11"/>
        <v>ノハラコウムテン</v>
      </c>
      <c r="G108" s="19" t="str">
        <f t="shared" si="12"/>
        <v>代表取締役</v>
      </c>
      <c r="H108" s="19" t="str">
        <f t="shared" si="13"/>
        <v>渡邉　孝一</v>
      </c>
      <c r="I108" s="19" t="str">
        <f t="shared" si="14"/>
        <v>610-0311</v>
      </c>
      <c r="J108" s="19" t="str">
        <f t="shared" si="15"/>
        <v>京田辺市草内宮ノ後３３番地の６</v>
      </c>
      <c r="K108" s="20" t="s">
        <v>13</v>
      </c>
    </row>
    <row r="109" spans="1:11" s="15" customFormat="1" ht="20.25" customHeight="1">
      <c r="A109" s="16">
        <v>108</v>
      </c>
      <c r="B109" s="17" t="s">
        <v>40</v>
      </c>
      <c r="C109" s="18" t="str">
        <f t="shared" si="8"/>
        <v>26021976</v>
      </c>
      <c r="D109" s="18">
        <f t="shared" si="9"/>
        <v>1</v>
      </c>
      <c r="E109" s="19" t="str">
        <f t="shared" si="10"/>
        <v>（株）野原工務店</v>
      </c>
      <c r="F109" s="19" t="str">
        <f t="shared" si="11"/>
        <v>ノハラコウムテン</v>
      </c>
      <c r="G109" s="19" t="str">
        <f t="shared" si="12"/>
        <v>代表取締役</v>
      </c>
      <c r="H109" s="19" t="str">
        <f t="shared" si="13"/>
        <v>渡邉　孝一</v>
      </c>
      <c r="I109" s="19" t="str">
        <f t="shared" si="14"/>
        <v>610-0311</v>
      </c>
      <c r="J109" s="19" t="str">
        <f t="shared" si="15"/>
        <v>京田辺市草内宮ノ後３３番地の６</v>
      </c>
      <c r="K109" s="20" t="s">
        <v>30</v>
      </c>
    </row>
    <row r="110" spans="1:11" s="15" customFormat="1" ht="20.25" customHeight="1">
      <c r="A110" s="16">
        <v>109</v>
      </c>
      <c r="B110" s="17" t="s">
        <v>40</v>
      </c>
      <c r="C110" s="18" t="str">
        <f t="shared" si="8"/>
        <v>26021976</v>
      </c>
      <c r="D110" s="18">
        <f t="shared" si="9"/>
        <v>1</v>
      </c>
      <c r="E110" s="19" t="str">
        <f t="shared" si="10"/>
        <v>（株）野原工務店</v>
      </c>
      <c r="F110" s="19" t="str">
        <f t="shared" si="11"/>
        <v>ノハラコウムテン</v>
      </c>
      <c r="G110" s="19" t="str">
        <f t="shared" si="12"/>
        <v>代表取締役</v>
      </c>
      <c r="H110" s="19" t="str">
        <f t="shared" si="13"/>
        <v>渡邉　孝一</v>
      </c>
      <c r="I110" s="19" t="str">
        <f t="shared" si="14"/>
        <v>610-0311</v>
      </c>
      <c r="J110" s="19" t="str">
        <f t="shared" si="15"/>
        <v>京田辺市草内宮ノ後３３番地の６</v>
      </c>
      <c r="K110" s="20" t="s">
        <v>20</v>
      </c>
    </row>
    <row r="111" spans="1:11" s="15" customFormat="1" ht="20.25" customHeight="1">
      <c r="A111" s="16">
        <v>110</v>
      </c>
      <c r="B111" s="17" t="s">
        <v>41</v>
      </c>
      <c r="C111" s="18">
        <f t="shared" si="8"/>
        <v>26035668</v>
      </c>
      <c r="D111" s="18">
        <f t="shared" si="9"/>
        <v>1</v>
      </c>
      <c r="E111" s="19" t="str">
        <f t="shared" si="10"/>
        <v>（株）林造園土木</v>
      </c>
      <c r="F111" s="19" t="str">
        <f t="shared" si="11"/>
        <v>ハヤシゾウエンドボク</v>
      </c>
      <c r="G111" s="19" t="str">
        <f t="shared" si="12"/>
        <v>代表取締役</v>
      </c>
      <c r="H111" s="19" t="str">
        <f t="shared" si="13"/>
        <v>林　洋賢</v>
      </c>
      <c r="I111" s="19" t="str">
        <f t="shared" si="14"/>
        <v>610-0313</v>
      </c>
      <c r="J111" s="19" t="str">
        <f t="shared" si="15"/>
        <v>京田辺市三山木小坂１６番地</v>
      </c>
      <c r="K111" s="20" t="s">
        <v>12</v>
      </c>
    </row>
    <row r="112" spans="1:11" s="15" customFormat="1" ht="20.25" customHeight="1">
      <c r="A112" s="16">
        <v>111</v>
      </c>
      <c r="B112" s="17" t="s">
        <v>41</v>
      </c>
      <c r="C112" s="18">
        <f t="shared" si="8"/>
        <v>26035668</v>
      </c>
      <c r="D112" s="18">
        <f t="shared" si="9"/>
        <v>1</v>
      </c>
      <c r="E112" s="19" t="str">
        <f t="shared" si="10"/>
        <v>（株）林造園土木</v>
      </c>
      <c r="F112" s="19" t="str">
        <f t="shared" si="11"/>
        <v>ハヤシゾウエンドボク</v>
      </c>
      <c r="G112" s="19" t="str">
        <f t="shared" si="12"/>
        <v>代表取締役</v>
      </c>
      <c r="H112" s="19" t="str">
        <f t="shared" si="13"/>
        <v>林　洋賢</v>
      </c>
      <c r="I112" s="19" t="str">
        <f t="shared" si="14"/>
        <v>610-0313</v>
      </c>
      <c r="J112" s="19" t="str">
        <f t="shared" si="15"/>
        <v>京田辺市三山木小坂１６番地</v>
      </c>
      <c r="K112" s="20" t="s">
        <v>30</v>
      </c>
    </row>
    <row r="113" spans="1:11" s="15" customFormat="1" ht="20.25" customHeight="1">
      <c r="A113" s="16">
        <v>112</v>
      </c>
      <c r="B113" s="17">
        <v>45</v>
      </c>
      <c r="C113" s="18" t="str">
        <f t="shared" si="8"/>
        <v>26007695</v>
      </c>
      <c r="D113" s="18">
        <f t="shared" si="9"/>
        <v>1</v>
      </c>
      <c r="E113" s="19" t="str">
        <f t="shared" si="10"/>
        <v>（株）林田</v>
      </c>
      <c r="F113" s="19" t="str">
        <f t="shared" si="11"/>
        <v>ハヤシダ</v>
      </c>
      <c r="G113" s="19" t="str">
        <f t="shared" si="12"/>
        <v>代表取締役</v>
      </c>
      <c r="H113" s="19" t="str">
        <f t="shared" si="13"/>
        <v>林田　和久</v>
      </c>
      <c r="I113" s="19" t="str">
        <f t="shared" si="14"/>
        <v>610-0315</v>
      </c>
      <c r="J113" s="19" t="str">
        <f t="shared" si="15"/>
        <v>京田辺市同志社山手一丁目１０番１７</v>
      </c>
      <c r="K113" s="20" t="s">
        <v>12</v>
      </c>
    </row>
    <row r="114" spans="1:11" s="15" customFormat="1" ht="20.25" customHeight="1">
      <c r="A114" s="16">
        <v>113</v>
      </c>
      <c r="B114" s="17">
        <v>45</v>
      </c>
      <c r="C114" s="18" t="str">
        <f t="shared" si="8"/>
        <v>26007695</v>
      </c>
      <c r="D114" s="18">
        <f t="shared" si="9"/>
        <v>1</v>
      </c>
      <c r="E114" s="19" t="str">
        <f t="shared" si="10"/>
        <v>（株）林田</v>
      </c>
      <c r="F114" s="19" t="str">
        <f t="shared" si="11"/>
        <v>ハヤシダ</v>
      </c>
      <c r="G114" s="19" t="str">
        <f t="shared" si="12"/>
        <v>代表取締役</v>
      </c>
      <c r="H114" s="19" t="str">
        <f t="shared" si="13"/>
        <v>林田　和久</v>
      </c>
      <c r="I114" s="19" t="str">
        <f t="shared" si="14"/>
        <v>610-0315</v>
      </c>
      <c r="J114" s="19" t="str">
        <f t="shared" si="15"/>
        <v>京田辺市同志社山手一丁目１０番１７</v>
      </c>
      <c r="K114" s="20" t="s">
        <v>19</v>
      </c>
    </row>
    <row r="115" spans="1:11" s="15" customFormat="1" ht="20.25" customHeight="1">
      <c r="A115" s="16">
        <v>114</v>
      </c>
      <c r="B115" s="17" t="s">
        <v>42</v>
      </c>
      <c r="C115" s="18" t="str">
        <f t="shared" si="8"/>
        <v>26021136</v>
      </c>
      <c r="D115" s="18">
        <f t="shared" si="9"/>
        <v>1</v>
      </c>
      <c r="E115" s="19" t="str">
        <f t="shared" si="10"/>
        <v>（有）原田建設興業</v>
      </c>
      <c r="F115" s="19" t="str">
        <f t="shared" si="11"/>
        <v>ハラダケンセツコウギョウ</v>
      </c>
      <c r="G115" s="19" t="str">
        <f t="shared" si="12"/>
        <v>代表取締役</v>
      </c>
      <c r="H115" s="19" t="str">
        <f t="shared" si="13"/>
        <v>原田　祐二</v>
      </c>
      <c r="I115" s="19" t="str">
        <f t="shared" si="14"/>
        <v>610-0311</v>
      </c>
      <c r="J115" s="19" t="str">
        <f t="shared" si="15"/>
        <v>京田辺市草内操毛２１番地</v>
      </c>
      <c r="K115" s="20" t="s">
        <v>12</v>
      </c>
    </row>
    <row r="116" spans="1:11" s="15" customFormat="1" ht="20.25" customHeight="1">
      <c r="A116" s="16">
        <v>115</v>
      </c>
      <c r="B116" s="17" t="s">
        <v>42</v>
      </c>
      <c r="C116" s="18" t="str">
        <f t="shared" si="8"/>
        <v>26021136</v>
      </c>
      <c r="D116" s="18">
        <f t="shared" si="9"/>
        <v>1</v>
      </c>
      <c r="E116" s="19" t="str">
        <f t="shared" si="10"/>
        <v>（有）原田建設興業</v>
      </c>
      <c r="F116" s="19" t="str">
        <f t="shared" si="11"/>
        <v>ハラダケンセツコウギョウ</v>
      </c>
      <c r="G116" s="19" t="str">
        <f t="shared" si="12"/>
        <v>代表取締役</v>
      </c>
      <c r="H116" s="19" t="str">
        <f t="shared" si="13"/>
        <v>原田　祐二</v>
      </c>
      <c r="I116" s="19" t="str">
        <f t="shared" si="14"/>
        <v>610-0311</v>
      </c>
      <c r="J116" s="19" t="str">
        <f t="shared" si="15"/>
        <v>京田辺市草内操毛２１番地</v>
      </c>
      <c r="K116" s="20" t="s">
        <v>13</v>
      </c>
    </row>
    <row r="117" spans="1:11" s="15" customFormat="1" ht="20.25" customHeight="1">
      <c r="A117" s="16">
        <v>116</v>
      </c>
      <c r="B117" s="17" t="s">
        <v>43</v>
      </c>
      <c r="C117" s="18" t="str">
        <f t="shared" si="8"/>
        <v>26037816</v>
      </c>
      <c r="D117" s="18">
        <f t="shared" si="9"/>
        <v>1</v>
      </c>
      <c r="E117" s="19" t="str">
        <f t="shared" si="10"/>
        <v>藤本建設</v>
      </c>
      <c r="F117" s="19" t="str">
        <f t="shared" si="11"/>
        <v>フジモトケンセツ</v>
      </c>
      <c r="G117" s="19" t="str">
        <f t="shared" si="12"/>
        <v>事業主</v>
      </c>
      <c r="H117" s="19" t="str">
        <f t="shared" si="13"/>
        <v>藤本　明</v>
      </c>
      <c r="I117" s="19" t="str">
        <f t="shared" si="14"/>
        <v>610-0313</v>
      </c>
      <c r="J117" s="19" t="str">
        <f t="shared" si="15"/>
        <v>京田辺市三山木谷垣内１５</v>
      </c>
      <c r="K117" s="20" t="s">
        <v>12</v>
      </c>
    </row>
    <row r="118" spans="1:11" s="15" customFormat="1" ht="20.25" customHeight="1">
      <c r="A118" s="16">
        <v>117</v>
      </c>
      <c r="B118" s="17" t="s">
        <v>43</v>
      </c>
      <c r="C118" s="18" t="str">
        <f t="shared" si="8"/>
        <v>26037816</v>
      </c>
      <c r="D118" s="18">
        <f t="shared" si="9"/>
        <v>1</v>
      </c>
      <c r="E118" s="19" t="str">
        <f t="shared" si="10"/>
        <v>藤本建設</v>
      </c>
      <c r="F118" s="19" t="str">
        <f t="shared" si="11"/>
        <v>フジモトケンセツ</v>
      </c>
      <c r="G118" s="19" t="str">
        <f t="shared" si="12"/>
        <v>事業主</v>
      </c>
      <c r="H118" s="19" t="str">
        <f t="shared" si="13"/>
        <v>藤本　明</v>
      </c>
      <c r="I118" s="19" t="str">
        <f t="shared" si="14"/>
        <v>610-0313</v>
      </c>
      <c r="J118" s="19" t="str">
        <f t="shared" si="15"/>
        <v>京田辺市三山木谷垣内１５</v>
      </c>
      <c r="K118" s="20" t="s">
        <v>13</v>
      </c>
    </row>
    <row r="119" spans="1:11" s="15" customFormat="1" ht="20.25" customHeight="1">
      <c r="A119" s="16">
        <v>118</v>
      </c>
      <c r="B119" s="17" t="s">
        <v>43</v>
      </c>
      <c r="C119" s="18" t="str">
        <f t="shared" si="8"/>
        <v>26037816</v>
      </c>
      <c r="D119" s="18">
        <f t="shared" si="9"/>
        <v>1</v>
      </c>
      <c r="E119" s="19" t="str">
        <f t="shared" si="10"/>
        <v>藤本建設</v>
      </c>
      <c r="F119" s="19" t="str">
        <f t="shared" si="11"/>
        <v>フジモトケンセツ</v>
      </c>
      <c r="G119" s="19" t="str">
        <f t="shared" si="12"/>
        <v>事業主</v>
      </c>
      <c r="H119" s="19" t="str">
        <f t="shared" si="13"/>
        <v>藤本　明</v>
      </c>
      <c r="I119" s="19" t="str">
        <f t="shared" si="14"/>
        <v>610-0313</v>
      </c>
      <c r="J119" s="19" t="str">
        <f t="shared" si="15"/>
        <v>京田辺市三山木谷垣内１５</v>
      </c>
      <c r="K119" s="20" t="s">
        <v>19</v>
      </c>
    </row>
    <row r="120" spans="1:11" s="15" customFormat="1" ht="20.25" customHeight="1">
      <c r="A120" s="16">
        <v>119</v>
      </c>
      <c r="B120" s="17" t="s">
        <v>43</v>
      </c>
      <c r="C120" s="18" t="str">
        <f t="shared" si="8"/>
        <v>26037816</v>
      </c>
      <c r="D120" s="18">
        <f t="shared" si="9"/>
        <v>1</v>
      </c>
      <c r="E120" s="19" t="str">
        <f t="shared" si="10"/>
        <v>藤本建設</v>
      </c>
      <c r="F120" s="19" t="str">
        <f t="shared" si="11"/>
        <v>フジモトケンセツ</v>
      </c>
      <c r="G120" s="19" t="str">
        <f t="shared" si="12"/>
        <v>事業主</v>
      </c>
      <c r="H120" s="19" t="str">
        <f t="shared" si="13"/>
        <v>藤本　明</v>
      </c>
      <c r="I120" s="19" t="str">
        <f t="shared" si="14"/>
        <v>610-0313</v>
      </c>
      <c r="J120" s="19" t="str">
        <f t="shared" si="15"/>
        <v>京田辺市三山木谷垣内１５</v>
      </c>
      <c r="K120" s="20" t="s">
        <v>27</v>
      </c>
    </row>
    <row r="121" spans="1:11" s="15" customFormat="1" ht="20.25" customHeight="1">
      <c r="A121" s="16">
        <v>120</v>
      </c>
      <c r="B121" s="17" t="s">
        <v>43</v>
      </c>
      <c r="C121" s="18" t="str">
        <f t="shared" si="8"/>
        <v>26037816</v>
      </c>
      <c r="D121" s="18">
        <f t="shared" si="9"/>
        <v>1</v>
      </c>
      <c r="E121" s="19" t="str">
        <f t="shared" si="10"/>
        <v>藤本建設</v>
      </c>
      <c r="F121" s="19" t="str">
        <f t="shared" si="11"/>
        <v>フジモトケンセツ</v>
      </c>
      <c r="G121" s="19" t="str">
        <f t="shared" si="12"/>
        <v>事業主</v>
      </c>
      <c r="H121" s="19" t="str">
        <f t="shared" si="13"/>
        <v>藤本　明</v>
      </c>
      <c r="I121" s="19" t="str">
        <f t="shared" si="14"/>
        <v>610-0313</v>
      </c>
      <c r="J121" s="19" t="str">
        <f t="shared" si="15"/>
        <v>京田辺市三山木谷垣内１５</v>
      </c>
      <c r="K121" s="20" t="s">
        <v>20</v>
      </c>
    </row>
    <row r="122" spans="1:11" s="15" customFormat="1" ht="20.25" customHeight="1">
      <c r="A122" s="16">
        <v>121</v>
      </c>
      <c r="B122" s="17" t="s">
        <v>44</v>
      </c>
      <c r="C122" s="18" t="str">
        <f t="shared" si="8"/>
        <v>26026657</v>
      </c>
      <c r="D122" s="18">
        <f t="shared" si="9"/>
        <v>1</v>
      </c>
      <c r="E122" s="19" t="str">
        <f t="shared" si="10"/>
        <v>古川商事（株）</v>
      </c>
      <c r="F122" s="19" t="str">
        <f t="shared" si="11"/>
        <v>フルカワショウジ</v>
      </c>
      <c r="G122" s="19" t="str">
        <f t="shared" si="12"/>
        <v>代表取締役</v>
      </c>
      <c r="H122" s="19" t="str">
        <f t="shared" si="13"/>
        <v>大久保　輝</v>
      </c>
      <c r="I122" s="19" t="str">
        <f t="shared" si="14"/>
        <v>610-0321</v>
      </c>
      <c r="J122" s="19" t="str">
        <f t="shared" si="15"/>
        <v>京田辺市多々羅前田３９-１</v>
      </c>
      <c r="K122" s="20" t="s">
        <v>12</v>
      </c>
    </row>
    <row r="123" spans="1:11" s="15" customFormat="1" ht="20.25" customHeight="1">
      <c r="A123" s="16">
        <v>122</v>
      </c>
      <c r="B123" s="17" t="s">
        <v>44</v>
      </c>
      <c r="C123" s="18" t="str">
        <f t="shared" si="8"/>
        <v>26026657</v>
      </c>
      <c r="D123" s="18">
        <f t="shared" si="9"/>
        <v>1</v>
      </c>
      <c r="E123" s="19" t="str">
        <f t="shared" si="10"/>
        <v>古川商事（株）</v>
      </c>
      <c r="F123" s="19" t="str">
        <f t="shared" si="11"/>
        <v>フルカワショウジ</v>
      </c>
      <c r="G123" s="19" t="str">
        <f t="shared" si="12"/>
        <v>代表取締役</v>
      </c>
      <c r="H123" s="19" t="str">
        <f t="shared" si="13"/>
        <v>大久保　輝</v>
      </c>
      <c r="I123" s="19" t="str">
        <f t="shared" si="14"/>
        <v>610-0321</v>
      </c>
      <c r="J123" s="19" t="str">
        <f t="shared" si="15"/>
        <v>京田辺市多々羅前田３９-１</v>
      </c>
      <c r="K123" s="20" t="s">
        <v>19</v>
      </c>
    </row>
    <row r="124" spans="1:11" s="15" customFormat="1" ht="20.25" customHeight="1">
      <c r="A124" s="16">
        <v>123</v>
      </c>
      <c r="B124" s="17">
        <v>16</v>
      </c>
      <c r="C124" s="18" t="str">
        <f t="shared" si="8"/>
        <v>26021074</v>
      </c>
      <c r="D124" s="18">
        <f t="shared" si="9"/>
        <v>1</v>
      </c>
      <c r="E124" s="19" t="str">
        <f t="shared" si="10"/>
        <v>（有）マイハウジング</v>
      </c>
      <c r="F124" s="19" t="str">
        <f t="shared" si="11"/>
        <v>マイハウジング</v>
      </c>
      <c r="G124" s="19" t="str">
        <f t="shared" si="12"/>
        <v>代表取締役</v>
      </c>
      <c r="H124" s="19" t="str">
        <f t="shared" si="13"/>
        <v>南　雅朗</v>
      </c>
      <c r="I124" s="19" t="str">
        <f t="shared" si="14"/>
        <v>610-0332</v>
      </c>
      <c r="J124" s="19" t="str">
        <f t="shared" si="15"/>
        <v>京田辺市興戸久保６番地１</v>
      </c>
      <c r="K124" s="20" t="s">
        <v>12</v>
      </c>
    </row>
    <row r="125" spans="1:11" s="15" customFormat="1" ht="20.25" customHeight="1">
      <c r="A125" s="16">
        <v>124</v>
      </c>
      <c r="B125" s="17">
        <v>16</v>
      </c>
      <c r="C125" s="18" t="str">
        <f t="shared" si="8"/>
        <v>26021074</v>
      </c>
      <c r="D125" s="18">
        <f t="shared" si="9"/>
        <v>1</v>
      </c>
      <c r="E125" s="19" t="str">
        <f t="shared" si="10"/>
        <v>（有）マイハウジング</v>
      </c>
      <c r="F125" s="19" t="str">
        <f t="shared" si="11"/>
        <v>マイハウジング</v>
      </c>
      <c r="G125" s="19" t="str">
        <f t="shared" si="12"/>
        <v>代表取締役</v>
      </c>
      <c r="H125" s="19" t="str">
        <f t="shared" si="13"/>
        <v>南　雅朗</v>
      </c>
      <c r="I125" s="19" t="str">
        <f t="shared" si="14"/>
        <v>610-0332</v>
      </c>
      <c r="J125" s="19" t="str">
        <f t="shared" si="15"/>
        <v>京田辺市興戸久保６番地１</v>
      </c>
      <c r="K125" s="20" t="s">
        <v>13</v>
      </c>
    </row>
    <row r="126" spans="1:11" s="15" customFormat="1" ht="20.25" customHeight="1">
      <c r="A126" s="16">
        <v>125</v>
      </c>
      <c r="B126" s="17">
        <v>35</v>
      </c>
      <c r="C126" s="18" t="str">
        <f t="shared" si="8"/>
        <v>26023079</v>
      </c>
      <c r="D126" s="18">
        <f t="shared" si="9"/>
        <v>1</v>
      </c>
      <c r="E126" s="19" t="str">
        <f t="shared" si="10"/>
        <v>（株）松本工務店</v>
      </c>
      <c r="F126" s="19" t="str">
        <f t="shared" si="11"/>
        <v>マツモトコウムテン</v>
      </c>
      <c r="G126" s="19" t="str">
        <f t="shared" si="12"/>
        <v>代表取締役</v>
      </c>
      <c r="H126" s="19" t="str">
        <f t="shared" si="13"/>
        <v>松本　雅也</v>
      </c>
      <c r="I126" s="19" t="str">
        <f t="shared" si="14"/>
        <v>610-0341</v>
      </c>
      <c r="J126" s="19" t="str">
        <f t="shared" si="15"/>
        <v>京田辺市薪畠３４番地１</v>
      </c>
      <c r="K126" s="20" t="s">
        <v>13</v>
      </c>
    </row>
    <row r="127" spans="1:11" s="15" customFormat="1" ht="20.25" customHeight="1">
      <c r="A127" s="16">
        <v>126</v>
      </c>
      <c r="B127" s="17" t="s">
        <v>45</v>
      </c>
      <c r="C127" s="18" t="str">
        <f t="shared" si="8"/>
        <v>26030815</v>
      </c>
      <c r="D127" s="18">
        <f t="shared" si="9"/>
        <v>1</v>
      </c>
      <c r="E127" s="19" t="str">
        <f t="shared" si="10"/>
        <v>（有）丸谷組</v>
      </c>
      <c r="F127" s="19" t="str">
        <f t="shared" si="11"/>
        <v>マルタニグミ</v>
      </c>
      <c r="G127" s="19" t="str">
        <f t="shared" si="12"/>
        <v>代表取締役</v>
      </c>
      <c r="H127" s="19" t="str">
        <f t="shared" si="13"/>
        <v>丸谷　光弘</v>
      </c>
      <c r="I127" s="19" t="str">
        <f t="shared" si="14"/>
        <v>610-0313</v>
      </c>
      <c r="J127" s="19" t="str">
        <f t="shared" si="15"/>
        <v>京田辺市三山木上切山５番地４</v>
      </c>
      <c r="K127" s="20" t="s">
        <v>12</v>
      </c>
    </row>
    <row r="128" spans="1:11" s="15" customFormat="1" ht="20.25" customHeight="1">
      <c r="A128" s="16">
        <v>127</v>
      </c>
      <c r="B128" s="17" t="s">
        <v>45</v>
      </c>
      <c r="C128" s="18" t="str">
        <f t="shared" si="8"/>
        <v>26030815</v>
      </c>
      <c r="D128" s="18">
        <f t="shared" si="9"/>
        <v>1</v>
      </c>
      <c r="E128" s="19" t="str">
        <f t="shared" si="10"/>
        <v>（有）丸谷組</v>
      </c>
      <c r="F128" s="19" t="str">
        <f t="shared" si="11"/>
        <v>マルタニグミ</v>
      </c>
      <c r="G128" s="19" t="str">
        <f t="shared" si="12"/>
        <v>代表取締役</v>
      </c>
      <c r="H128" s="19" t="str">
        <f t="shared" si="13"/>
        <v>丸谷　光弘</v>
      </c>
      <c r="I128" s="19" t="str">
        <f t="shared" si="14"/>
        <v>610-0313</v>
      </c>
      <c r="J128" s="19" t="str">
        <f t="shared" si="15"/>
        <v>京田辺市三山木上切山５番地４</v>
      </c>
      <c r="K128" s="20" t="s">
        <v>13</v>
      </c>
    </row>
    <row r="129" spans="1:11" s="15" customFormat="1" ht="20.25" customHeight="1">
      <c r="A129" s="16">
        <v>128</v>
      </c>
      <c r="B129" s="17" t="s">
        <v>45</v>
      </c>
      <c r="C129" s="18" t="str">
        <f t="shared" si="8"/>
        <v>26030815</v>
      </c>
      <c r="D129" s="18">
        <f t="shared" si="9"/>
        <v>1</v>
      </c>
      <c r="E129" s="19" t="str">
        <f t="shared" si="10"/>
        <v>（有）丸谷組</v>
      </c>
      <c r="F129" s="19" t="str">
        <f t="shared" si="11"/>
        <v>マルタニグミ</v>
      </c>
      <c r="G129" s="19" t="str">
        <f t="shared" si="12"/>
        <v>代表取締役</v>
      </c>
      <c r="H129" s="19" t="str">
        <f t="shared" si="13"/>
        <v>丸谷　光弘</v>
      </c>
      <c r="I129" s="19" t="str">
        <f t="shared" si="14"/>
        <v>610-0313</v>
      </c>
      <c r="J129" s="19" t="str">
        <f t="shared" si="15"/>
        <v>京田辺市三山木上切山５番地４</v>
      </c>
      <c r="K129" s="20" t="s">
        <v>19</v>
      </c>
    </row>
    <row r="130" spans="1:11" s="15" customFormat="1" ht="20.25" customHeight="1">
      <c r="A130" s="16">
        <v>129</v>
      </c>
      <c r="B130" s="17" t="s">
        <v>45</v>
      </c>
      <c r="C130" s="18" t="str">
        <f t="shared" ref="C130:C193" si="16">IF($B130="","",VLOOKUP($B130,索引簿,19,0))</f>
        <v>26030815</v>
      </c>
      <c r="D130" s="18">
        <f t="shared" ref="D130:D193" si="17">IF($B130="","",VLOOKUP($B130,索引簿,2,0))</f>
        <v>1</v>
      </c>
      <c r="E130" s="19" t="str">
        <f t="shared" ref="E130:E193" si="18">IF($B130="","",VLOOKUP($B130,索引簿,3,0))</f>
        <v>（有）丸谷組</v>
      </c>
      <c r="F130" s="19" t="str">
        <f t="shared" ref="F130:F193" si="19">IF($B130="","",VLOOKUP($B130,索引簿,4,0))</f>
        <v>マルタニグミ</v>
      </c>
      <c r="G130" s="19" t="str">
        <f t="shared" ref="G130:G193" si="20">IF($B130="","",VLOOKUP($B130,索引簿,6,0))</f>
        <v>代表取締役</v>
      </c>
      <c r="H130" s="19" t="str">
        <f t="shared" ref="H130:H193" si="21">IF($B130="","",VLOOKUP($B130,索引簿,5,0))</f>
        <v>丸谷　光弘</v>
      </c>
      <c r="I130" s="19" t="str">
        <f t="shared" ref="I130:I193" si="22">IF($B130="","",VLOOKUP($B130,索引簿,8,0))</f>
        <v>610-0313</v>
      </c>
      <c r="J130" s="19" t="str">
        <f t="shared" ref="J130:J193" si="23">IF($B130="","",VLOOKUP($B130,索引簿,9,0))</f>
        <v>京田辺市三山木上切山５番地４</v>
      </c>
      <c r="K130" s="20" t="s">
        <v>20</v>
      </c>
    </row>
    <row r="131" spans="1:11" s="15" customFormat="1" ht="20.25" customHeight="1">
      <c r="A131" s="16">
        <v>130</v>
      </c>
      <c r="B131" s="17">
        <v>17</v>
      </c>
      <c r="C131" s="18" t="str">
        <f t="shared" si="16"/>
        <v>26017285</v>
      </c>
      <c r="D131" s="18">
        <f t="shared" si="17"/>
        <v>1</v>
      </c>
      <c r="E131" s="19" t="str">
        <f t="shared" si="18"/>
        <v>（株）丸秀</v>
      </c>
      <c r="F131" s="19" t="str">
        <f t="shared" si="19"/>
        <v>マルヒデ</v>
      </c>
      <c r="G131" s="19" t="str">
        <f t="shared" si="20"/>
        <v>代表取締役</v>
      </c>
      <c r="H131" s="19" t="str">
        <f t="shared" si="21"/>
        <v>木村　武史</v>
      </c>
      <c r="I131" s="19" t="str">
        <f t="shared" si="22"/>
        <v>610-0313</v>
      </c>
      <c r="J131" s="19" t="str">
        <f t="shared" si="23"/>
        <v>京田辺市三山木中央６-７-１０</v>
      </c>
      <c r="K131" s="20" t="s">
        <v>12</v>
      </c>
    </row>
    <row r="132" spans="1:11" s="15" customFormat="1" ht="20.25" customHeight="1">
      <c r="A132" s="16">
        <v>131</v>
      </c>
      <c r="B132" s="17">
        <v>17</v>
      </c>
      <c r="C132" s="18" t="str">
        <f t="shared" si="16"/>
        <v>26017285</v>
      </c>
      <c r="D132" s="18">
        <f t="shared" si="17"/>
        <v>1</v>
      </c>
      <c r="E132" s="19" t="str">
        <f t="shared" si="18"/>
        <v>（株）丸秀</v>
      </c>
      <c r="F132" s="19" t="str">
        <f t="shared" si="19"/>
        <v>マルヒデ</v>
      </c>
      <c r="G132" s="19" t="str">
        <f t="shared" si="20"/>
        <v>代表取締役</v>
      </c>
      <c r="H132" s="19" t="str">
        <f t="shared" si="21"/>
        <v>木村　武史</v>
      </c>
      <c r="I132" s="19" t="str">
        <f t="shared" si="22"/>
        <v>610-0313</v>
      </c>
      <c r="J132" s="19" t="str">
        <f t="shared" si="23"/>
        <v>京田辺市三山木中央６-７-１０</v>
      </c>
      <c r="K132" s="20" t="s">
        <v>13</v>
      </c>
    </row>
    <row r="133" spans="1:11" s="15" customFormat="1" ht="20.25" customHeight="1">
      <c r="A133" s="16">
        <v>132</v>
      </c>
      <c r="B133" s="17">
        <v>17</v>
      </c>
      <c r="C133" s="18" t="str">
        <f t="shared" si="16"/>
        <v>26017285</v>
      </c>
      <c r="D133" s="18">
        <f t="shared" si="17"/>
        <v>1</v>
      </c>
      <c r="E133" s="19" t="str">
        <f t="shared" si="18"/>
        <v>（株）丸秀</v>
      </c>
      <c r="F133" s="19" t="str">
        <f t="shared" si="19"/>
        <v>マルヒデ</v>
      </c>
      <c r="G133" s="19" t="str">
        <f t="shared" si="20"/>
        <v>代表取締役</v>
      </c>
      <c r="H133" s="19" t="str">
        <f t="shared" si="21"/>
        <v>木村　武史</v>
      </c>
      <c r="I133" s="19" t="str">
        <f t="shared" si="22"/>
        <v>610-0313</v>
      </c>
      <c r="J133" s="19" t="str">
        <f t="shared" si="23"/>
        <v>京田辺市三山木中央６-７-１０</v>
      </c>
      <c r="K133" s="20" t="s">
        <v>19</v>
      </c>
    </row>
    <row r="134" spans="1:11" s="15" customFormat="1" ht="20.25" customHeight="1">
      <c r="A134" s="16">
        <v>133</v>
      </c>
      <c r="B134" s="17">
        <v>17</v>
      </c>
      <c r="C134" s="18" t="str">
        <f t="shared" si="16"/>
        <v>26017285</v>
      </c>
      <c r="D134" s="18">
        <f t="shared" si="17"/>
        <v>1</v>
      </c>
      <c r="E134" s="19" t="str">
        <f t="shared" si="18"/>
        <v>（株）丸秀</v>
      </c>
      <c r="F134" s="19" t="str">
        <f t="shared" si="19"/>
        <v>マルヒデ</v>
      </c>
      <c r="G134" s="19" t="str">
        <f t="shared" si="20"/>
        <v>代表取締役</v>
      </c>
      <c r="H134" s="19" t="str">
        <f t="shared" si="21"/>
        <v>木村　武史</v>
      </c>
      <c r="I134" s="19" t="str">
        <f t="shared" si="22"/>
        <v>610-0313</v>
      </c>
      <c r="J134" s="19" t="str">
        <f t="shared" si="23"/>
        <v>京田辺市三山木中央６-７-１０</v>
      </c>
      <c r="K134" s="20" t="s">
        <v>30</v>
      </c>
    </row>
    <row r="135" spans="1:11" s="15" customFormat="1" ht="20.25" customHeight="1">
      <c r="A135" s="16">
        <v>134</v>
      </c>
      <c r="B135" s="17" t="s">
        <v>46</v>
      </c>
      <c r="C135" s="18" t="str">
        <f t="shared" si="16"/>
        <v>26037815</v>
      </c>
      <c r="D135" s="18">
        <f t="shared" si="17"/>
        <v>1</v>
      </c>
      <c r="E135" s="19" t="str">
        <f t="shared" si="18"/>
        <v>（株）ミズキ</v>
      </c>
      <c r="F135" s="19" t="str">
        <f t="shared" si="19"/>
        <v>ミズキ</v>
      </c>
      <c r="G135" s="19" t="str">
        <f t="shared" si="20"/>
        <v>代表取締役</v>
      </c>
      <c r="H135" s="19" t="str">
        <f t="shared" si="21"/>
        <v>橋本　修孝</v>
      </c>
      <c r="I135" s="19" t="str">
        <f t="shared" si="22"/>
        <v>610-0332</v>
      </c>
      <c r="J135" s="19" t="str">
        <f t="shared" si="23"/>
        <v>京田辺市興戸下ノ川原町７０－３</v>
      </c>
      <c r="K135" s="20" t="s">
        <v>12</v>
      </c>
    </row>
    <row r="136" spans="1:11" s="15" customFormat="1" ht="20.25" customHeight="1">
      <c r="A136" s="16">
        <v>135</v>
      </c>
      <c r="B136" s="17" t="s">
        <v>46</v>
      </c>
      <c r="C136" s="18" t="str">
        <f t="shared" si="16"/>
        <v>26037815</v>
      </c>
      <c r="D136" s="18">
        <f t="shared" si="17"/>
        <v>1</v>
      </c>
      <c r="E136" s="19" t="str">
        <f t="shared" si="18"/>
        <v>（株）ミズキ</v>
      </c>
      <c r="F136" s="19" t="str">
        <f t="shared" si="19"/>
        <v>ミズキ</v>
      </c>
      <c r="G136" s="19" t="str">
        <f t="shared" si="20"/>
        <v>代表取締役</v>
      </c>
      <c r="H136" s="19" t="str">
        <f t="shared" si="21"/>
        <v>橋本　修孝</v>
      </c>
      <c r="I136" s="19" t="str">
        <f t="shared" si="22"/>
        <v>610-0332</v>
      </c>
      <c r="J136" s="19" t="str">
        <f t="shared" si="23"/>
        <v>京田辺市興戸下ノ川原町７０－３</v>
      </c>
      <c r="K136" s="20" t="s">
        <v>19</v>
      </c>
    </row>
    <row r="137" spans="1:11" s="15" customFormat="1" ht="20.25" customHeight="1">
      <c r="A137" s="16">
        <v>136</v>
      </c>
      <c r="B137" s="17" t="s">
        <v>47</v>
      </c>
      <c r="C137" s="18" t="str">
        <f t="shared" si="16"/>
        <v>26004109</v>
      </c>
      <c r="D137" s="18">
        <f t="shared" si="17"/>
        <v>1</v>
      </c>
      <c r="E137" s="19" t="str">
        <f t="shared" si="18"/>
        <v>都造園土木（株）</v>
      </c>
      <c r="F137" s="19" t="str">
        <f t="shared" si="19"/>
        <v>ミヤコゾウエンドボク</v>
      </c>
      <c r="G137" s="19" t="str">
        <f t="shared" si="20"/>
        <v>代表取締役</v>
      </c>
      <c r="H137" s="19" t="str">
        <f t="shared" si="21"/>
        <v>山本　浩</v>
      </c>
      <c r="I137" s="19" t="str">
        <f t="shared" si="22"/>
        <v>610-0341</v>
      </c>
      <c r="J137" s="19" t="str">
        <f t="shared" si="23"/>
        <v>京田辺市薪石ノ前６０番地</v>
      </c>
      <c r="K137" s="20" t="s">
        <v>12</v>
      </c>
    </row>
    <row r="138" spans="1:11" s="15" customFormat="1" ht="20.25" customHeight="1">
      <c r="A138" s="16">
        <v>137</v>
      </c>
      <c r="B138" s="17" t="s">
        <v>47</v>
      </c>
      <c r="C138" s="18" t="str">
        <f t="shared" si="16"/>
        <v>26004109</v>
      </c>
      <c r="D138" s="18">
        <f t="shared" si="17"/>
        <v>1</v>
      </c>
      <c r="E138" s="19" t="str">
        <f t="shared" si="18"/>
        <v>都造園土木（株）</v>
      </c>
      <c r="F138" s="19" t="str">
        <f t="shared" si="19"/>
        <v>ミヤコゾウエンドボク</v>
      </c>
      <c r="G138" s="19" t="str">
        <f t="shared" si="20"/>
        <v>代表取締役</v>
      </c>
      <c r="H138" s="19" t="str">
        <f t="shared" si="21"/>
        <v>山本　浩</v>
      </c>
      <c r="I138" s="19" t="str">
        <f t="shared" si="22"/>
        <v>610-0341</v>
      </c>
      <c r="J138" s="19" t="str">
        <f t="shared" si="23"/>
        <v>京田辺市薪石ノ前６０番地</v>
      </c>
      <c r="K138" s="20" t="s">
        <v>30</v>
      </c>
    </row>
    <row r="139" spans="1:11" s="15" customFormat="1" ht="20.25" customHeight="1">
      <c r="A139" s="16">
        <v>138</v>
      </c>
      <c r="B139" s="17" t="s">
        <v>48</v>
      </c>
      <c r="C139" s="18" t="str">
        <f t="shared" si="16"/>
        <v>26037777</v>
      </c>
      <c r="D139" s="18">
        <f t="shared" si="17"/>
        <v>1</v>
      </c>
      <c r="E139" s="19" t="str">
        <f t="shared" si="18"/>
        <v>美佳（株）</v>
      </c>
      <c r="F139" s="19" t="str">
        <f t="shared" si="19"/>
        <v>ミヨシ</v>
      </c>
      <c r="G139" s="19" t="str">
        <f t="shared" si="20"/>
        <v>代表取締役</v>
      </c>
      <c r="H139" s="19" t="str">
        <f t="shared" si="21"/>
        <v>木村　美代子</v>
      </c>
      <c r="I139" s="19" t="str">
        <f t="shared" si="22"/>
        <v>610-0352</v>
      </c>
      <c r="J139" s="19" t="str">
        <f t="shared" si="23"/>
        <v>京田辺市花住坂１丁目２-１</v>
      </c>
      <c r="K139" s="20" t="s">
        <v>12</v>
      </c>
    </row>
    <row r="140" spans="1:11" s="15" customFormat="1" ht="20.25" customHeight="1">
      <c r="A140" s="16">
        <v>139</v>
      </c>
      <c r="B140" s="17" t="s">
        <v>48</v>
      </c>
      <c r="C140" s="18" t="str">
        <f t="shared" si="16"/>
        <v>26037777</v>
      </c>
      <c r="D140" s="18">
        <f t="shared" si="17"/>
        <v>1</v>
      </c>
      <c r="E140" s="19" t="str">
        <f t="shared" si="18"/>
        <v>美佳（株）</v>
      </c>
      <c r="F140" s="19" t="str">
        <f t="shared" si="19"/>
        <v>ミヨシ</v>
      </c>
      <c r="G140" s="19" t="str">
        <f t="shared" si="20"/>
        <v>代表取締役</v>
      </c>
      <c r="H140" s="19" t="str">
        <f t="shared" si="21"/>
        <v>木村　美代子</v>
      </c>
      <c r="I140" s="19" t="str">
        <f t="shared" si="22"/>
        <v>610-0352</v>
      </c>
      <c r="J140" s="19" t="str">
        <f t="shared" si="23"/>
        <v>京田辺市花住坂１丁目２-１</v>
      </c>
      <c r="K140" s="20" t="s">
        <v>13</v>
      </c>
    </row>
    <row r="141" spans="1:11" s="15" customFormat="1" ht="20.25" customHeight="1">
      <c r="A141" s="16">
        <v>140</v>
      </c>
      <c r="B141" s="17">
        <v>26</v>
      </c>
      <c r="C141" s="18">
        <f t="shared" si="16"/>
        <v>26014376</v>
      </c>
      <c r="D141" s="18">
        <f t="shared" si="17"/>
        <v>1</v>
      </c>
      <c r="E141" s="19" t="str">
        <f t="shared" si="18"/>
        <v>（株）村雲設備</v>
      </c>
      <c r="F141" s="19" t="str">
        <f t="shared" si="19"/>
        <v>ムラクモセツビ</v>
      </c>
      <c r="G141" s="19" t="str">
        <f t="shared" si="20"/>
        <v>代表取締役</v>
      </c>
      <c r="H141" s="19" t="str">
        <f t="shared" si="21"/>
        <v>村雲　恒尚</v>
      </c>
      <c r="I141" s="19" t="str">
        <f t="shared" si="22"/>
        <v>610-0322</v>
      </c>
      <c r="J141" s="19" t="str">
        <f t="shared" si="23"/>
        <v>京都府京田辺市普賢寺口北谷５７</v>
      </c>
      <c r="K141" s="20" t="s">
        <v>12</v>
      </c>
    </row>
    <row r="142" spans="1:11" s="15" customFormat="1" ht="20.25" customHeight="1">
      <c r="A142" s="16">
        <v>141</v>
      </c>
      <c r="B142" s="17">
        <v>26</v>
      </c>
      <c r="C142" s="18">
        <f t="shared" si="16"/>
        <v>26014376</v>
      </c>
      <c r="D142" s="18">
        <f t="shared" si="17"/>
        <v>1</v>
      </c>
      <c r="E142" s="19" t="str">
        <f t="shared" si="18"/>
        <v>（株）村雲設備</v>
      </c>
      <c r="F142" s="19" t="str">
        <f t="shared" si="19"/>
        <v>ムラクモセツビ</v>
      </c>
      <c r="G142" s="19" t="str">
        <f t="shared" si="20"/>
        <v>代表取締役</v>
      </c>
      <c r="H142" s="19" t="str">
        <f t="shared" si="21"/>
        <v>村雲　恒尚</v>
      </c>
      <c r="I142" s="19" t="str">
        <f t="shared" si="22"/>
        <v>610-0322</v>
      </c>
      <c r="J142" s="19" t="str">
        <f t="shared" si="23"/>
        <v>京都府京田辺市普賢寺口北谷５７</v>
      </c>
      <c r="K142" s="20" t="s">
        <v>17</v>
      </c>
    </row>
    <row r="143" spans="1:11" s="15" customFormat="1" ht="20.25" customHeight="1">
      <c r="A143" s="16">
        <v>142</v>
      </c>
      <c r="B143" s="17">
        <v>26</v>
      </c>
      <c r="C143" s="18">
        <f t="shared" si="16"/>
        <v>26014376</v>
      </c>
      <c r="D143" s="18">
        <f t="shared" si="17"/>
        <v>1</v>
      </c>
      <c r="E143" s="19" t="str">
        <f t="shared" si="18"/>
        <v>（株）村雲設備</v>
      </c>
      <c r="F143" s="19" t="str">
        <f t="shared" si="19"/>
        <v>ムラクモセツビ</v>
      </c>
      <c r="G143" s="19" t="str">
        <f t="shared" si="20"/>
        <v>代表取締役</v>
      </c>
      <c r="H143" s="19" t="str">
        <f t="shared" si="21"/>
        <v>村雲　恒尚</v>
      </c>
      <c r="I143" s="19" t="str">
        <f t="shared" si="22"/>
        <v>610-0322</v>
      </c>
      <c r="J143" s="19" t="str">
        <f t="shared" si="23"/>
        <v>京都府京田辺市普賢寺口北谷５７</v>
      </c>
      <c r="K143" s="20" t="s">
        <v>19</v>
      </c>
    </row>
    <row r="144" spans="1:11" s="15" customFormat="1" ht="20.25" customHeight="1">
      <c r="A144" s="16">
        <v>143</v>
      </c>
      <c r="B144" s="17" t="s">
        <v>49</v>
      </c>
      <c r="C144" s="18" t="str">
        <f t="shared" si="16"/>
        <v>26003855</v>
      </c>
      <c r="D144" s="18">
        <f t="shared" si="17"/>
        <v>1</v>
      </c>
      <c r="E144" s="19" t="str">
        <f t="shared" si="18"/>
        <v>吉田工業（株）</v>
      </c>
      <c r="F144" s="19" t="str">
        <f t="shared" si="19"/>
        <v>ヨシダコウギョウ</v>
      </c>
      <c r="G144" s="19" t="str">
        <f t="shared" si="20"/>
        <v>代表取締役</v>
      </c>
      <c r="H144" s="19" t="str">
        <f t="shared" si="21"/>
        <v>吉田　管雄</v>
      </c>
      <c r="I144" s="19" t="str">
        <f t="shared" si="22"/>
        <v>610-0357</v>
      </c>
      <c r="J144" s="19" t="str">
        <f t="shared" si="23"/>
        <v>京田辺市山手東一丁目６番地２</v>
      </c>
      <c r="K144" s="20" t="s">
        <v>12</v>
      </c>
    </row>
    <row r="145" spans="1:11" s="15" customFormat="1" ht="20.25" customHeight="1">
      <c r="A145" s="16">
        <v>144</v>
      </c>
      <c r="B145" s="17" t="s">
        <v>49</v>
      </c>
      <c r="C145" s="18" t="str">
        <f t="shared" si="16"/>
        <v>26003855</v>
      </c>
      <c r="D145" s="18">
        <f t="shared" si="17"/>
        <v>1</v>
      </c>
      <c r="E145" s="19" t="str">
        <f t="shared" si="18"/>
        <v>吉田工業（株）</v>
      </c>
      <c r="F145" s="19" t="str">
        <f t="shared" si="19"/>
        <v>ヨシダコウギョウ</v>
      </c>
      <c r="G145" s="19" t="str">
        <f t="shared" si="20"/>
        <v>代表取締役</v>
      </c>
      <c r="H145" s="19" t="str">
        <f t="shared" si="21"/>
        <v>吉田　管雄</v>
      </c>
      <c r="I145" s="19" t="str">
        <f t="shared" si="22"/>
        <v>610-0357</v>
      </c>
      <c r="J145" s="19" t="str">
        <f t="shared" si="23"/>
        <v>京田辺市山手東一丁目６番地２</v>
      </c>
      <c r="K145" s="20" t="s">
        <v>13</v>
      </c>
    </row>
    <row r="146" spans="1:11" s="15" customFormat="1" ht="20.25" customHeight="1">
      <c r="A146" s="16">
        <v>145</v>
      </c>
      <c r="B146" s="17" t="s">
        <v>49</v>
      </c>
      <c r="C146" s="18" t="str">
        <f t="shared" si="16"/>
        <v>26003855</v>
      </c>
      <c r="D146" s="18">
        <f t="shared" si="17"/>
        <v>1</v>
      </c>
      <c r="E146" s="19" t="str">
        <f t="shared" si="18"/>
        <v>吉田工業（株）</v>
      </c>
      <c r="F146" s="19" t="str">
        <f t="shared" si="19"/>
        <v>ヨシダコウギョウ</v>
      </c>
      <c r="G146" s="19" t="str">
        <f t="shared" si="20"/>
        <v>代表取締役</v>
      </c>
      <c r="H146" s="19" t="str">
        <f t="shared" si="21"/>
        <v>吉田　管雄</v>
      </c>
      <c r="I146" s="19" t="str">
        <f t="shared" si="22"/>
        <v>610-0357</v>
      </c>
      <c r="J146" s="19" t="str">
        <f t="shared" si="23"/>
        <v>京田辺市山手東一丁目６番地２</v>
      </c>
      <c r="K146" s="20" t="s">
        <v>17</v>
      </c>
    </row>
    <row r="147" spans="1:11" s="15" customFormat="1" ht="20.25" customHeight="1">
      <c r="A147" s="16">
        <v>146</v>
      </c>
      <c r="B147" s="17" t="s">
        <v>49</v>
      </c>
      <c r="C147" s="18" t="str">
        <f t="shared" si="16"/>
        <v>26003855</v>
      </c>
      <c r="D147" s="18">
        <f t="shared" si="17"/>
        <v>1</v>
      </c>
      <c r="E147" s="19" t="str">
        <f t="shared" si="18"/>
        <v>吉田工業（株）</v>
      </c>
      <c r="F147" s="19" t="str">
        <f t="shared" si="19"/>
        <v>ヨシダコウギョウ</v>
      </c>
      <c r="G147" s="19" t="str">
        <f t="shared" si="20"/>
        <v>代表取締役</v>
      </c>
      <c r="H147" s="19" t="str">
        <f t="shared" si="21"/>
        <v>吉田　管雄</v>
      </c>
      <c r="I147" s="19" t="str">
        <f t="shared" si="22"/>
        <v>610-0357</v>
      </c>
      <c r="J147" s="19" t="str">
        <f t="shared" si="23"/>
        <v>京田辺市山手東一丁目６番地２</v>
      </c>
      <c r="K147" s="20" t="s">
        <v>19</v>
      </c>
    </row>
    <row r="148" spans="1:11" s="15" customFormat="1" ht="20.25" customHeight="1">
      <c r="A148" s="16">
        <v>147</v>
      </c>
      <c r="B148" s="17" t="s">
        <v>49</v>
      </c>
      <c r="C148" s="18" t="str">
        <f t="shared" si="16"/>
        <v>26003855</v>
      </c>
      <c r="D148" s="18">
        <f t="shared" si="17"/>
        <v>1</v>
      </c>
      <c r="E148" s="19" t="str">
        <f t="shared" si="18"/>
        <v>吉田工業（株）</v>
      </c>
      <c r="F148" s="19" t="str">
        <f t="shared" si="19"/>
        <v>ヨシダコウギョウ</v>
      </c>
      <c r="G148" s="19" t="str">
        <f t="shared" si="20"/>
        <v>代表取締役</v>
      </c>
      <c r="H148" s="19" t="str">
        <f t="shared" si="21"/>
        <v>吉田　管雄</v>
      </c>
      <c r="I148" s="19" t="str">
        <f t="shared" si="22"/>
        <v>610-0357</v>
      </c>
      <c r="J148" s="19" t="str">
        <f t="shared" si="23"/>
        <v>京田辺市山手東一丁目６番地２</v>
      </c>
      <c r="K148" s="20" t="s">
        <v>20</v>
      </c>
    </row>
    <row r="149" spans="1:11" s="15" customFormat="1" ht="20.25" customHeight="1">
      <c r="A149" s="16">
        <v>148</v>
      </c>
      <c r="B149" s="17" t="s">
        <v>50</v>
      </c>
      <c r="C149" s="18" t="str">
        <f t="shared" si="16"/>
        <v>26017922</v>
      </c>
      <c r="D149" s="18">
        <f t="shared" si="17"/>
        <v>1</v>
      </c>
      <c r="E149" s="19" t="str">
        <f t="shared" si="18"/>
        <v>吉本水道工業（株）</v>
      </c>
      <c r="F149" s="19" t="str">
        <f t="shared" si="19"/>
        <v>ヨシモトスイドウコウギョウ</v>
      </c>
      <c r="G149" s="19" t="str">
        <f t="shared" si="20"/>
        <v>代表取締役</v>
      </c>
      <c r="H149" s="19" t="str">
        <f t="shared" si="21"/>
        <v>吉本　耕一</v>
      </c>
      <c r="I149" s="19" t="str">
        <f t="shared" si="22"/>
        <v>610-0342</v>
      </c>
      <c r="J149" s="19" t="str">
        <f t="shared" si="23"/>
        <v>京田辺市松井山川２７番地２</v>
      </c>
      <c r="K149" s="20" t="s">
        <v>17</v>
      </c>
    </row>
    <row r="150" spans="1:11" s="15" customFormat="1" ht="20.25" customHeight="1">
      <c r="A150" s="16">
        <v>149</v>
      </c>
      <c r="B150" s="17" t="s">
        <v>51</v>
      </c>
      <c r="C150" s="18">
        <f t="shared" si="16"/>
        <v>26040200</v>
      </c>
      <c r="D150" s="18">
        <f t="shared" si="17"/>
        <v>2</v>
      </c>
      <c r="E150" s="19" t="str">
        <f t="shared" si="18"/>
        <v>（株）アールテック</v>
      </c>
      <c r="F150" s="19" t="str">
        <f t="shared" si="19"/>
        <v>アールテック</v>
      </c>
      <c r="G150" s="19" t="str">
        <f t="shared" si="20"/>
        <v>代表取締役</v>
      </c>
      <c r="H150" s="19" t="str">
        <f t="shared" si="21"/>
        <v>橋爪　徹</v>
      </c>
      <c r="I150" s="19" t="str">
        <f t="shared" si="22"/>
        <v>610-1104</v>
      </c>
      <c r="J150" s="19" t="str">
        <f t="shared" si="23"/>
        <v>京都市西京区大枝中山町２－４０８</v>
      </c>
      <c r="K150" s="20" t="s">
        <v>24</v>
      </c>
    </row>
    <row r="151" spans="1:11" s="15" customFormat="1" ht="20.25" customHeight="1">
      <c r="A151" s="16">
        <v>150</v>
      </c>
      <c r="B151" s="17" t="s">
        <v>51</v>
      </c>
      <c r="C151" s="18">
        <f t="shared" si="16"/>
        <v>26040200</v>
      </c>
      <c r="D151" s="18">
        <f t="shared" si="17"/>
        <v>2</v>
      </c>
      <c r="E151" s="19" t="str">
        <f t="shared" si="18"/>
        <v>（株）アールテック</v>
      </c>
      <c r="F151" s="19" t="str">
        <f t="shared" si="19"/>
        <v>アールテック</v>
      </c>
      <c r="G151" s="19" t="str">
        <f t="shared" si="20"/>
        <v>代表取締役</v>
      </c>
      <c r="H151" s="19" t="str">
        <f t="shared" si="21"/>
        <v>橋爪　徹</v>
      </c>
      <c r="I151" s="19" t="str">
        <f t="shared" si="22"/>
        <v>610-1104</v>
      </c>
      <c r="J151" s="19" t="str">
        <f t="shared" si="23"/>
        <v>京都市西京区大枝中山町２－４０８</v>
      </c>
      <c r="K151" s="20" t="s">
        <v>14</v>
      </c>
    </row>
    <row r="152" spans="1:11" s="15" customFormat="1" ht="20.25" customHeight="1">
      <c r="A152" s="16">
        <v>151</v>
      </c>
      <c r="B152" s="17" t="s">
        <v>52</v>
      </c>
      <c r="C152" s="18" t="str">
        <f t="shared" si="16"/>
        <v>26024166</v>
      </c>
      <c r="D152" s="18">
        <f t="shared" si="17"/>
        <v>2</v>
      </c>
      <c r="E152" s="19" t="str">
        <f t="shared" si="18"/>
        <v>（有）アイエス工業</v>
      </c>
      <c r="F152" s="19" t="str">
        <f t="shared" si="19"/>
        <v>アイエスコウギョウ</v>
      </c>
      <c r="G152" s="19" t="str">
        <f t="shared" si="20"/>
        <v>代表取締役</v>
      </c>
      <c r="H152" s="19" t="str">
        <f t="shared" si="21"/>
        <v>伊藤　孝仁</v>
      </c>
      <c r="I152" s="19" t="str">
        <f t="shared" si="22"/>
        <v>613-0916</v>
      </c>
      <c r="J152" s="19" t="str">
        <f t="shared" si="23"/>
        <v>京都市伏見区淀美豆町３９２番地</v>
      </c>
      <c r="K152" s="20" t="s">
        <v>24</v>
      </c>
    </row>
    <row r="153" spans="1:11" s="15" customFormat="1" ht="20.25" customHeight="1">
      <c r="A153" s="16">
        <v>152</v>
      </c>
      <c r="B153" s="17" t="s">
        <v>52</v>
      </c>
      <c r="C153" s="18" t="str">
        <f t="shared" si="16"/>
        <v>26024166</v>
      </c>
      <c r="D153" s="18">
        <f t="shared" si="17"/>
        <v>2</v>
      </c>
      <c r="E153" s="19" t="str">
        <f t="shared" si="18"/>
        <v>（有）アイエス工業</v>
      </c>
      <c r="F153" s="19" t="str">
        <f t="shared" si="19"/>
        <v>アイエスコウギョウ</v>
      </c>
      <c r="G153" s="19" t="str">
        <f t="shared" si="20"/>
        <v>代表取締役</v>
      </c>
      <c r="H153" s="19" t="str">
        <f t="shared" si="21"/>
        <v>伊藤　孝仁</v>
      </c>
      <c r="I153" s="19" t="str">
        <f t="shared" si="22"/>
        <v>613-0916</v>
      </c>
      <c r="J153" s="19" t="str">
        <f t="shared" si="23"/>
        <v>京都市伏見区淀美豆町３９２番地</v>
      </c>
      <c r="K153" s="20" t="s">
        <v>14</v>
      </c>
    </row>
    <row r="154" spans="1:11" s="15" customFormat="1" ht="20.25" customHeight="1">
      <c r="A154" s="16">
        <v>153</v>
      </c>
      <c r="B154" s="17" t="s">
        <v>53</v>
      </c>
      <c r="C154" s="18" t="str">
        <f t="shared" si="16"/>
        <v>26031474</v>
      </c>
      <c r="D154" s="18">
        <f t="shared" si="17"/>
        <v>2</v>
      </c>
      <c r="E154" s="19" t="str">
        <f t="shared" si="18"/>
        <v>（株）アイル機電</v>
      </c>
      <c r="F154" s="19" t="str">
        <f t="shared" si="19"/>
        <v>アイルキデン</v>
      </c>
      <c r="G154" s="19" t="str">
        <f t="shared" si="20"/>
        <v>代表取締役</v>
      </c>
      <c r="H154" s="19" t="str">
        <f t="shared" si="21"/>
        <v>橋元　博一</v>
      </c>
      <c r="I154" s="19" t="str">
        <f t="shared" si="22"/>
        <v>611-0031</v>
      </c>
      <c r="J154" s="19" t="str">
        <f t="shared" si="23"/>
        <v>宇治市広野町小根尾４番２</v>
      </c>
      <c r="K154" s="20" t="s">
        <v>16</v>
      </c>
    </row>
    <row r="155" spans="1:11" s="15" customFormat="1" ht="20.25" customHeight="1">
      <c r="A155" s="16">
        <v>154</v>
      </c>
      <c r="B155" s="17" t="s">
        <v>53</v>
      </c>
      <c r="C155" s="18" t="str">
        <f t="shared" si="16"/>
        <v>26031474</v>
      </c>
      <c r="D155" s="18">
        <f t="shared" si="17"/>
        <v>2</v>
      </c>
      <c r="E155" s="19" t="str">
        <f t="shared" si="18"/>
        <v>（株）アイル機電</v>
      </c>
      <c r="F155" s="19" t="str">
        <f t="shared" si="19"/>
        <v>アイルキデン</v>
      </c>
      <c r="G155" s="19" t="str">
        <f t="shared" si="20"/>
        <v>代表取締役</v>
      </c>
      <c r="H155" s="19" t="str">
        <f t="shared" si="21"/>
        <v>橋元　博一</v>
      </c>
      <c r="I155" s="19" t="str">
        <f t="shared" si="22"/>
        <v>611-0031</v>
      </c>
      <c r="J155" s="19" t="str">
        <f t="shared" si="23"/>
        <v>宇治市広野町小根尾４番２</v>
      </c>
      <c r="K155" s="20" t="s">
        <v>17</v>
      </c>
    </row>
    <row r="156" spans="1:11" s="15" customFormat="1" ht="20.25" customHeight="1">
      <c r="A156" s="16">
        <v>155</v>
      </c>
      <c r="B156" s="17" t="s">
        <v>54</v>
      </c>
      <c r="C156" s="18" t="str">
        <f t="shared" si="16"/>
        <v>00011588</v>
      </c>
      <c r="D156" s="18">
        <f t="shared" si="17"/>
        <v>2</v>
      </c>
      <c r="E156" s="19" t="str">
        <f t="shared" si="18"/>
        <v>暁新日本建設（株）</v>
      </c>
      <c r="F156" s="19" t="str">
        <f t="shared" si="19"/>
        <v>アカツキシンニホンケンセツ</v>
      </c>
      <c r="G156" s="19" t="str">
        <f t="shared" si="20"/>
        <v>代表取締役</v>
      </c>
      <c r="H156" s="19" t="str">
        <f t="shared" si="21"/>
        <v>和泉　頌二</v>
      </c>
      <c r="I156" s="19" t="str">
        <f t="shared" si="22"/>
        <v>612-8241</v>
      </c>
      <c r="J156" s="19" t="str">
        <f t="shared" si="23"/>
        <v>京都市伏見区横大路下三栖辻堂町４５番地</v>
      </c>
      <c r="K156" s="20" t="s">
        <v>12</v>
      </c>
    </row>
    <row r="157" spans="1:11" s="15" customFormat="1" ht="20.25" customHeight="1">
      <c r="A157" s="16">
        <v>156</v>
      </c>
      <c r="B157" s="17" t="s">
        <v>55</v>
      </c>
      <c r="C157" s="18">
        <f t="shared" si="16"/>
        <v>26041620</v>
      </c>
      <c r="D157" s="18">
        <f t="shared" si="17"/>
        <v>2</v>
      </c>
      <c r="E157" s="19" t="str">
        <f t="shared" si="18"/>
        <v>（株）アクトフリー</v>
      </c>
      <c r="F157" s="19" t="str">
        <f t="shared" si="19"/>
        <v>アクトフリー</v>
      </c>
      <c r="G157" s="19" t="str">
        <f t="shared" si="20"/>
        <v>代表取締役</v>
      </c>
      <c r="H157" s="19" t="str">
        <f t="shared" si="21"/>
        <v>石崎　栄治</v>
      </c>
      <c r="I157" s="19" t="str">
        <f t="shared" si="22"/>
        <v>601-0542</v>
      </c>
      <c r="J157" s="19" t="str">
        <f t="shared" si="23"/>
        <v>京都市右京区京北田貫町鳥谷２４番地１３</v>
      </c>
      <c r="K157" s="20" t="s">
        <v>24</v>
      </c>
    </row>
    <row r="158" spans="1:11" s="15" customFormat="1" ht="20.25" customHeight="1">
      <c r="A158" s="16">
        <v>157</v>
      </c>
      <c r="B158" s="17" t="s">
        <v>55</v>
      </c>
      <c r="C158" s="18">
        <f t="shared" si="16"/>
        <v>26041620</v>
      </c>
      <c r="D158" s="18">
        <f t="shared" si="17"/>
        <v>2</v>
      </c>
      <c r="E158" s="19" t="str">
        <f t="shared" si="18"/>
        <v>（株）アクトフリー</v>
      </c>
      <c r="F158" s="19" t="str">
        <f t="shared" si="19"/>
        <v>アクトフリー</v>
      </c>
      <c r="G158" s="19" t="str">
        <f t="shared" si="20"/>
        <v>代表取締役</v>
      </c>
      <c r="H158" s="19" t="str">
        <f t="shared" si="21"/>
        <v>石崎　栄治</v>
      </c>
      <c r="I158" s="19" t="str">
        <f t="shared" si="22"/>
        <v>601-0542</v>
      </c>
      <c r="J158" s="19" t="str">
        <f t="shared" si="23"/>
        <v>京都市右京区京北田貫町鳥谷２４番地１３</v>
      </c>
      <c r="K158" s="20" t="s">
        <v>19</v>
      </c>
    </row>
    <row r="159" spans="1:11" s="15" customFormat="1" ht="20.25" customHeight="1">
      <c r="A159" s="16">
        <v>158</v>
      </c>
      <c r="B159" s="17" t="s">
        <v>55</v>
      </c>
      <c r="C159" s="18">
        <f t="shared" si="16"/>
        <v>26041620</v>
      </c>
      <c r="D159" s="18">
        <f t="shared" si="17"/>
        <v>2</v>
      </c>
      <c r="E159" s="19" t="str">
        <f t="shared" si="18"/>
        <v>（株）アクトフリー</v>
      </c>
      <c r="F159" s="19" t="str">
        <f t="shared" si="19"/>
        <v>アクトフリー</v>
      </c>
      <c r="G159" s="19" t="str">
        <f t="shared" si="20"/>
        <v>代表取締役</v>
      </c>
      <c r="H159" s="19" t="str">
        <f t="shared" si="21"/>
        <v>石崎　栄治</v>
      </c>
      <c r="I159" s="19" t="str">
        <f t="shared" si="22"/>
        <v>601-0542</v>
      </c>
      <c r="J159" s="19" t="str">
        <f t="shared" si="23"/>
        <v>京都市右京区京北田貫町鳥谷２４番地１３</v>
      </c>
      <c r="K159" s="20" t="s">
        <v>14</v>
      </c>
    </row>
    <row r="160" spans="1:11" s="15" customFormat="1" ht="20.25" customHeight="1">
      <c r="A160" s="16">
        <v>159</v>
      </c>
      <c r="B160" s="17" t="s">
        <v>56</v>
      </c>
      <c r="C160" s="18" t="str">
        <f t="shared" si="16"/>
        <v>26022066</v>
      </c>
      <c r="D160" s="18">
        <f t="shared" si="17"/>
        <v>2</v>
      </c>
      <c r="E160" s="19" t="str">
        <f t="shared" si="18"/>
        <v>浅野建設工業（株）</v>
      </c>
      <c r="F160" s="19" t="str">
        <f t="shared" si="19"/>
        <v>アサノケンセツコウギョウ</v>
      </c>
      <c r="G160" s="19" t="str">
        <f t="shared" si="20"/>
        <v>代表取締役</v>
      </c>
      <c r="H160" s="19" t="str">
        <f t="shared" si="21"/>
        <v>浅野　智徳</v>
      </c>
      <c r="I160" s="19" t="str">
        <f t="shared" si="22"/>
        <v>611-0023</v>
      </c>
      <c r="J160" s="19" t="str">
        <f t="shared" si="23"/>
        <v>宇治市折居台一丁目４番地の９</v>
      </c>
      <c r="K160" s="20" t="s">
        <v>12</v>
      </c>
    </row>
    <row r="161" spans="1:11" s="15" customFormat="1" ht="20.25" customHeight="1">
      <c r="A161" s="16">
        <v>160</v>
      </c>
      <c r="B161" s="17" t="s">
        <v>56</v>
      </c>
      <c r="C161" s="18" t="str">
        <f t="shared" si="16"/>
        <v>26022066</v>
      </c>
      <c r="D161" s="18">
        <f t="shared" si="17"/>
        <v>2</v>
      </c>
      <c r="E161" s="19" t="str">
        <f t="shared" si="18"/>
        <v>浅野建設工業（株）</v>
      </c>
      <c r="F161" s="19" t="str">
        <f t="shared" si="19"/>
        <v>アサノケンセツコウギョウ</v>
      </c>
      <c r="G161" s="19" t="str">
        <f t="shared" si="20"/>
        <v>代表取締役</v>
      </c>
      <c r="H161" s="19" t="str">
        <f t="shared" si="21"/>
        <v>浅野　智徳</v>
      </c>
      <c r="I161" s="19" t="str">
        <f t="shared" si="22"/>
        <v>611-0023</v>
      </c>
      <c r="J161" s="19" t="str">
        <f t="shared" si="23"/>
        <v>宇治市折居台一丁目４番地の９</v>
      </c>
      <c r="K161" s="20" t="s">
        <v>19</v>
      </c>
    </row>
    <row r="162" spans="1:11" s="15" customFormat="1" ht="20.25" customHeight="1">
      <c r="A162" s="16">
        <v>161</v>
      </c>
      <c r="B162" s="17" t="s">
        <v>56</v>
      </c>
      <c r="C162" s="18" t="str">
        <f t="shared" si="16"/>
        <v>26022066</v>
      </c>
      <c r="D162" s="18">
        <f t="shared" si="17"/>
        <v>2</v>
      </c>
      <c r="E162" s="19" t="str">
        <f t="shared" si="18"/>
        <v>浅野建設工業（株）</v>
      </c>
      <c r="F162" s="19" t="str">
        <f t="shared" si="19"/>
        <v>アサノケンセツコウギョウ</v>
      </c>
      <c r="G162" s="19" t="str">
        <f t="shared" si="20"/>
        <v>代表取締役</v>
      </c>
      <c r="H162" s="19" t="str">
        <f t="shared" si="21"/>
        <v>浅野　智徳</v>
      </c>
      <c r="I162" s="19" t="str">
        <f t="shared" si="22"/>
        <v>611-0023</v>
      </c>
      <c r="J162" s="19" t="str">
        <f t="shared" si="23"/>
        <v>宇治市折居台一丁目４番地の９</v>
      </c>
      <c r="K162" s="20" t="s">
        <v>27</v>
      </c>
    </row>
    <row r="163" spans="1:11" s="15" customFormat="1" ht="20.25" customHeight="1">
      <c r="A163" s="16">
        <v>162</v>
      </c>
      <c r="B163" s="17" t="s">
        <v>57</v>
      </c>
      <c r="C163" s="18">
        <f t="shared" si="16"/>
        <v>26013033</v>
      </c>
      <c r="D163" s="18">
        <f t="shared" si="17"/>
        <v>2</v>
      </c>
      <c r="E163" s="21" t="str">
        <f t="shared" si="18"/>
        <v>（株）アズーロ</v>
      </c>
      <c r="F163" s="19" t="str">
        <f t="shared" si="19"/>
        <v>アズーロ</v>
      </c>
      <c r="G163" s="19" t="str">
        <f t="shared" si="20"/>
        <v>代表取締役</v>
      </c>
      <c r="H163" s="19" t="str">
        <f t="shared" si="21"/>
        <v>白山　裕実</v>
      </c>
      <c r="I163" s="19" t="str">
        <f t="shared" si="22"/>
        <v>606-8117</v>
      </c>
      <c r="J163" s="19" t="str">
        <f t="shared" si="23"/>
        <v>京都市左京区一乗寺里ノ前町２４-２４</v>
      </c>
      <c r="K163" s="20" t="s">
        <v>19</v>
      </c>
    </row>
    <row r="164" spans="1:11" s="15" customFormat="1" ht="20.25" customHeight="1">
      <c r="A164" s="16">
        <v>163</v>
      </c>
      <c r="B164" s="17" t="s">
        <v>57</v>
      </c>
      <c r="C164" s="18">
        <f t="shared" si="16"/>
        <v>26013033</v>
      </c>
      <c r="D164" s="18">
        <f t="shared" si="17"/>
        <v>2</v>
      </c>
      <c r="E164" s="21" t="str">
        <f t="shared" si="18"/>
        <v>（株）アズーロ</v>
      </c>
      <c r="F164" s="19" t="str">
        <f t="shared" si="19"/>
        <v>アズーロ</v>
      </c>
      <c r="G164" s="19" t="str">
        <f t="shared" si="20"/>
        <v>代表取締役</v>
      </c>
      <c r="H164" s="19" t="str">
        <f t="shared" si="21"/>
        <v>白山　裕実</v>
      </c>
      <c r="I164" s="19" t="str">
        <f t="shared" si="22"/>
        <v>606-8117</v>
      </c>
      <c r="J164" s="19" t="str">
        <f t="shared" si="23"/>
        <v>京都市左京区一乗寺里ノ前町２４-２４</v>
      </c>
      <c r="K164" s="20" t="s">
        <v>14</v>
      </c>
    </row>
    <row r="165" spans="1:11" s="15" customFormat="1" ht="20.25" customHeight="1">
      <c r="A165" s="16">
        <v>164</v>
      </c>
      <c r="B165" s="17" t="s">
        <v>58</v>
      </c>
      <c r="C165" s="18" t="str">
        <f t="shared" si="16"/>
        <v>26035054</v>
      </c>
      <c r="D165" s="18">
        <f t="shared" si="17"/>
        <v>2</v>
      </c>
      <c r="E165" s="19" t="str">
        <f t="shared" si="18"/>
        <v>（株）アスリート</v>
      </c>
      <c r="F165" s="19" t="str">
        <f t="shared" si="19"/>
        <v>アスリート</v>
      </c>
      <c r="G165" s="19" t="str">
        <f t="shared" si="20"/>
        <v>代表取締役</v>
      </c>
      <c r="H165" s="19" t="str">
        <f t="shared" si="21"/>
        <v>寺田　信司</v>
      </c>
      <c r="I165" s="19" t="str">
        <f t="shared" si="22"/>
        <v>612-8141</v>
      </c>
      <c r="J165" s="19" t="str">
        <f t="shared" si="23"/>
        <v>京都市伏見区向島二ノ丸町３３０番３３</v>
      </c>
      <c r="K165" s="20" t="s">
        <v>24</v>
      </c>
    </row>
    <row r="166" spans="1:11" s="15" customFormat="1" ht="20.25" customHeight="1">
      <c r="A166" s="16">
        <v>165</v>
      </c>
      <c r="B166" s="17" t="s">
        <v>58</v>
      </c>
      <c r="C166" s="18" t="str">
        <f t="shared" si="16"/>
        <v>26035054</v>
      </c>
      <c r="D166" s="18">
        <f t="shared" si="17"/>
        <v>2</v>
      </c>
      <c r="E166" s="19" t="str">
        <f t="shared" si="18"/>
        <v>（株）アスリート</v>
      </c>
      <c r="F166" s="19" t="str">
        <f t="shared" si="19"/>
        <v>アスリート</v>
      </c>
      <c r="G166" s="19" t="str">
        <f t="shared" si="20"/>
        <v>代表取締役</v>
      </c>
      <c r="H166" s="19" t="str">
        <f t="shared" si="21"/>
        <v>寺田　信司</v>
      </c>
      <c r="I166" s="19" t="str">
        <f t="shared" si="22"/>
        <v>612-8141</v>
      </c>
      <c r="J166" s="19" t="str">
        <f t="shared" si="23"/>
        <v>京都市伏見区向島二ノ丸町３３０番３３</v>
      </c>
      <c r="K166" s="20" t="s">
        <v>14</v>
      </c>
    </row>
    <row r="167" spans="1:11" s="15" customFormat="1" ht="20.25" customHeight="1">
      <c r="A167" s="16">
        <v>166</v>
      </c>
      <c r="B167" s="17" t="s">
        <v>59</v>
      </c>
      <c r="C167" s="18" t="str">
        <f t="shared" si="16"/>
        <v>26038481</v>
      </c>
      <c r="D167" s="18">
        <f t="shared" si="17"/>
        <v>2</v>
      </c>
      <c r="E167" s="19" t="str">
        <f t="shared" si="18"/>
        <v>（株）アースワーク日伸</v>
      </c>
      <c r="F167" s="19" t="str">
        <f t="shared" si="19"/>
        <v>ア－スワ－クニッシン</v>
      </c>
      <c r="G167" s="19" t="str">
        <f t="shared" si="20"/>
        <v>代表取締役</v>
      </c>
      <c r="H167" s="19" t="str">
        <f t="shared" si="21"/>
        <v>叶　敏当</v>
      </c>
      <c r="I167" s="19" t="str">
        <f t="shared" si="22"/>
        <v>614-8045</v>
      </c>
      <c r="J167" s="19" t="str">
        <f t="shared" si="23"/>
        <v>八幡市八幡久保田１０番地９</v>
      </c>
      <c r="K167" s="20" t="s">
        <v>60</v>
      </c>
    </row>
    <row r="168" spans="1:11" s="15" customFormat="1" ht="20.25" customHeight="1">
      <c r="A168" s="16">
        <v>167</v>
      </c>
      <c r="B168" s="17" t="s">
        <v>59</v>
      </c>
      <c r="C168" s="18" t="str">
        <f t="shared" si="16"/>
        <v>26038481</v>
      </c>
      <c r="D168" s="18">
        <f t="shared" si="17"/>
        <v>2</v>
      </c>
      <c r="E168" s="19" t="str">
        <f t="shared" si="18"/>
        <v>（株）アースワーク日伸</v>
      </c>
      <c r="F168" s="19" t="str">
        <f t="shared" si="19"/>
        <v>ア－スワ－クニッシン</v>
      </c>
      <c r="G168" s="19" t="str">
        <f t="shared" si="20"/>
        <v>代表取締役</v>
      </c>
      <c r="H168" s="19" t="str">
        <f t="shared" si="21"/>
        <v>叶　敏当</v>
      </c>
      <c r="I168" s="19" t="str">
        <f t="shared" si="22"/>
        <v>614-8045</v>
      </c>
      <c r="J168" s="19" t="str">
        <f t="shared" si="23"/>
        <v>八幡市八幡久保田１０番地９</v>
      </c>
      <c r="K168" s="20" t="s">
        <v>14</v>
      </c>
    </row>
    <row r="169" spans="1:11" s="15" customFormat="1" ht="20.25" customHeight="1">
      <c r="A169" s="16">
        <v>168</v>
      </c>
      <c r="B169" s="17" t="s">
        <v>59</v>
      </c>
      <c r="C169" s="18" t="str">
        <f t="shared" si="16"/>
        <v>26038481</v>
      </c>
      <c r="D169" s="18">
        <f t="shared" si="17"/>
        <v>2</v>
      </c>
      <c r="E169" s="19" t="str">
        <f t="shared" si="18"/>
        <v>（株）アースワーク日伸</v>
      </c>
      <c r="F169" s="19" t="str">
        <f t="shared" si="19"/>
        <v>ア－スワ－クニッシン</v>
      </c>
      <c r="G169" s="19" t="str">
        <f t="shared" si="20"/>
        <v>代表取締役</v>
      </c>
      <c r="H169" s="19" t="str">
        <f t="shared" si="21"/>
        <v>叶　敏当</v>
      </c>
      <c r="I169" s="19" t="str">
        <f t="shared" si="22"/>
        <v>614-8045</v>
      </c>
      <c r="J169" s="19" t="str">
        <f t="shared" si="23"/>
        <v>八幡市八幡久保田１０番地９</v>
      </c>
      <c r="K169" s="20" t="s">
        <v>20</v>
      </c>
    </row>
    <row r="170" spans="1:11" s="15" customFormat="1" ht="20.25" customHeight="1">
      <c r="A170" s="16">
        <v>169</v>
      </c>
      <c r="B170" s="17">
        <v>8</v>
      </c>
      <c r="C170" s="18">
        <f t="shared" si="16"/>
        <v>26026459</v>
      </c>
      <c r="D170" s="18">
        <f t="shared" si="17"/>
        <v>2</v>
      </c>
      <c r="E170" s="19" t="str">
        <f t="shared" si="18"/>
        <v>有限会社アドック</v>
      </c>
      <c r="F170" s="19" t="str">
        <f t="shared" si="19"/>
        <v>アドック</v>
      </c>
      <c r="G170" s="19" t="str">
        <f t="shared" si="20"/>
        <v>代表取締役</v>
      </c>
      <c r="H170" s="19" t="str">
        <f t="shared" si="21"/>
        <v>高桑　光弘</v>
      </c>
      <c r="I170" s="19" t="str">
        <f t="shared" si="22"/>
        <v>612-0031</v>
      </c>
      <c r="J170" s="19" t="str">
        <f t="shared" si="23"/>
        <v>京都市伏見区深草池内町6番地の２７</v>
      </c>
      <c r="K170" s="20" t="s">
        <v>12</v>
      </c>
    </row>
    <row r="171" spans="1:11" s="15" customFormat="1" ht="20.25" customHeight="1">
      <c r="A171" s="16">
        <v>170</v>
      </c>
      <c r="B171" s="17">
        <v>8</v>
      </c>
      <c r="C171" s="18">
        <f t="shared" si="16"/>
        <v>26026459</v>
      </c>
      <c r="D171" s="18">
        <f t="shared" si="17"/>
        <v>2</v>
      </c>
      <c r="E171" s="19" t="str">
        <f t="shared" si="18"/>
        <v>有限会社アドック</v>
      </c>
      <c r="F171" s="19" t="str">
        <f t="shared" si="19"/>
        <v>アドック</v>
      </c>
      <c r="G171" s="19" t="str">
        <f t="shared" si="20"/>
        <v>代表取締役</v>
      </c>
      <c r="H171" s="19" t="str">
        <f t="shared" si="21"/>
        <v>高桑　光弘</v>
      </c>
      <c r="I171" s="19" t="str">
        <f t="shared" si="22"/>
        <v>612-0031</v>
      </c>
      <c r="J171" s="19" t="str">
        <f t="shared" si="23"/>
        <v>京都市伏見区深草池内町6番地の２７</v>
      </c>
      <c r="K171" s="20" t="s">
        <v>30</v>
      </c>
    </row>
    <row r="172" spans="1:11" s="15" customFormat="1" ht="20.25" customHeight="1">
      <c r="A172" s="16">
        <v>171</v>
      </c>
      <c r="B172" s="17" t="s">
        <v>61</v>
      </c>
      <c r="C172" s="18" t="str">
        <f t="shared" si="16"/>
        <v>26011932</v>
      </c>
      <c r="D172" s="18">
        <f t="shared" si="17"/>
        <v>2</v>
      </c>
      <c r="E172" s="19" t="str">
        <f t="shared" si="18"/>
        <v>（株）あめりか屋</v>
      </c>
      <c r="F172" s="19" t="str">
        <f t="shared" si="19"/>
        <v>アメリカヤ</v>
      </c>
      <c r="G172" s="19" t="str">
        <f t="shared" si="20"/>
        <v>代表取締役</v>
      </c>
      <c r="H172" s="19" t="str">
        <f t="shared" si="21"/>
        <v>山本　英夫</v>
      </c>
      <c r="I172" s="19" t="str">
        <f t="shared" si="22"/>
        <v>606-0804</v>
      </c>
      <c r="J172" s="19" t="str">
        <f t="shared" si="23"/>
        <v>京都市左京区下鴨松原町２０番地</v>
      </c>
      <c r="K172" s="20" t="s">
        <v>13</v>
      </c>
    </row>
    <row r="173" spans="1:11" s="15" customFormat="1" ht="20.25" customHeight="1">
      <c r="A173" s="16">
        <v>172</v>
      </c>
      <c r="B173" s="17" t="s">
        <v>62</v>
      </c>
      <c r="C173" s="18" t="str">
        <f t="shared" si="16"/>
        <v>26024476</v>
      </c>
      <c r="D173" s="18">
        <f t="shared" si="17"/>
        <v>2</v>
      </c>
      <c r="E173" s="19" t="str">
        <f t="shared" si="18"/>
        <v>（有）アリムラ塗装店</v>
      </c>
      <c r="F173" s="19" t="str">
        <f t="shared" si="19"/>
        <v>アリムラトソウテン</v>
      </c>
      <c r="G173" s="19" t="str">
        <f t="shared" si="20"/>
        <v>取締役</v>
      </c>
      <c r="H173" s="19" t="str">
        <f t="shared" si="21"/>
        <v>有村　親</v>
      </c>
      <c r="I173" s="19" t="str">
        <f t="shared" si="22"/>
        <v>610-0114</v>
      </c>
      <c r="J173" s="19" t="str">
        <f t="shared" si="23"/>
        <v>城陽市市辺西川原１番地の３２</v>
      </c>
      <c r="K173" s="20" t="s">
        <v>14</v>
      </c>
    </row>
    <row r="174" spans="1:11" s="15" customFormat="1" ht="20.25" customHeight="1">
      <c r="A174" s="16">
        <v>173</v>
      </c>
      <c r="B174" s="17" t="s">
        <v>62</v>
      </c>
      <c r="C174" s="18" t="str">
        <f t="shared" si="16"/>
        <v>26024476</v>
      </c>
      <c r="D174" s="18">
        <f t="shared" si="17"/>
        <v>2</v>
      </c>
      <c r="E174" s="19" t="str">
        <f t="shared" si="18"/>
        <v>（有）アリムラ塗装店</v>
      </c>
      <c r="F174" s="19" t="str">
        <f t="shared" si="19"/>
        <v>アリムラトソウテン</v>
      </c>
      <c r="G174" s="19" t="str">
        <f t="shared" si="20"/>
        <v>取締役</v>
      </c>
      <c r="H174" s="19" t="str">
        <f t="shared" si="21"/>
        <v>有村　親</v>
      </c>
      <c r="I174" s="19" t="str">
        <f t="shared" si="22"/>
        <v>610-0114</v>
      </c>
      <c r="J174" s="19" t="str">
        <f t="shared" si="23"/>
        <v>城陽市市辺西川原１番地の３２</v>
      </c>
      <c r="K174" s="20" t="s">
        <v>63</v>
      </c>
    </row>
    <row r="175" spans="1:11" s="15" customFormat="1" ht="20.25" customHeight="1">
      <c r="A175" s="16">
        <v>174</v>
      </c>
      <c r="B175" s="17" t="s">
        <v>64</v>
      </c>
      <c r="C175" s="18" t="str">
        <f t="shared" si="16"/>
        <v>00026079</v>
      </c>
      <c r="D175" s="18">
        <f t="shared" si="17"/>
        <v>2</v>
      </c>
      <c r="E175" s="19" t="str">
        <f t="shared" si="18"/>
        <v>イーペック（株）</v>
      </c>
      <c r="F175" s="19" t="str">
        <f t="shared" si="19"/>
        <v>イーペック</v>
      </c>
      <c r="G175" s="19" t="str">
        <f t="shared" si="20"/>
        <v>代表取締役</v>
      </c>
      <c r="H175" s="19" t="str">
        <f t="shared" si="21"/>
        <v>森　慎二郎</v>
      </c>
      <c r="I175" s="19" t="str">
        <f t="shared" si="22"/>
        <v>607-8218</v>
      </c>
      <c r="J175" s="19" t="str">
        <f t="shared" si="23"/>
        <v>京都市山科区勧修寺御所内町１２０番地</v>
      </c>
      <c r="K175" s="20" t="s">
        <v>13</v>
      </c>
    </row>
    <row r="176" spans="1:11" s="15" customFormat="1" ht="20.25" customHeight="1">
      <c r="A176" s="16">
        <v>175</v>
      </c>
      <c r="B176" s="17" t="s">
        <v>64</v>
      </c>
      <c r="C176" s="18" t="str">
        <f t="shared" si="16"/>
        <v>00026079</v>
      </c>
      <c r="D176" s="18">
        <f t="shared" si="17"/>
        <v>2</v>
      </c>
      <c r="E176" s="19" t="str">
        <f t="shared" si="18"/>
        <v>イーペック（株）</v>
      </c>
      <c r="F176" s="19" t="str">
        <f t="shared" si="19"/>
        <v>イーペック</v>
      </c>
      <c r="G176" s="19" t="str">
        <f t="shared" si="20"/>
        <v>代表取締役</v>
      </c>
      <c r="H176" s="19" t="str">
        <f t="shared" si="21"/>
        <v>森　慎二郎</v>
      </c>
      <c r="I176" s="19" t="str">
        <f t="shared" si="22"/>
        <v>607-8218</v>
      </c>
      <c r="J176" s="19" t="str">
        <f t="shared" si="23"/>
        <v>京都市山科区勧修寺御所内町１２０番地</v>
      </c>
      <c r="K176" s="20" t="s">
        <v>14</v>
      </c>
    </row>
    <row r="177" spans="1:11" s="15" customFormat="1" ht="20.25" customHeight="1">
      <c r="A177" s="16">
        <v>176</v>
      </c>
      <c r="B177" s="17" t="s">
        <v>64</v>
      </c>
      <c r="C177" s="18" t="str">
        <f t="shared" si="16"/>
        <v>00026079</v>
      </c>
      <c r="D177" s="18">
        <f t="shared" si="17"/>
        <v>2</v>
      </c>
      <c r="E177" s="19" t="str">
        <f t="shared" si="18"/>
        <v>イーペック（株）</v>
      </c>
      <c r="F177" s="19" t="str">
        <f t="shared" si="19"/>
        <v>イーペック</v>
      </c>
      <c r="G177" s="19" t="str">
        <f t="shared" si="20"/>
        <v>代表取締役</v>
      </c>
      <c r="H177" s="19" t="str">
        <f t="shared" si="21"/>
        <v>森　慎二郎</v>
      </c>
      <c r="I177" s="19" t="str">
        <f t="shared" si="22"/>
        <v>607-8218</v>
      </c>
      <c r="J177" s="19" t="str">
        <f t="shared" si="23"/>
        <v>京都市山科区勧修寺御所内町１２０番地</v>
      </c>
      <c r="K177" s="20" t="s">
        <v>63</v>
      </c>
    </row>
    <row r="178" spans="1:11" s="15" customFormat="1" ht="20.25" customHeight="1">
      <c r="A178" s="16">
        <v>177</v>
      </c>
      <c r="B178" s="17" t="s">
        <v>65</v>
      </c>
      <c r="C178" s="18" t="str">
        <f t="shared" si="16"/>
        <v>26007719</v>
      </c>
      <c r="D178" s="18">
        <f t="shared" si="17"/>
        <v>2</v>
      </c>
      <c r="E178" s="19" t="str">
        <f t="shared" si="18"/>
        <v>池田電気（株）</v>
      </c>
      <c r="F178" s="19" t="str">
        <f t="shared" si="19"/>
        <v>イケダデンキ</v>
      </c>
      <c r="G178" s="19" t="str">
        <f t="shared" si="20"/>
        <v>代表取締役</v>
      </c>
      <c r="H178" s="19" t="str">
        <f t="shared" si="21"/>
        <v>池田　憲治</v>
      </c>
      <c r="I178" s="19" t="str">
        <f t="shared" si="22"/>
        <v>626-0034</v>
      </c>
      <c r="J178" s="19" t="str">
        <f t="shared" si="23"/>
        <v>宮津市字滝馬７０５</v>
      </c>
      <c r="K178" s="20" t="s">
        <v>16</v>
      </c>
    </row>
    <row r="179" spans="1:11" s="15" customFormat="1" ht="20.25" customHeight="1">
      <c r="A179" s="16">
        <v>178</v>
      </c>
      <c r="B179" s="17" t="s">
        <v>65</v>
      </c>
      <c r="C179" s="18" t="str">
        <f t="shared" si="16"/>
        <v>26007719</v>
      </c>
      <c r="D179" s="18">
        <f t="shared" si="17"/>
        <v>2</v>
      </c>
      <c r="E179" s="19" t="str">
        <f t="shared" si="18"/>
        <v>池田電気（株）</v>
      </c>
      <c r="F179" s="19" t="str">
        <f t="shared" si="19"/>
        <v>イケダデンキ</v>
      </c>
      <c r="G179" s="19" t="str">
        <f t="shared" si="20"/>
        <v>代表取締役</v>
      </c>
      <c r="H179" s="19" t="str">
        <f t="shared" si="21"/>
        <v>池田　憲治</v>
      </c>
      <c r="I179" s="19" t="str">
        <f t="shared" si="22"/>
        <v>626-0034</v>
      </c>
      <c r="J179" s="19" t="str">
        <f t="shared" si="23"/>
        <v>宮津市字滝馬７０５</v>
      </c>
      <c r="K179" s="20" t="s">
        <v>66</v>
      </c>
    </row>
    <row r="180" spans="1:11" s="15" customFormat="1" ht="20.25" customHeight="1">
      <c r="A180" s="16">
        <v>179</v>
      </c>
      <c r="B180" s="17" t="s">
        <v>65</v>
      </c>
      <c r="C180" s="18" t="str">
        <f t="shared" si="16"/>
        <v>26007719</v>
      </c>
      <c r="D180" s="18">
        <f t="shared" si="17"/>
        <v>2</v>
      </c>
      <c r="E180" s="19" t="str">
        <f t="shared" si="18"/>
        <v>池田電気（株）</v>
      </c>
      <c r="F180" s="19" t="str">
        <f t="shared" si="19"/>
        <v>イケダデンキ</v>
      </c>
      <c r="G180" s="19" t="str">
        <f t="shared" si="20"/>
        <v>代表取締役</v>
      </c>
      <c r="H180" s="19" t="str">
        <f t="shared" si="21"/>
        <v>池田　憲治</v>
      </c>
      <c r="I180" s="19" t="str">
        <f t="shared" si="22"/>
        <v>626-0034</v>
      </c>
      <c r="J180" s="19" t="str">
        <f t="shared" si="23"/>
        <v>宮津市字滝馬７０５</v>
      </c>
      <c r="K180" s="20" t="s">
        <v>67</v>
      </c>
    </row>
    <row r="181" spans="1:11" s="15" customFormat="1" ht="20.25" customHeight="1">
      <c r="A181" s="16">
        <v>180</v>
      </c>
      <c r="B181" s="17" t="s">
        <v>68</v>
      </c>
      <c r="C181" s="18" t="str">
        <f t="shared" si="16"/>
        <v>26007503</v>
      </c>
      <c r="D181" s="18">
        <f t="shared" si="17"/>
        <v>2</v>
      </c>
      <c r="E181" s="19" t="str">
        <f t="shared" si="18"/>
        <v>（株）イチグミ</v>
      </c>
      <c r="F181" s="19" t="str">
        <f t="shared" si="19"/>
        <v>イチグミ</v>
      </c>
      <c r="G181" s="19" t="str">
        <f t="shared" si="20"/>
        <v>代表取締役</v>
      </c>
      <c r="H181" s="19" t="str">
        <f t="shared" si="21"/>
        <v>西島　亮太</v>
      </c>
      <c r="I181" s="19" t="str">
        <f t="shared" si="22"/>
        <v>619-0237</v>
      </c>
      <c r="J181" s="19" t="str">
        <f t="shared" si="23"/>
        <v>相楽郡精華町光台四丁目４１番地１３</v>
      </c>
      <c r="K181" s="20" t="s">
        <v>12</v>
      </c>
    </row>
    <row r="182" spans="1:11" s="15" customFormat="1" ht="20.25" customHeight="1">
      <c r="A182" s="16">
        <v>181</v>
      </c>
      <c r="B182" s="17" t="s">
        <v>68</v>
      </c>
      <c r="C182" s="18" t="str">
        <f t="shared" si="16"/>
        <v>26007503</v>
      </c>
      <c r="D182" s="18">
        <f t="shared" si="17"/>
        <v>2</v>
      </c>
      <c r="E182" s="19" t="str">
        <f t="shared" si="18"/>
        <v>（株）イチグミ</v>
      </c>
      <c r="F182" s="19" t="str">
        <f t="shared" si="19"/>
        <v>イチグミ</v>
      </c>
      <c r="G182" s="19" t="str">
        <f t="shared" si="20"/>
        <v>代表取締役</v>
      </c>
      <c r="H182" s="19" t="str">
        <f t="shared" si="21"/>
        <v>西島　亮太</v>
      </c>
      <c r="I182" s="19" t="str">
        <f t="shared" si="22"/>
        <v>619-0237</v>
      </c>
      <c r="J182" s="19" t="str">
        <f t="shared" si="23"/>
        <v>相楽郡精華町光台四丁目４１番地１３</v>
      </c>
      <c r="K182" s="20" t="s">
        <v>17</v>
      </c>
    </row>
    <row r="183" spans="1:11" s="15" customFormat="1" ht="20.25" customHeight="1">
      <c r="A183" s="16">
        <v>182</v>
      </c>
      <c r="B183" s="17" t="s">
        <v>68</v>
      </c>
      <c r="C183" s="18" t="str">
        <f t="shared" si="16"/>
        <v>26007503</v>
      </c>
      <c r="D183" s="18">
        <f t="shared" si="17"/>
        <v>2</v>
      </c>
      <c r="E183" s="19" t="str">
        <f t="shared" si="18"/>
        <v>（株）イチグミ</v>
      </c>
      <c r="F183" s="19" t="str">
        <f t="shared" si="19"/>
        <v>イチグミ</v>
      </c>
      <c r="G183" s="19" t="str">
        <f t="shared" si="20"/>
        <v>代表取締役</v>
      </c>
      <c r="H183" s="19" t="str">
        <f t="shared" si="21"/>
        <v>西島　亮太</v>
      </c>
      <c r="I183" s="19" t="str">
        <f t="shared" si="22"/>
        <v>619-0237</v>
      </c>
      <c r="J183" s="19" t="str">
        <f t="shared" si="23"/>
        <v>相楽郡精華町光台四丁目４１番地１３</v>
      </c>
      <c r="K183" s="20" t="s">
        <v>19</v>
      </c>
    </row>
    <row r="184" spans="1:11" s="15" customFormat="1" ht="20.25" customHeight="1">
      <c r="A184" s="16">
        <v>183</v>
      </c>
      <c r="B184" s="17" t="s">
        <v>69</v>
      </c>
      <c r="C184" s="18" t="str">
        <f t="shared" si="16"/>
        <v>26012581</v>
      </c>
      <c r="D184" s="18">
        <f t="shared" si="17"/>
        <v>2</v>
      </c>
      <c r="E184" s="19" t="str">
        <f t="shared" si="18"/>
        <v>（株）伊藤設備工業所</v>
      </c>
      <c r="F184" s="19" t="str">
        <f t="shared" si="19"/>
        <v>イトウセツビコウギョウショ</v>
      </c>
      <c r="G184" s="19" t="str">
        <f t="shared" si="20"/>
        <v>代表取締役</v>
      </c>
      <c r="H184" s="19" t="str">
        <f t="shared" si="21"/>
        <v>伊藤　通</v>
      </c>
      <c r="I184" s="19" t="str">
        <f t="shared" si="22"/>
        <v>612-0065</v>
      </c>
      <c r="J184" s="19" t="str">
        <f t="shared" si="23"/>
        <v>京都市伏見区桃山羽柴長吉東町７４</v>
      </c>
      <c r="K184" s="20" t="s">
        <v>17</v>
      </c>
    </row>
    <row r="185" spans="1:11" s="15" customFormat="1" ht="20.25" customHeight="1">
      <c r="A185" s="16">
        <v>184</v>
      </c>
      <c r="B185" s="17" t="s">
        <v>70</v>
      </c>
      <c r="C185" s="18" t="str">
        <f t="shared" si="16"/>
        <v>26008440</v>
      </c>
      <c r="D185" s="18">
        <f t="shared" si="17"/>
        <v>2</v>
      </c>
      <c r="E185" s="19" t="str">
        <f t="shared" si="18"/>
        <v>（株）伊藤電気</v>
      </c>
      <c r="F185" s="19" t="str">
        <f t="shared" si="19"/>
        <v>イトウデンキ</v>
      </c>
      <c r="G185" s="19" t="str">
        <f t="shared" si="20"/>
        <v>代表取締役</v>
      </c>
      <c r="H185" s="19" t="str">
        <f t="shared" si="21"/>
        <v>伊藤　茂成</v>
      </c>
      <c r="I185" s="19" t="str">
        <f t="shared" si="22"/>
        <v>611-0013</v>
      </c>
      <c r="J185" s="19" t="str">
        <f t="shared" si="23"/>
        <v>宇治市莵道車田５番地の５</v>
      </c>
      <c r="K185" s="20" t="s">
        <v>16</v>
      </c>
    </row>
    <row r="186" spans="1:11" s="15" customFormat="1" ht="20.25" customHeight="1">
      <c r="A186" s="16">
        <v>185</v>
      </c>
      <c r="B186" s="17" t="s">
        <v>70</v>
      </c>
      <c r="C186" s="18" t="str">
        <f t="shared" si="16"/>
        <v>26008440</v>
      </c>
      <c r="D186" s="18">
        <f t="shared" si="17"/>
        <v>2</v>
      </c>
      <c r="E186" s="19" t="str">
        <f t="shared" si="18"/>
        <v>（株）伊藤電気</v>
      </c>
      <c r="F186" s="19" t="str">
        <f t="shared" si="19"/>
        <v>イトウデンキ</v>
      </c>
      <c r="G186" s="19" t="str">
        <f t="shared" si="20"/>
        <v>代表取締役</v>
      </c>
      <c r="H186" s="19" t="str">
        <f t="shared" si="21"/>
        <v>伊藤　茂成</v>
      </c>
      <c r="I186" s="19" t="str">
        <f t="shared" si="22"/>
        <v>611-0013</v>
      </c>
      <c r="J186" s="19" t="str">
        <f t="shared" si="23"/>
        <v>宇治市莵道車田５番地の５</v>
      </c>
      <c r="K186" s="20" t="s">
        <v>67</v>
      </c>
    </row>
    <row r="187" spans="1:11" s="15" customFormat="1" ht="20.25" customHeight="1">
      <c r="A187" s="16">
        <v>186</v>
      </c>
      <c r="B187" s="17" t="s">
        <v>71</v>
      </c>
      <c r="C187" s="18" t="str">
        <f t="shared" si="16"/>
        <v>00022852</v>
      </c>
      <c r="D187" s="18">
        <f t="shared" si="17"/>
        <v>2</v>
      </c>
      <c r="E187" s="19" t="str">
        <f t="shared" si="18"/>
        <v>井上（株）</v>
      </c>
      <c r="F187" s="19" t="str">
        <f t="shared" si="19"/>
        <v>イノウエ</v>
      </c>
      <c r="G187" s="19" t="str">
        <f t="shared" si="20"/>
        <v>代表取締役</v>
      </c>
      <c r="H187" s="19" t="str">
        <f t="shared" si="21"/>
        <v>井上　大輔</v>
      </c>
      <c r="I187" s="19" t="str">
        <f t="shared" si="22"/>
        <v>620-0055</v>
      </c>
      <c r="J187" s="19" t="str">
        <f t="shared" si="23"/>
        <v>京都府福知山市篠尾新町３丁目３番地</v>
      </c>
      <c r="K187" s="20" t="s">
        <v>16</v>
      </c>
    </row>
    <row r="188" spans="1:11" s="15" customFormat="1" ht="20.25" customHeight="1">
      <c r="A188" s="16">
        <v>187</v>
      </c>
      <c r="B188" s="17" t="s">
        <v>71</v>
      </c>
      <c r="C188" s="18" t="str">
        <f t="shared" si="16"/>
        <v>00022852</v>
      </c>
      <c r="D188" s="18">
        <f t="shared" si="17"/>
        <v>2</v>
      </c>
      <c r="E188" s="19" t="str">
        <f t="shared" si="18"/>
        <v>井上（株）</v>
      </c>
      <c r="F188" s="19" t="str">
        <f t="shared" si="19"/>
        <v>イノウエ</v>
      </c>
      <c r="G188" s="19" t="str">
        <f t="shared" si="20"/>
        <v>代表取締役</v>
      </c>
      <c r="H188" s="19" t="str">
        <f t="shared" si="21"/>
        <v>井上　大輔</v>
      </c>
      <c r="I188" s="19" t="str">
        <f t="shared" si="22"/>
        <v>620-0055</v>
      </c>
      <c r="J188" s="19" t="str">
        <f t="shared" si="23"/>
        <v>京都府福知山市篠尾新町３丁目３番地</v>
      </c>
      <c r="K188" s="20" t="s">
        <v>66</v>
      </c>
    </row>
    <row r="189" spans="1:11" s="15" customFormat="1" ht="20.25" customHeight="1">
      <c r="A189" s="16">
        <v>188</v>
      </c>
      <c r="B189" s="17" t="s">
        <v>71</v>
      </c>
      <c r="C189" s="18" t="str">
        <f t="shared" si="16"/>
        <v>00022852</v>
      </c>
      <c r="D189" s="18">
        <f t="shared" si="17"/>
        <v>2</v>
      </c>
      <c r="E189" s="19" t="str">
        <f t="shared" si="18"/>
        <v>井上（株）</v>
      </c>
      <c r="F189" s="19" t="str">
        <f t="shared" si="19"/>
        <v>イノウエ</v>
      </c>
      <c r="G189" s="19" t="str">
        <f t="shared" si="20"/>
        <v>代表取締役</v>
      </c>
      <c r="H189" s="19" t="str">
        <f t="shared" si="21"/>
        <v>井上　大輔</v>
      </c>
      <c r="I189" s="19" t="str">
        <f t="shared" si="22"/>
        <v>620-0055</v>
      </c>
      <c r="J189" s="19" t="str">
        <f t="shared" si="23"/>
        <v>京都府福知山市篠尾新町３丁目３番地</v>
      </c>
      <c r="K189" s="20" t="s">
        <v>67</v>
      </c>
    </row>
    <row r="190" spans="1:11" s="15" customFormat="1" ht="20.25" customHeight="1">
      <c r="A190" s="16">
        <v>189</v>
      </c>
      <c r="B190" s="17" t="s">
        <v>72</v>
      </c>
      <c r="C190" s="18">
        <f t="shared" si="16"/>
        <v>26037446</v>
      </c>
      <c r="D190" s="18">
        <f t="shared" si="17"/>
        <v>2</v>
      </c>
      <c r="E190" s="19" t="str">
        <f t="shared" si="18"/>
        <v>（株）茨木春草園</v>
      </c>
      <c r="F190" s="19" t="str">
        <f t="shared" si="19"/>
        <v>イバラキシュンソウエン</v>
      </c>
      <c r="G190" s="19" t="str">
        <f t="shared" si="20"/>
        <v>代表取締役</v>
      </c>
      <c r="H190" s="19" t="str">
        <f t="shared" si="21"/>
        <v>茨木　正</v>
      </c>
      <c r="I190" s="19" t="str">
        <f t="shared" si="22"/>
        <v>604-0912</v>
      </c>
      <c r="J190" s="19" t="str">
        <f t="shared" si="23"/>
        <v>京都市中京区二条通河原町東入樋の口町４６４</v>
      </c>
      <c r="K190" s="20" t="s">
        <v>12</v>
      </c>
    </row>
    <row r="191" spans="1:11" s="15" customFormat="1" ht="20.25" customHeight="1">
      <c r="A191" s="16">
        <v>190</v>
      </c>
      <c r="B191" s="17" t="s">
        <v>72</v>
      </c>
      <c r="C191" s="18">
        <f t="shared" si="16"/>
        <v>26037446</v>
      </c>
      <c r="D191" s="18">
        <f t="shared" si="17"/>
        <v>2</v>
      </c>
      <c r="E191" s="19" t="str">
        <f t="shared" si="18"/>
        <v>（株）茨木春草園</v>
      </c>
      <c r="F191" s="19" t="str">
        <f t="shared" si="19"/>
        <v>イバラキシュンソウエン</v>
      </c>
      <c r="G191" s="19" t="str">
        <f t="shared" si="20"/>
        <v>代表取締役</v>
      </c>
      <c r="H191" s="19" t="str">
        <f t="shared" si="21"/>
        <v>茨木　正</v>
      </c>
      <c r="I191" s="19" t="str">
        <f t="shared" si="22"/>
        <v>604-0912</v>
      </c>
      <c r="J191" s="19" t="str">
        <f t="shared" si="23"/>
        <v>京都市中京区二条通河原町東入樋の口町４６４</v>
      </c>
      <c r="K191" s="20" t="s">
        <v>30</v>
      </c>
    </row>
    <row r="192" spans="1:11" s="15" customFormat="1" ht="20.25" customHeight="1">
      <c r="A192" s="16">
        <v>191</v>
      </c>
      <c r="B192" s="17" t="s">
        <v>73</v>
      </c>
      <c r="C192" s="18" t="str">
        <f t="shared" si="16"/>
        <v>26001443</v>
      </c>
      <c r="D192" s="18">
        <f t="shared" si="17"/>
        <v>2</v>
      </c>
      <c r="E192" s="19" t="str">
        <f t="shared" si="18"/>
        <v>（株）今井組</v>
      </c>
      <c r="F192" s="19" t="str">
        <f t="shared" si="19"/>
        <v>イマイグミ</v>
      </c>
      <c r="G192" s="19" t="str">
        <f t="shared" si="20"/>
        <v>代表取締役</v>
      </c>
      <c r="H192" s="19" t="str">
        <f t="shared" si="21"/>
        <v>今井　靖一</v>
      </c>
      <c r="I192" s="19" t="str">
        <f t="shared" si="22"/>
        <v>603-8035</v>
      </c>
      <c r="J192" s="19" t="str">
        <f t="shared" si="23"/>
        <v>京都市北区上賀茂朝露ヶ原町１５番地</v>
      </c>
      <c r="K192" s="20" t="s">
        <v>12</v>
      </c>
    </row>
    <row r="193" spans="1:11" s="15" customFormat="1" ht="20.25" customHeight="1">
      <c r="A193" s="16">
        <v>192</v>
      </c>
      <c r="B193" s="17" t="s">
        <v>74</v>
      </c>
      <c r="C193" s="18">
        <f t="shared" si="16"/>
        <v>26012837</v>
      </c>
      <c r="D193" s="18">
        <f t="shared" si="17"/>
        <v>2</v>
      </c>
      <c r="E193" s="19" t="str">
        <f t="shared" si="18"/>
        <v>（株）巌建設　</v>
      </c>
      <c r="F193" s="19" t="str">
        <f t="shared" si="19"/>
        <v>イワオケンセツ</v>
      </c>
      <c r="G193" s="19" t="str">
        <f t="shared" si="20"/>
        <v>代表取締役</v>
      </c>
      <c r="H193" s="19" t="str">
        <f t="shared" si="21"/>
        <v>嵒　国章</v>
      </c>
      <c r="I193" s="19" t="str">
        <f t="shared" si="22"/>
        <v>614-8041</v>
      </c>
      <c r="J193" s="19" t="str">
        <f t="shared" si="23"/>
        <v>京都府八幡市八幡吉原５２番地の２</v>
      </c>
      <c r="K193" s="20" t="s">
        <v>12</v>
      </c>
    </row>
    <row r="194" spans="1:11" s="15" customFormat="1" ht="20.25" customHeight="1">
      <c r="A194" s="16">
        <v>193</v>
      </c>
      <c r="B194" s="17" t="s">
        <v>74</v>
      </c>
      <c r="C194" s="18">
        <f t="shared" ref="C194:C257" si="24">IF($B194="","",VLOOKUP($B194,索引簿,19,0))</f>
        <v>26012837</v>
      </c>
      <c r="D194" s="18">
        <f t="shared" ref="D194:D257" si="25">IF($B194="","",VLOOKUP($B194,索引簿,2,0))</f>
        <v>2</v>
      </c>
      <c r="E194" s="19" t="str">
        <f t="shared" ref="E194:E257" si="26">IF($B194="","",VLOOKUP($B194,索引簿,3,0))</f>
        <v>（株）巌建設　</v>
      </c>
      <c r="F194" s="19" t="str">
        <f t="shared" ref="F194:F257" si="27">IF($B194="","",VLOOKUP($B194,索引簿,4,0))</f>
        <v>イワオケンセツ</v>
      </c>
      <c r="G194" s="19" t="str">
        <f t="shared" ref="G194:G257" si="28">IF($B194="","",VLOOKUP($B194,索引簿,6,0))</f>
        <v>代表取締役</v>
      </c>
      <c r="H194" s="19" t="str">
        <f t="shared" ref="H194:H257" si="29">IF($B194="","",VLOOKUP($B194,索引簿,5,0))</f>
        <v>嵒　国章</v>
      </c>
      <c r="I194" s="19" t="str">
        <f t="shared" ref="I194:I257" si="30">IF($B194="","",VLOOKUP($B194,索引簿,8,0))</f>
        <v>614-8041</v>
      </c>
      <c r="J194" s="19" t="str">
        <f t="shared" ref="J194:J257" si="31">IF($B194="","",VLOOKUP($B194,索引簿,9,0))</f>
        <v>京都府八幡市八幡吉原５２番地の２</v>
      </c>
      <c r="K194" s="20" t="s">
        <v>13</v>
      </c>
    </row>
    <row r="195" spans="1:11" s="15" customFormat="1" ht="20.25" customHeight="1">
      <c r="A195" s="16">
        <v>194</v>
      </c>
      <c r="B195" s="17" t="s">
        <v>74</v>
      </c>
      <c r="C195" s="18">
        <f t="shared" si="24"/>
        <v>26012837</v>
      </c>
      <c r="D195" s="18">
        <f t="shared" si="25"/>
        <v>2</v>
      </c>
      <c r="E195" s="19" t="str">
        <f t="shared" si="26"/>
        <v>（株）巌建設　</v>
      </c>
      <c r="F195" s="19" t="str">
        <f t="shared" si="27"/>
        <v>イワオケンセツ</v>
      </c>
      <c r="G195" s="19" t="str">
        <f t="shared" si="28"/>
        <v>代表取締役</v>
      </c>
      <c r="H195" s="19" t="str">
        <f t="shared" si="29"/>
        <v>嵒　国章</v>
      </c>
      <c r="I195" s="19" t="str">
        <f t="shared" si="30"/>
        <v>614-8041</v>
      </c>
      <c r="J195" s="19" t="str">
        <f t="shared" si="31"/>
        <v>京都府八幡市八幡吉原５２番地の２</v>
      </c>
      <c r="K195" s="20" t="s">
        <v>20</v>
      </c>
    </row>
    <row r="196" spans="1:11" s="15" customFormat="1" ht="20.25" customHeight="1">
      <c r="A196" s="16">
        <v>195</v>
      </c>
      <c r="B196" s="17" t="s">
        <v>75</v>
      </c>
      <c r="C196" s="18">
        <f t="shared" si="24"/>
        <v>26039085</v>
      </c>
      <c r="D196" s="18">
        <f t="shared" si="25"/>
        <v>2</v>
      </c>
      <c r="E196" s="19" t="str">
        <f t="shared" si="26"/>
        <v>（株）巖建設工業</v>
      </c>
      <c r="F196" s="19" t="str">
        <f t="shared" si="27"/>
        <v>イワオケンセツコウギョウ</v>
      </c>
      <c r="G196" s="19" t="str">
        <f t="shared" si="28"/>
        <v>代表取締役</v>
      </c>
      <c r="H196" s="19" t="str">
        <f t="shared" si="29"/>
        <v>木村　佳子</v>
      </c>
      <c r="I196" s="19" t="str">
        <f t="shared" si="30"/>
        <v>610-0302</v>
      </c>
      <c r="J196" s="19" t="str">
        <f t="shared" si="31"/>
        <v>綴喜郡井手町井手梅ノ木原７２-１</v>
      </c>
      <c r="K196" s="20" t="s">
        <v>12</v>
      </c>
    </row>
    <row r="197" spans="1:11" s="15" customFormat="1" ht="20.25" customHeight="1">
      <c r="A197" s="16">
        <v>196</v>
      </c>
      <c r="B197" s="17" t="s">
        <v>75</v>
      </c>
      <c r="C197" s="18">
        <f t="shared" si="24"/>
        <v>26039085</v>
      </c>
      <c r="D197" s="18">
        <f t="shared" si="25"/>
        <v>2</v>
      </c>
      <c r="E197" s="19" t="str">
        <f t="shared" si="26"/>
        <v>（株）巖建設工業</v>
      </c>
      <c r="F197" s="19" t="str">
        <f t="shared" si="27"/>
        <v>イワオケンセツコウギョウ</v>
      </c>
      <c r="G197" s="19" t="str">
        <f t="shared" si="28"/>
        <v>代表取締役</v>
      </c>
      <c r="H197" s="19" t="str">
        <f t="shared" si="29"/>
        <v>木村　佳子</v>
      </c>
      <c r="I197" s="19" t="str">
        <f t="shared" si="30"/>
        <v>610-0302</v>
      </c>
      <c r="J197" s="19" t="str">
        <f t="shared" si="31"/>
        <v>綴喜郡井手町井手梅ノ木原７２-１</v>
      </c>
      <c r="K197" s="20" t="s">
        <v>13</v>
      </c>
    </row>
    <row r="198" spans="1:11" s="15" customFormat="1" ht="20.25" customHeight="1">
      <c r="A198" s="16">
        <v>197</v>
      </c>
      <c r="B198" s="17" t="s">
        <v>75</v>
      </c>
      <c r="C198" s="18">
        <f t="shared" si="24"/>
        <v>26039085</v>
      </c>
      <c r="D198" s="18">
        <f t="shared" si="25"/>
        <v>2</v>
      </c>
      <c r="E198" s="19" t="str">
        <f t="shared" si="26"/>
        <v>（株）巖建設工業</v>
      </c>
      <c r="F198" s="19" t="str">
        <f t="shared" si="27"/>
        <v>イワオケンセツコウギョウ</v>
      </c>
      <c r="G198" s="19" t="str">
        <f t="shared" si="28"/>
        <v>代表取締役</v>
      </c>
      <c r="H198" s="19" t="str">
        <f t="shared" si="29"/>
        <v>木村　佳子</v>
      </c>
      <c r="I198" s="19" t="str">
        <f t="shared" si="30"/>
        <v>610-0302</v>
      </c>
      <c r="J198" s="19" t="str">
        <f t="shared" si="31"/>
        <v>綴喜郡井手町井手梅ノ木原７２-１</v>
      </c>
      <c r="K198" s="20" t="s">
        <v>20</v>
      </c>
    </row>
    <row r="199" spans="1:11" s="15" customFormat="1" ht="20.25" customHeight="1">
      <c r="A199" s="16">
        <v>198</v>
      </c>
      <c r="B199" s="17" t="s">
        <v>76</v>
      </c>
      <c r="C199" s="18" t="str">
        <f t="shared" si="24"/>
        <v>26013656</v>
      </c>
      <c r="D199" s="18">
        <f t="shared" si="25"/>
        <v>2</v>
      </c>
      <c r="E199" s="19" t="str">
        <f t="shared" si="26"/>
        <v>（株）植田建設工業</v>
      </c>
      <c r="F199" s="19" t="str">
        <f t="shared" si="27"/>
        <v>ウエダケンセツコウギョウ</v>
      </c>
      <c r="G199" s="19" t="str">
        <f t="shared" si="28"/>
        <v>代表取締役</v>
      </c>
      <c r="H199" s="19" t="str">
        <f t="shared" si="29"/>
        <v>植田　直樹</v>
      </c>
      <c r="I199" s="19" t="str">
        <f t="shared" si="30"/>
        <v>606-8101</v>
      </c>
      <c r="J199" s="19" t="str">
        <f t="shared" si="31"/>
        <v>京都市左京区高野蓼原町７１番地</v>
      </c>
      <c r="K199" s="20" t="s">
        <v>12</v>
      </c>
    </row>
    <row r="200" spans="1:11" s="15" customFormat="1" ht="20.25" customHeight="1">
      <c r="A200" s="16">
        <v>199</v>
      </c>
      <c r="B200" s="17" t="s">
        <v>76</v>
      </c>
      <c r="C200" s="18" t="str">
        <f t="shared" si="24"/>
        <v>26013656</v>
      </c>
      <c r="D200" s="18">
        <f t="shared" si="25"/>
        <v>2</v>
      </c>
      <c r="E200" s="19" t="str">
        <f t="shared" si="26"/>
        <v>（株）植田建設工業</v>
      </c>
      <c r="F200" s="19" t="str">
        <f t="shared" si="27"/>
        <v>ウエダケンセツコウギョウ</v>
      </c>
      <c r="G200" s="19" t="str">
        <f t="shared" si="28"/>
        <v>代表取締役</v>
      </c>
      <c r="H200" s="19" t="str">
        <f t="shared" si="29"/>
        <v>植田　直樹</v>
      </c>
      <c r="I200" s="19" t="str">
        <f t="shared" si="30"/>
        <v>606-8101</v>
      </c>
      <c r="J200" s="19" t="str">
        <f t="shared" si="31"/>
        <v>京都市左京区高野蓼原町７１番地</v>
      </c>
      <c r="K200" s="20" t="s">
        <v>19</v>
      </c>
    </row>
    <row r="201" spans="1:11" s="15" customFormat="1" ht="20.25" customHeight="1">
      <c r="A201" s="16">
        <v>200</v>
      </c>
      <c r="B201" s="17" t="s">
        <v>76</v>
      </c>
      <c r="C201" s="18" t="str">
        <f t="shared" si="24"/>
        <v>26013656</v>
      </c>
      <c r="D201" s="18">
        <f t="shared" si="25"/>
        <v>2</v>
      </c>
      <c r="E201" s="19" t="str">
        <f t="shared" si="26"/>
        <v>（株）植田建設工業</v>
      </c>
      <c r="F201" s="19" t="str">
        <f t="shared" si="27"/>
        <v>ウエダケンセツコウギョウ</v>
      </c>
      <c r="G201" s="19" t="str">
        <f t="shared" si="28"/>
        <v>代表取締役</v>
      </c>
      <c r="H201" s="19" t="str">
        <f t="shared" si="29"/>
        <v>植田　直樹</v>
      </c>
      <c r="I201" s="19" t="str">
        <f t="shared" si="30"/>
        <v>606-8101</v>
      </c>
      <c r="J201" s="19" t="str">
        <f t="shared" si="31"/>
        <v>京都市左京区高野蓼原町７１番地</v>
      </c>
      <c r="K201" s="20" t="s">
        <v>29</v>
      </c>
    </row>
    <row r="202" spans="1:11" s="15" customFormat="1" ht="20.25" customHeight="1">
      <c r="A202" s="16">
        <v>201</v>
      </c>
      <c r="B202" s="17" t="s">
        <v>77</v>
      </c>
      <c r="C202" s="18" t="str">
        <f t="shared" si="24"/>
        <v>26043256</v>
      </c>
      <c r="D202" s="18">
        <f t="shared" si="25"/>
        <v>2</v>
      </c>
      <c r="E202" s="19" t="str">
        <f t="shared" si="26"/>
        <v>（株）植田電機</v>
      </c>
      <c r="F202" s="19" t="str">
        <f t="shared" si="27"/>
        <v>ウエダデンキ</v>
      </c>
      <c r="G202" s="19" t="str">
        <f t="shared" si="28"/>
        <v>代表取締役</v>
      </c>
      <c r="H202" s="19" t="str">
        <f t="shared" si="29"/>
        <v>植田　司郎</v>
      </c>
      <c r="I202" s="19" t="str">
        <f t="shared" si="30"/>
        <v>612-8279</v>
      </c>
      <c r="J202" s="19" t="str">
        <f t="shared" si="31"/>
        <v>京都市伏見区納所北城堀３の５</v>
      </c>
      <c r="K202" s="20" t="s">
        <v>16</v>
      </c>
    </row>
    <row r="203" spans="1:11" s="15" customFormat="1" ht="20.25" customHeight="1">
      <c r="A203" s="16">
        <v>202</v>
      </c>
      <c r="B203" s="17" t="s">
        <v>78</v>
      </c>
      <c r="C203" s="18" t="str">
        <f t="shared" si="24"/>
        <v>26019865</v>
      </c>
      <c r="D203" s="18">
        <f t="shared" si="25"/>
        <v>2</v>
      </c>
      <c r="E203" s="19" t="str">
        <f t="shared" si="26"/>
        <v>（株）植藤造園</v>
      </c>
      <c r="F203" s="19" t="str">
        <f t="shared" si="27"/>
        <v>ウエトウゾウエン</v>
      </c>
      <c r="G203" s="19" t="str">
        <f t="shared" si="28"/>
        <v>代表取締役</v>
      </c>
      <c r="H203" s="19" t="str">
        <f t="shared" si="29"/>
        <v>佐野　晋一</v>
      </c>
      <c r="I203" s="19" t="str">
        <f t="shared" si="30"/>
        <v>616-8195</v>
      </c>
      <c r="J203" s="19" t="str">
        <f t="shared" si="31"/>
        <v>京都市右京区山越中町１３</v>
      </c>
      <c r="K203" s="20" t="s">
        <v>30</v>
      </c>
    </row>
    <row r="204" spans="1:11" s="15" customFormat="1" ht="20.25" customHeight="1">
      <c r="A204" s="16">
        <v>203</v>
      </c>
      <c r="B204" s="17">
        <v>62</v>
      </c>
      <c r="C204" s="18" t="str">
        <f t="shared" si="24"/>
        <v>26037828</v>
      </c>
      <c r="D204" s="18">
        <f t="shared" si="25"/>
        <v>2</v>
      </c>
      <c r="E204" s="19" t="str">
        <f t="shared" si="26"/>
        <v>植彌加藤造園（株）</v>
      </c>
      <c r="F204" s="19" t="str">
        <f t="shared" si="27"/>
        <v>ウエヤカトウゾウエン</v>
      </c>
      <c r="G204" s="19" t="str">
        <f t="shared" si="28"/>
        <v>代表取締役社長</v>
      </c>
      <c r="H204" s="19" t="str">
        <f t="shared" si="29"/>
        <v>加藤　友規</v>
      </c>
      <c r="I204" s="19" t="str">
        <f t="shared" si="30"/>
        <v>606-8425</v>
      </c>
      <c r="J204" s="19" t="str">
        <f t="shared" si="31"/>
        <v>京都市左京区鹿ヶ谷西寺ノ前町４５番地</v>
      </c>
      <c r="K204" s="20" t="s">
        <v>12</v>
      </c>
    </row>
    <row r="205" spans="1:11" s="15" customFormat="1" ht="20.25" customHeight="1">
      <c r="A205" s="16">
        <v>204</v>
      </c>
      <c r="B205" s="17">
        <v>62</v>
      </c>
      <c r="C205" s="18" t="str">
        <f t="shared" si="24"/>
        <v>26037828</v>
      </c>
      <c r="D205" s="18">
        <f t="shared" si="25"/>
        <v>2</v>
      </c>
      <c r="E205" s="19" t="str">
        <f t="shared" si="26"/>
        <v>植彌加藤造園（株）</v>
      </c>
      <c r="F205" s="19" t="str">
        <f t="shared" si="27"/>
        <v>ウエヤカトウゾウエン</v>
      </c>
      <c r="G205" s="19" t="str">
        <f t="shared" si="28"/>
        <v>代表取締役社長</v>
      </c>
      <c r="H205" s="19" t="str">
        <f t="shared" si="29"/>
        <v>加藤　友規</v>
      </c>
      <c r="I205" s="19" t="str">
        <f t="shared" si="30"/>
        <v>606-8425</v>
      </c>
      <c r="J205" s="19" t="str">
        <f t="shared" si="31"/>
        <v>京都市左京区鹿ヶ谷西寺ノ前町４５番地</v>
      </c>
      <c r="K205" s="20" t="s">
        <v>30</v>
      </c>
    </row>
    <row r="206" spans="1:11" s="15" customFormat="1" ht="20.25" customHeight="1">
      <c r="A206" s="16">
        <v>205</v>
      </c>
      <c r="B206" s="17" t="s">
        <v>79</v>
      </c>
      <c r="C206" s="18" t="str">
        <f t="shared" si="24"/>
        <v>26008425</v>
      </c>
      <c r="D206" s="18">
        <f t="shared" si="25"/>
        <v>2</v>
      </c>
      <c r="E206" s="19" t="str">
        <f t="shared" si="26"/>
        <v>（株）ウチラ</v>
      </c>
      <c r="F206" s="19" t="str">
        <f t="shared" si="27"/>
        <v>ウチラ</v>
      </c>
      <c r="G206" s="19" t="str">
        <f t="shared" si="28"/>
        <v>代表取締役</v>
      </c>
      <c r="H206" s="19" t="str">
        <f t="shared" si="29"/>
        <v>内良　親正</v>
      </c>
      <c r="I206" s="19" t="str">
        <f t="shared" si="30"/>
        <v>611-0031</v>
      </c>
      <c r="J206" s="19" t="str">
        <f t="shared" si="31"/>
        <v>宇治市広野町東裏７９番地</v>
      </c>
      <c r="K206" s="20" t="s">
        <v>12</v>
      </c>
    </row>
    <row r="207" spans="1:11" s="15" customFormat="1" ht="20.25" customHeight="1">
      <c r="A207" s="16">
        <v>206</v>
      </c>
      <c r="B207" s="17" t="s">
        <v>79</v>
      </c>
      <c r="C207" s="18" t="str">
        <f t="shared" si="24"/>
        <v>26008425</v>
      </c>
      <c r="D207" s="18">
        <f t="shared" si="25"/>
        <v>2</v>
      </c>
      <c r="E207" s="19" t="str">
        <f t="shared" si="26"/>
        <v>（株）ウチラ</v>
      </c>
      <c r="F207" s="19" t="str">
        <f t="shared" si="27"/>
        <v>ウチラ</v>
      </c>
      <c r="G207" s="19" t="str">
        <f t="shared" si="28"/>
        <v>代表取締役</v>
      </c>
      <c r="H207" s="19" t="str">
        <f t="shared" si="29"/>
        <v>内良　親正</v>
      </c>
      <c r="I207" s="19" t="str">
        <f t="shared" si="30"/>
        <v>611-0031</v>
      </c>
      <c r="J207" s="19" t="str">
        <f t="shared" si="31"/>
        <v>宇治市広野町東裏７９番地</v>
      </c>
      <c r="K207" s="20" t="s">
        <v>17</v>
      </c>
    </row>
    <row r="208" spans="1:11" s="15" customFormat="1" ht="20.25" customHeight="1">
      <c r="A208" s="16">
        <v>207</v>
      </c>
      <c r="B208" s="17" t="s">
        <v>79</v>
      </c>
      <c r="C208" s="18" t="str">
        <f t="shared" si="24"/>
        <v>26008425</v>
      </c>
      <c r="D208" s="18">
        <f t="shared" si="25"/>
        <v>2</v>
      </c>
      <c r="E208" s="19" t="str">
        <f t="shared" si="26"/>
        <v>（株）ウチラ</v>
      </c>
      <c r="F208" s="19" t="str">
        <f t="shared" si="27"/>
        <v>ウチラ</v>
      </c>
      <c r="G208" s="19" t="str">
        <f t="shared" si="28"/>
        <v>代表取締役</v>
      </c>
      <c r="H208" s="19" t="str">
        <f t="shared" si="29"/>
        <v>内良　親正</v>
      </c>
      <c r="I208" s="19" t="str">
        <f t="shared" si="30"/>
        <v>611-0031</v>
      </c>
      <c r="J208" s="19" t="str">
        <f t="shared" si="31"/>
        <v>宇治市広野町東裏７９番地</v>
      </c>
      <c r="K208" s="20" t="s">
        <v>27</v>
      </c>
    </row>
    <row r="209" spans="1:11" s="15" customFormat="1" ht="20.25" customHeight="1">
      <c r="A209" s="16">
        <v>208</v>
      </c>
      <c r="B209" s="17" t="s">
        <v>80</v>
      </c>
      <c r="C209" s="18" t="str">
        <f t="shared" si="24"/>
        <v>00023860</v>
      </c>
      <c r="D209" s="18">
        <f t="shared" si="25"/>
        <v>2</v>
      </c>
      <c r="E209" s="19" t="str">
        <f t="shared" si="26"/>
        <v>（株）浦田建装</v>
      </c>
      <c r="F209" s="19" t="str">
        <f t="shared" si="27"/>
        <v>ウラタケンソウ</v>
      </c>
      <c r="G209" s="19" t="str">
        <f t="shared" si="28"/>
        <v>代表取締役</v>
      </c>
      <c r="H209" s="19" t="str">
        <f t="shared" si="29"/>
        <v>浦田　篤人</v>
      </c>
      <c r="I209" s="19" t="str">
        <f t="shared" si="30"/>
        <v>600-8895</v>
      </c>
      <c r="J209" s="19" t="str">
        <f t="shared" si="31"/>
        <v>京都市下京区西七条東石ケ坪町３</v>
      </c>
      <c r="K209" s="20" t="s">
        <v>13</v>
      </c>
    </row>
    <row r="210" spans="1:11" s="15" customFormat="1" ht="20.25" customHeight="1">
      <c r="A210" s="16">
        <v>209</v>
      </c>
      <c r="B210" s="17" t="s">
        <v>80</v>
      </c>
      <c r="C210" s="18" t="str">
        <f t="shared" si="24"/>
        <v>00023860</v>
      </c>
      <c r="D210" s="18">
        <f t="shared" si="25"/>
        <v>2</v>
      </c>
      <c r="E210" s="19" t="str">
        <f t="shared" si="26"/>
        <v>（株）浦田建装</v>
      </c>
      <c r="F210" s="19" t="str">
        <f t="shared" si="27"/>
        <v>ウラタケンソウ</v>
      </c>
      <c r="G210" s="19" t="str">
        <f t="shared" si="28"/>
        <v>代表取締役</v>
      </c>
      <c r="H210" s="19" t="str">
        <f t="shared" si="29"/>
        <v>浦田　篤人</v>
      </c>
      <c r="I210" s="19" t="str">
        <f t="shared" si="30"/>
        <v>600-8895</v>
      </c>
      <c r="J210" s="19" t="str">
        <f t="shared" si="31"/>
        <v>京都市下京区西七条東石ケ坪町３</v>
      </c>
      <c r="K210" s="20" t="s">
        <v>14</v>
      </c>
    </row>
    <row r="211" spans="1:11" s="15" customFormat="1" ht="20.25" customHeight="1">
      <c r="A211" s="16">
        <v>210</v>
      </c>
      <c r="B211" s="17" t="s">
        <v>80</v>
      </c>
      <c r="C211" s="18" t="str">
        <f t="shared" si="24"/>
        <v>00023860</v>
      </c>
      <c r="D211" s="18">
        <f t="shared" si="25"/>
        <v>2</v>
      </c>
      <c r="E211" s="19" t="str">
        <f t="shared" si="26"/>
        <v>（株）浦田建装</v>
      </c>
      <c r="F211" s="19" t="str">
        <f t="shared" si="27"/>
        <v>ウラタケンソウ</v>
      </c>
      <c r="G211" s="19" t="str">
        <f t="shared" si="28"/>
        <v>代表取締役</v>
      </c>
      <c r="H211" s="19" t="str">
        <f t="shared" si="29"/>
        <v>浦田　篤人</v>
      </c>
      <c r="I211" s="19" t="str">
        <f t="shared" si="30"/>
        <v>600-8895</v>
      </c>
      <c r="J211" s="19" t="str">
        <f t="shared" si="31"/>
        <v>京都市下京区西七条東石ケ坪町３</v>
      </c>
      <c r="K211" s="20" t="s">
        <v>63</v>
      </c>
    </row>
    <row r="212" spans="1:11" s="15" customFormat="1" ht="20.25" customHeight="1">
      <c r="A212" s="16">
        <v>211</v>
      </c>
      <c r="B212" s="17">
        <v>39</v>
      </c>
      <c r="C212" s="18">
        <f t="shared" si="24"/>
        <v>26031825</v>
      </c>
      <c r="D212" s="18">
        <f t="shared" si="25"/>
        <v>2</v>
      </c>
      <c r="E212" s="19" t="str">
        <f t="shared" si="26"/>
        <v>（株）英工</v>
      </c>
      <c r="F212" s="19" t="str">
        <f t="shared" si="27"/>
        <v>エイコウ</v>
      </c>
      <c r="G212" s="19" t="str">
        <f t="shared" si="28"/>
        <v>代表取締役</v>
      </c>
      <c r="H212" s="19" t="str">
        <f t="shared" si="29"/>
        <v>大原　由美子</v>
      </c>
      <c r="I212" s="19" t="str">
        <f t="shared" si="30"/>
        <v>601-8203</v>
      </c>
      <c r="J212" s="19" t="str">
        <f t="shared" si="31"/>
        <v>京都市南区久世築山町１９２番地の４２</v>
      </c>
      <c r="K212" s="20" t="s">
        <v>12</v>
      </c>
    </row>
    <row r="213" spans="1:11" s="15" customFormat="1" ht="20.25" customHeight="1">
      <c r="A213" s="16">
        <v>212</v>
      </c>
      <c r="B213" s="17">
        <v>39</v>
      </c>
      <c r="C213" s="18">
        <f t="shared" si="24"/>
        <v>26031825</v>
      </c>
      <c r="D213" s="18">
        <f t="shared" si="25"/>
        <v>2</v>
      </c>
      <c r="E213" s="19" t="str">
        <f t="shared" si="26"/>
        <v>（株）英工</v>
      </c>
      <c r="F213" s="19" t="str">
        <f t="shared" si="27"/>
        <v>エイコウ</v>
      </c>
      <c r="G213" s="19" t="str">
        <f t="shared" si="28"/>
        <v>代表取締役</v>
      </c>
      <c r="H213" s="19" t="str">
        <f t="shared" si="29"/>
        <v>大原　由美子</v>
      </c>
      <c r="I213" s="19" t="str">
        <f t="shared" si="30"/>
        <v>601-8203</v>
      </c>
      <c r="J213" s="19" t="str">
        <f t="shared" si="31"/>
        <v>京都市南区久世築山町１９２番地の４２</v>
      </c>
      <c r="K213" s="20" t="s">
        <v>19</v>
      </c>
    </row>
    <row r="214" spans="1:11" s="15" customFormat="1" ht="20.25" customHeight="1">
      <c r="A214" s="16">
        <v>213</v>
      </c>
      <c r="B214" s="17" t="s">
        <v>81</v>
      </c>
      <c r="C214" s="18">
        <f t="shared" si="24"/>
        <v>26041936</v>
      </c>
      <c r="D214" s="18">
        <f t="shared" si="25"/>
        <v>2</v>
      </c>
      <c r="E214" s="19" t="str">
        <f t="shared" si="26"/>
        <v>（株）Ａ－Ｎｅｘｔ</v>
      </c>
      <c r="F214" s="19" t="str">
        <f t="shared" si="27"/>
        <v>エイネクスト</v>
      </c>
      <c r="G214" s="19" t="str">
        <f t="shared" si="28"/>
        <v>代表取締役</v>
      </c>
      <c r="H214" s="19" t="str">
        <f t="shared" si="29"/>
        <v>原井　芽生</v>
      </c>
      <c r="I214" s="19" t="str">
        <f t="shared" si="30"/>
        <v>612-0823</v>
      </c>
      <c r="J214" s="19" t="str">
        <f t="shared" si="31"/>
        <v>京都市伏見区深草東軸町３番地１Ｆ</v>
      </c>
      <c r="K214" s="20" t="s">
        <v>24</v>
      </c>
    </row>
    <row r="215" spans="1:11" s="15" customFormat="1" ht="20.25" customHeight="1">
      <c r="A215" s="16">
        <v>214</v>
      </c>
      <c r="B215" s="17" t="s">
        <v>81</v>
      </c>
      <c r="C215" s="18">
        <f t="shared" si="24"/>
        <v>26041936</v>
      </c>
      <c r="D215" s="18">
        <f t="shared" si="25"/>
        <v>2</v>
      </c>
      <c r="E215" s="19" t="str">
        <f t="shared" si="26"/>
        <v>（株）Ａ－Ｎｅｘｔ</v>
      </c>
      <c r="F215" s="19" t="str">
        <f t="shared" si="27"/>
        <v>エイネクスト</v>
      </c>
      <c r="G215" s="19" t="str">
        <f t="shared" si="28"/>
        <v>代表取締役</v>
      </c>
      <c r="H215" s="19" t="str">
        <f t="shared" si="29"/>
        <v>原井　芽生</v>
      </c>
      <c r="I215" s="19" t="str">
        <f t="shared" si="30"/>
        <v>612-0823</v>
      </c>
      <c r="J215" s="19" t="str">
        <f t="shared" si="31"/>
        <v>京都市伏見区深草東軸町３番地１Ｆ</v>
      </c>
      <c r="K215" s="20" t="s">
        <v>14</v>
      </c>
    </row>
    <row r="216" spans="1:11" s="15" customFormat="1" ht="20.25" customHeight="1">
      <c r="A216" s="16">
        <v>215</v>
      </c>
      <c r="B216" s="17" t="s">
        <v>82</v>
      </c>
      <c r="C216" s="18" t="str">
        <f t="shared" si="24"/>
        <v>26035386</v>
      </c>
      <c r="D216" s="18">
        <f t="shared" si="25"/>
        <v>2</v>
      </c>
      <c r="E216" s="19" t="str">
        <f t="shared" si="26"/>
        <v>（株）エス・コーポレーション</v>
      </c>
      <c r="F216" s="19" t="str">
        <f t="shared" si="27"/>
        <v>エスコーポレーション</v>
      </c>
      <c r="G216" s="19" t="str">
        <f t="shared" si="28"/>
        <v>代表取締役</v>
      </c>
      <c r="H216" s="19" t="str">
        <f t="shared" si="29"/>
        <v>白川　朋世</v>
      </c>
      <c r="I216" s="19" t="str">
        <f t="shared" si="30"/>
        <v>611-0022</v>
      </c>
      <c r="J216" s="19" t="str">
        <f t="shared" si="31"/>
        <v>宇治市白川川上り谷８１-６０</v>
      </c>
      <c r="K216" s="20" t="s">
        <v>12</v>
      </c>
    </row>
    <row r="217" spans="1:11" s="15" customFormat="1" ht="20.25" customHeight="1">
      <c r="A217" s="16">
        <v>216</v>
      </c>
      <c r="B217" s="17" t="s">
        <v>83</v>
      </c>
      <c r="C217" s="18" t="str">
        <f t="shared" si="24"/>
        <v>26030342</v>
      </c>
      <c r="D217" s="18">
        <f t="shared" si="25"/>
        <v>2</v>
      </c>
      <c r="E217" s="19" t="str">
        <f t="shared" si="26"/>
        <v>（株）エス・ティ・アイ</v>
      </c>
      <c r="F217" s="19" t="str">
        <f t="shared" si="27"/>
        <v>エスティアイ</v>
      </c>
      <c r="G217" s="19" t="str">
        <f t="shared" si="28"/>
        <v>代表取締役</v>
      </c>
      <c r="H217" s="19" t="str">
        <f t="shared" si="29"/>
        <v>佐藤　友彦</v>
      </c>
      <c r="I217" s="19" t="str">
        <f t="shared" si="30"/>
        <v>601-8013</v>
      </c>
      <c r="J217" s="19" t="str">
        <f t="shared" si="31"/>
        <v>京都市南区東九条南河原町３-８</v>
      </c>
      <c r="K217" s="20" t="s">
        <v>16</v>
      </c>
    </row>
    <row r="218" spans="1:11" s="15" customFormat="1" ht="20.25" customHeight="1">
      <c r="A218" s="16">
        <v>217</v>
      </c>
      <c r="B218" s="17" t="s">
        <v>83</v>
      </c>
      <c r="C218" s="18" t="str">
        <f t="shared" si="24"/>
        <v>26030342</v>
      </c>
      <c r="D218" s="18">
        <f t="shared" si="25"/>
        <v>2</v>
      </c>
      <c r="E218" s="19" t="str">
        <f t="shared" si="26"/>
        <v>（株）エス・ティ・アイ</v>
      </c>
      <c r="F218" s="19" t="str">
        <f t="shared" si="27"/>
        <v>エスティアイ</v>
      </c>
      <c r="G218" s="19" t="str">
        <f t="shared" si="28"/>
        <v>代表取締役</v>
      </c>
      <c r="H218" s="19" t="str">
        <f t="shared" si="29"/>
        <v>佐藤　友彦</v>
      </c>
      <c r="I218" s="19" t="str">
        <f t="shared" si="30"/>
        <v>601-8013</v>
      </c>
      <c r="J218" s="19" t="str">
        <f t="shared" si="31"/>
        <v>京都市南区東九条南河原町３-８</v>
      </c>
      <c r="K218" s="20" t="s">
        <v>17</v>
      </c>
    </row>
    <row r="219" spans="1:11" s="15" customFormat="1" ht="20.25" customHeight="1">
      <c r="A219" s="16">
        <v>218</v>
      </c>
      <c r="B219" s="17" t="s">
        <v>84</v>
      </c>
      <c r="C219" s="18">
        <f t="shared" si="24"/>
        <v>26041282</v>
      </c>
      <c r="D219" s="18">
        <f t="shared" si="25"/>
        <v>2</v>
      </c>
      <c r="E219" s="19" t="str">
        <f t="shared" si="26"/>
        <v>（株）ＳＴＩメンテナンス</v>
      </c>
      <c r="F219" s="19" t="str">
        <f t="shared" si="27"/>
        <v>エスティアイメンテナンス</v>
      </c>
      <c r="G219" s="19" t="str">
        <f t="shared" si="28"/>
        <v>代表取締役</v>
      </c>
      <c r="H219" s="19" t="str">
        <f t="shared" si="29"/>
        <v>佐藤　亜紀</v>
      </c>
      <c r="I219" s="19" t="str">
        <f t="shared" si="30"/>
        <v>607-8481</v>
      </c>
      <c r="J219" s="19" t="str">
        <f t="shared" si="31"/>
        <v>京都市山科区北花山中道町７５－１７</v>
      </c>
      <c r="K219" s="20" t="s">
        <v>17</v>
      </c>
    </row>
    <row r="220" spans="1:11" s="15" customFormat="1" ht="20.25" customHeight="1">
      <c r="A220" s="16">
        <v>219</v>
      </c>
      <c r="B220" s="17" t="s">
        <v>85</v>
      </c>
      <c r="C220" s="18">
        <f t="shared" si="24"/>
        <v>26041186</v>
      </c>
      <c r="D220" s="18">
        <f t="shared" si="25"/>
        <v>2</v>
      </c>
      <c r="E220" s="19" t="str">
        <f t="shared" si="26"/>
        <v>エスロード　（株）</v>
      </c>
      <c r="F220" s="19" t="str">
        <f t="shared" si="27"/>
        <v>エスロード</v>
      </c>
      <c r="G220" s="19" t="str">
        <f t="shared" si="28"/>
        <v>代表取締役</v>
      </c>
      <c r="H220" s="19" t="str">
        <f t="shared" si="29"/>
        <v>佐々木　健策</v>
      </c>
      <c r="I220" s="19" t="str">
        <f t="shared" si="30"/>
        <v>612-8495</v>
      </c>
      <c r="J220" s="19" t="str">
        <f t="shared" si="31"/>
        <v>京都市伏見区久我森の宮町１０番地３９</v>
      </c>
      <c r="K220" s="20" t="s">
        <v>24</v>
      </c>
    </row>
    <row r="221" spans="1:11" s="15" customFormat="1" ht="20.25" customHeight="1">
      <c r="A221" s="16">
        <v>220</v>
      </c>
      <c r="B221" s="17" t="s">
        <v>85</v>
      </c>
      <c r="C221" s="18">
        <f t="shared" si="24"/>
        <v>26041186</v>
      </c>
      <c r="D221" s="18">
        <f t="shared" si="25"/>
        <v>2</v>
      </c>
      <c r="E221" s="19" t="str">
        <f t="shared" si="26"/>
        <v>エスロード　（株）</v>
      </c>
      <c r="F221" s="19" t="str">
        <f t="shared" si="27"/>
        <v>エスロード</v>
      </c>
      <c r="G221" s="19" t="str">
        <f t="shared" si="28"/>
        <v>代表取締役</v>
      </c>
      <c r="H221" s="19" t="str">
        <f t="shared" si="29"/>
        <v>佐々木　健策</v>
      </c>
      <c r="I221" s="19" t="str">
        <f t="shared" si="30"/>
        <v>612-8495</v>
      </c>
      <c r="J221" s="19" t="str">
        <f t="shared" si="31"/>
        <v>京都市伏見区久我森の宮町１０番地３９</v>
      </c>
      <c r="K221" s="20" t="s">
        <v>14</v>
      </c>
    </row>
    <row r="222" spans="1:11" s="15" customFormat="1" ht="20.25" customHeight="1">
      <c r="A222" s="16">
        <v>221</v>
      </c>
      <c r="B222" s="17" t="s">
        <v>86</v>
      </c>
      <c r="C222" s="18">
        <f t="shared" si="24"/>
        <v>26025951</v>
      </c>
      <c r="D222" s="18">
        <f t="shared" si="25"/>
        <v>2</v>
      </c>
      <c r="E222" s="19" t="str">
        <f t="shared" si="26"/>
        <v>エネテック京都（株）</v>
      </c>
      <c r="F222" s="19" t="str">
        <f t="shared" si="27"/>
        <v>エネテックキョウト</v>
      </c>
      <c r="G222" s="19" t="str">
        <f t="shared" si="28"/>
        <v>代表取締役</v>
      </c>
      <c r="H222" s="19" t="str">
        <f t="shared" si="29"/>
        <v>籠嶋　大介</v>
      </c>
      <c r="I222" s="19" t="str">
        <f t="shared" si="30"/>
        <v>601-8033</v>
      </c>
      <c r="J222" s="19" t="str">
        <f t="shared" si="31"/>
        <v>京都市南区東九条南石田町７４番地２</v>
      </c>
      <c r="K222" s="20" t="s">
        <v>16</v>
      </c>
    </row>
    <row r="223" spans="1:11" s="15" customFormat="1" ht="20.25" customHeight="1">
      <c r="A223" s="16">
        <v>222</v>
      </c>
      <c r="B223" s="17" t="s">
        <v>86</v>
      </c>
      <c r="C223" s="18">
        <f t="shared" si="24"/>
        <v>26025951</v>
      </c>
      <c r="D223" s="18">
        <f t="shared" si="25"/>
        <v>2</v>
      </c>
      <c r="E223" s="19" t="str">
        <f t="shared" si="26"/>
        <v>エネテック京都（株）</v>
      </c>
      <c r="F223" s="19" t="str">
        <f t="shared" si="27"/>
        <v>エネテックキョウト</v>
      </c>
      <c r="G223" s="19" t="str">
        <f t="shared" si="28"/>
        <v>代表取締役</v>
      </c>
      <c r="H223" s="19" t="str">
        <f t="shared" si="29"/>
        <v>籠嶋　大介</v>
      </c>
      <c r="I223" s="19" t="str">
        <f t="shared" si="30"/>
        <v>601-8033</v>
      </c>
      <c r="J223" s="19" t="str">
        <f t="shared" si="31"/>
        <v>京都市南区東九条南石田町７４番地２</v>
      </c>
      <c r="K223" s="20" t="s">
        <v>17</v>
      </c>
    </row>
    <row r="224" spans="1:11" s="15" customFormat="1" ht="20.25" customHeight="1">
      <c r="A224" s="16">
        <v>223</v>
      </c>
      <c r="B224" s="17" t="s">
        <v>86</v>
      </c>
      <c r="C224" s="18">
        <f t="shared" si="24"/>
        <v>26025951</v>
      </c>
      <c r="D224" s="18">
        <f t="shared" si="25"/>
        <v>2</v>
      </c>
      <c r="E224" s="19" t="str">
        <f t="shared" si="26"/>
        <v>エネテック京都（株）</v>
      </c>
      <c r="F224" s="19" t="str">
        <f t="shared" si="27"/>
        <v>エネテックキョウト</v>
      </c>
      <c r="G224" s="19" t="str">
        <f t="shared" si="28"/>
        <v>代表取締役</v>
      </c>
      <c r="H224" s="19" t="str">
        <f t="shared" si="29"/>
        <v>籠嶋　大介</v>
      </c>
      <c r="I224" s="19" t="str">
        <f t="shared" si="30"/>
        <v>601-8033</v>
      </c>
      <c r="J224" s="19" t="str">
        <f t="shared" si="31"/>
        <v>京都市南区東九条南石田町７４番地２</v>
      </c>
      <c r="K224" s="20" t="s">
        <v>66</v>
      </c>
    </row>
    <row r="225" spans="1:11" s="15" customFormat="1" ht="20.25" customHeight="1">
      <c r="A225" s="16">
        <v>224</v>
      </c>
      <c r="B225" s="17">
        <v>31</v>
      </c>
      <c r="C225" s="18" t="str">
        <f t="shared" si="24"/>
        <v>26031649</v>
      </c>
      <c r="D225" s="18">
        <f t="shared" si="25"/>
        <v>2</v>
      </c>
      <c r="E225" s="19" t="str">
        <f t="shared" si="26"/>
        <v>エムケイ企画工業（株）</v>
      </c>
      <c r="F225" s="19" t="str">
        <f t="shared" si="27"/>
        <v>エムケイキカクコウギョウ</v>
      </c>
      <c r="G225" s="19" t="str">
        <f t="shared" si="28"/>
        <v>代表取締役</v>
      </c>
      <c r="H225" s="19" t="str">
        <f t="shared" si="29"/>
        <v>佐藤　光博</v>
      </c>
      <c r="I225" s="19" t="str">
        <f t="shared" si="30"/>
        <v>613-0901</v>
      </c>
      <c r="J225" s="19" t="str">
        <f t="shared" si="31"/>
        <v>京都市伏見区淀樋爪町１９０</v>
      </c>
      <c r="K225" s="20" t="s">
        <v>24</v>
      </c>
    </row>
    <row r="226" spans="1:11" s="15" customFormat="1" ht="20.25" customHeight="1">
      <c r="A226" s="16">
        <v>225</v>
      </c>
      <c r="B226" s="17">
        <v>31</v>
      </c>
      <c r="C226" s="18" t="str">
        <f t="shared" si="24"/>
        <v>26031649</v>
      </c>
      <c r="D226" s="18">
        <f t="shared" si="25"/>
        <v>2</v>
      </c>
      <c r="E226" s="19" t="str">
        <f t="shared" si="26"/>
        <v>エムケイ企画工業（株）</v>
      </c>
      <c r="F226" s="19" t="str">
        <f t="shared" si="27"/>
        <v>エムケイキカクコウギョウ</v>
      </c>
      <c r="G226" s="19" t="str">
        <f t="shared" si="28"/>
        <v>代表取締役</v>
      </c>
      <c r="H226" s="19" t="str">
        <f t="shared" si="29"/>
        <v>佐藤　光博</v>
      </c>
      <c r="I226" s="19" t="str">
        <f t="shared" si="30"/>
        <v>613-0901</v>
      </c>
      <c r="J226" s="19" t="str">
        <f t="shared" si="31"/>
        <v>京都市伏見区淀樋爪町１９０</v>
      </c>
      <c r="K226" s="20" t="s">
        <v>19</v>
      </c>
    </row>
    <row r="227" spans="1:11" s="15" customFormat="1" ht="20.25" customHeight="1">
      <c r="A227" s="16">
        <v>226</v>
      </c>
      <c r="B227" s="17">
        <v>31</v>
      </c>
      <c r="C227" s="18" t="str">
        <f t="shared" si="24"/>
        <v>26031649</v>
      </c>
      <c r="D227" s="18">
        <f t="shared" si="25"/>
        <v>2</v>
      </c>
      <c r="E227" s="19" t="str">
        <f t="shared" si="26"/>
        <v>エムケイ企画工業（株）</v>
      </c>
      <c r="F227" s="19" t="str">
        <f t="shared" si="27"/>
        <v>エムケイキカクコウギョウ</v>
      </c>
      <c r="G227" s="19" t="str">
        <f t="shared" si="28"/>
        <v>代表取締役</v>
      </c>
      <c r="H227" s="19" t="str">
        <f t="shared" si="29"/>
        <v>佐藤　光博</v>
      </c>
      <c r="I227" s="19" t="str">
        <f t="shared" si="30"/>
        <v>613-0901</v>
      </c>
      <c r="J227" s="19" t="str">
        <f t="shared" si="31"/>
        <v>京都市伏見区淀樋爪町１９０</v>
      </c>
      <c r="K227" s="20" t="s">
        <v>14</v>
      </c>
    </row>
    <row r="228" spans="1:11" s="15" customFormat="1" ht="20.25" customHeight="1">
      <c r="A228" s="16">
        <v>227</v>
      </c>
      <c r="B228" s="17">
        <v>113</v>
      </c>
      <c r="C228" s="18">
        <f t="shared" si="24"/>
        <v>26031814</v>
      </c>
      <c r="D228" s="18">
        <f t="shared" si="25"/>
        <v>2</v>
      </c>
      <c r="E228" s="19" t="str">
        <f t="shared" si="26"/>
        <v>（株）エンコーポレーション</v>
      </c>
      <c r="F228" s="19" t="str">
        <f t="shared" si="27"/>
        <v>エンコーポレーション</v>
      </c>
      <c r="G228" s="19" t="str">
        <f t="shared" si="28"/>
        <v>代表取締役</v>
      </c>
      <c r="H228" s="19" t="str">
        <f t="shared" si="29"/>
        <v>出口　浩</v>
      </c>
      <c r="I228" s="19" t="str">
        <f t="shared" si="30"/>
        <v>611-0041</v>
      </c>
      <c r="J228" s="19" t="str">
        <f t="shared" si="31"/>
        <v>宇治市槙島町一町田47番地６</v>
      </c>
      <c r="K228" s="20" t="s">
        <v>12</v>
      </c>
    </row>
    <row r="229" spans="1:11" s="15" customFormat="1" ht="20.25" customHeight="1">
      <c r="A229" s="16">
        <v>228</v>
      </c>
      <c r="B229" s="17">
        <v>113</v>
      </c>
      <c r="C229" s="18">
        <f t="shared" si="24"/>
        <v>26031814</v>
      </c>
      <c r="D229" s="18">
        <f t="shared" si="25"/>
        <v>2</v>
      </c>
      <c r="E229" s="19" t="str">
        <f t="shared" si="26"/>
        <v>（株）エンコーポレーション</v>
      </c>
      <c r="F229" s="19" t="str">
        <f t="shared" si="27"/>
        <v>エンコーポレーション</v>
      </c>
      <c r="G229" s="19" t="str">
        <f t="shared" si="28"/>
        <v>代表取締役</v>
      </c>
      <c r="H229" s="19" t="str">
        <f t="shared" si="29"/>
        <v>出口　浩</v>
      </c>
      <c r="I229" s="19" t="str">
        <f t="shared" si="30"/>
        <v>611-0041</v>
      </c>
      <c r="J229" s="19" t="str">
        <f t="shared" si="31"/>
        <v>宇治市槙島町一町田47番地６</v>
      </c>
      <c r="K229" s="20" t="s">
        <v>24</v>
      </c>
    </row>
    <row r="230" spans="1:11" s="15" customFormat="1" ht="20.25" customHeight="1">
      <c r="A230" s="16">
        <v>229</v>
      </c>
      <c r="B230" s="17">
        <v>113</v>
      </c>
      <c r="C230" s="18">
        <f t="shared" si="24"/>
        <v>26031814</v>
      </c>
      <c r="D230" s="18">
        <f t="shared" si="25"/>
        <v>2</v>
      </c>
      <c r="E230" s="19" t="str">
        <f t="shared" si="26"/>
        <v>（株）エンコーポレーション</v>
      </c>
      <c r="F230" s="19" t="str">
        <f t="shared" si="27"/>
        <v>エンコーポレーション</v>
      </c>
      <c r="G230" s="19" t="str">
        <f t="shared" si="28"/>
        <v>代表取締役</v>
      </c>
      <c r="H230" s="19" t="str">
        <f t="shared" si="29"/>
        <v>出口　浩</v>
      </c>
      <c r="I230" s="19" t="str">
        <f t="shared" si="30"/>
        <v>611-0041</v>
      </c>
      <c r="J230" s="19" t="str">
        <f t="shared" si="31"/>
        <v>宇治市槙島町一町田47番地６</v>
      </c>
      <c r="K230" s="20" t="s">
        <v>20</v>
      </c>
    </row>
    <row r="231" spans="1:11" s="15" customFormat="1" ht="20.25" customHeight="1">
      <c r="A231" s="16">
        <v>230</v>
      </c>
      <c r="B231" s="17">
        <v>58</v>
      </c>
      <c r="C231" s="18" t="str">
        <f t="shared" si="24"/>
        <v>00025220</v>
      </c>
      <c r="D231" s="18">
        <f t="shared" si="25"/>
        <v>2</v>
      </c>
      <c r="E231" s="19" t="str">
        <f t="shared" si="26"/>
        <v>（株）大前建設</v>
      </c>
      <c r="F231" s="19" t="str">
        <f t="shared" si="27"/>
        <v>オオマエケンセツ</v>
      </c>
      <c r="G231" s="19" t="str">
        <f t="shared" si="28"/>
        <v>代表取締役</v>
      </c>
      <c r="H231" s="19" t="str">
        <f t="shared" si="29"/>
        <v>大前　太邦</v>
      </c>
      <c r="I231" s="19" t="str">
        <f t="shared" si="30"/>
        <v>612-8447</v>
      </c>
      <c r="J231" s="19" t="str">
        <f t="shared" si="31"/>
        <v>京都市伏見区竹田西内畑町１２４番地</v>
      </c>
      <c r="K231" s="20" t="s">
        <v>12</v>
      </c>
    </row>
    <row r="232" spans="1:11" s="15" customFormat="1" ht="20.25" customHeight="1">
      <c r="A232" s="16">
        <v>231</v>
      </c>
      <c r="B232" s="17">
        <v>58</v>
      </c>
      <c r="C232" s="18" t="str">
        <f t="shared" si="24"/>
        <v>00025220</v>
      </c>
      <c r="D232" s="18">
        <f t="shared" si="25"/>
        <v>2</v>
      </c>
      <c r="E232" s="19" t="str">
        <f t="shared" si="26"/>
        <v>（株）大前建設</v>
      </c>
      <c r="F232" s="19" t="str">
        <f t="shared" si="27"/>
        <v>オオマエケンセツ</v>
      </c>
      <c r="G232" s="19" t="str">
        <f t="shared" si="28"/>
        <v>代表取締役</v>
      </c>
      <c r="H232" s="19" t="str">
        <f t="shared" si="29"/>
        <v>大前　太邦</v>
      </c>
      <c r="I232" s="19" t="str">
        <f t="shared" si="30"/>
        <v>612-8447</v>
      </c>
      <c r="J232" s="19" t="str">
        <f t="shared" si="31"/>
        <v>京都市伏見区竹田西内畑町１２４番地</v>
      </c>
      <c r="K232" s="20" t="s">
        <v>19</v>
      </c>
    </row>
    <row r="233" spans="1:11" s="15" customFormat="1" ht="20.25" customHeight="1">
      <c r="A233" s="16">
        <v>232</v>
      </c>
      <c r="B233" s="17">
        <v>58</v>
      </c>
      <c r="C233" s="18" t="str">
        <f t="shared" si="24"/>
        <v>00025220</v>
      </c>
      <c r="D233" s="18">
        <f t="shared" si="25"/>
        <v>2</v>
      </c>
      <c r="E233" s="19" t="str">
        <f t="shared" si="26"/>
        <v>（株）大前建設</v>
      </c>
      <c r="F233" s="19" t="str">
        <f t="shared" si="27"/>
        <v>オオマエケンセツ</v>
      </c>
      <c r="G233" s="19" t="str">
        <f t="shared" si="28"/>
        <v>代表取締役</v>
      </c>
      <c r="H233" s="19" t="str">
        <f t="shared" si="29"/>
        <v>大前　太邦</v>
      </c>
      <c r="I233" s="19" t="str">
        <f t="shared" si="30"/>
        <v>612-8447</v>
      </c>
      <c r="J233" s="19" t="str">
        <f t="shared" si="31"/>
        <v>京都市伏見区竹田西内畑町１２４番地</v>
      </c>
      <c r="K233" s="20" t="s">
        <v>20</v>
      </c>
    </row>
    <row r="234" spans="1:11" s="15" customFormat="1" ht="20.25" customHeight="1">
      <c r="A234" s="16">
        <v>233</v>
      </c>
      <c r="B234" s="17">
        <v>65</v>
      </c>
      <c r="C234" s="18" t="str">
        <f t="shared" si="24"/>
        <v>26012320</v>
      </c>
      <c r="D234" s="18">
        <f t="shared" si="25"/>
        <v>2</v>
      </c>
      <c r="E234" s="19" t="str">
        <f t="shared" si="26"/>
        <v>（株）尾形電気工事</v>
      </c>
      <c r="F234" s="19" t="str">
        <f t="shared" si="27"/>
        <v>オガタデンキコウジ</v>
      </c>
      <c r="G234" s="19" t="str">
        <f t="shared" si="28"/>
        <v>代表取締役</v>
      </c>
      <c r="H234" s="19" t="str">
        <f t="shared" si="29"/>
        <v>尾形　勝治</v>
      </c>
      <c r="I234" s="19" t="str">
        <f t="shared" si="30"/>
        <v>614-8104</v>
      </c>
      <c r="J234" s="19" t="str">
        <f t="shared" si="31"/>
        <v>八幡市川口東頭２８</v>
      </c>
      <c r="K234" s="20" t="s">
        <v>16</v>
      </c>
    </row>
    <row r="235" spans="1:11" s="15" customFormat="1" ht="20.25" customHeight="1">
      <c r="A235" s="16">
        <v>234</v>
      </c>
      <c r="B235" s="17">
        <v>65</v>
      </c>
      <c r="C235" s="18" t="str">
        <f t="shared" si="24"/>
        <v>26012320</v>
      </c>
      <c r="D235" s="18">
        <f t="shared" si="25"/>
        <v>2</v>
      </c>
      <c r="E235" s="19" t="str">
        <f t="shared" si="26"/>
        <v>（株）尾形電気工事</v>
      </c>
      <c r="F235" s="19" t="str">
        <f t="shared" si="27"/>
        <v>オガタデンキコウジ</v>
      </c>
      <c r="G235" s="19" t="str">
        <f t="shared" si="28"/>
        <v>代表取締役</v>
      </c>
      <c r="H235" s="19" t="str">
        <f t="shared" si="29"/>
        <v>尾形　勝治</v>
      </c>
      <c r="I235" s="19" t="str">
        <f t="shared" si="30"/>
        <v>614-8104</v>
      </c>
      <c r="J235" s="19" t="str">
        <f t="shared" si="31"/>
        <v>八幡市川口東頭２８</v>
      </c>
      <c r="K235" s="20" t="s">
        <v>66</v>
      </c>
    </row>
    <row r="236" spans="1:11" s="15" customFormat="1" ht="20.25" customHeight="1">
      <c r="A236" s="16">
        <v>235</v>
      </c>
      <c r="B236" s="17">
        <v>65</v>
      </c>
      <c r="C236" s="18" t="str">
        <f t="shared" si="24"/>
        <v>26012320</v>
      </c>
      <c r="D236" s="18">
        <f t="shared" si="25"/>
        <v>2</v>
      </c>
      <c r="E236" s="19" t="str">
        <f t="shared" si="26"/>
        <v>（株）尾形電気工事</v>
      </c>
      <c r="F236" s="19" t="str">
        <f t="shared" si="27"/>
        <v>オガタデンキコウジ</v>
      </c>
      <c r="G236" s="19" t="str">
        <f t="shared" si="28"/>
        <v>代表取締役</v>
      </c>
      <c r="H236" s="19" t="str">
        <f t="shared" si="29"/>
        <v>尾形　勝治</v>
      </c>
      <c r="I236" s="19" t="str">
        <f t="shared" si="30"/>
        <v>614-8104</v>
      </c>
      <c r="J236" s="19" t="str">
        <f t="shared" si="31"/>
        <v>八幡市川口東頭２８</v>
      </c>
      <c r="K236" s="20" t="s">
        <v>67</v>
      </c>
    </row>
    <row r="237" spans="1:11" s="15" customFormat="1" ht="20.25" customHeight="1">
      <c r="A237" s="16">
        <v>236</v>
      </c>
      <c r="B237" s="17" t="s">
        <v>87</v>
      </c>
      <c r="C237" s="18" t="str">
        <f t="shared" si="24"/>
        <v>00007231</v>
      </c>
      <c r="D237" s="18">
        <f t="shared" si="25"/>
        <v>2</v>
      </c>
      <c r="E237" s="19" t="str">
        <f t="shared" si="26"/>
        <v>（株）岡野組</v>
      </c>
      <c r="F237" s="19" t="str">
        <f t="shared" si="27"/>
        <v>オカノグミ</v>
      </c>
      <c r="G237" s="19" t="str">
        <f t="shared" si="28"/>
        <v>代表取締役</v>
      </c>
      <c r="H237" s="19" t="str">
        <f t="shared" si="29"/>
        <v>岡野　真之</v>
      </c>
      <c r="I237" s="19" t="str">
        <f t="shared" si="30"/>
        <v>606-8344</v>
      </c>
      <c r="J237" s="19" t="str">
        <f t="shared" si="31"/>
        <v>京都市左京区岡崎円勝寺町８５番地の４</v>
      </c>
      <c r="K237" s="20" t="s">
        <v>12</v>
      </c>
    </row>
    <row r="238" spans="1:11" s="15" customFormat="1" ht="20.25" customHeight="1">
      <c r="A238" s="16">
        <v>237</v>
      </c>
      <c r="B238" s="17" t="s">
        <v>87</v>
      </c>
      <c r="C238" s="18" t="str">
        <f t="shared" si="24"/>
        <v>00007231</v>
      </c>
      <c r="D238" s="18">
        <f t="shared" si="25"/>
        <v>2</v>
      </c>
      <c r="E238" s="19" t="str">
        <f t="shared" si="26"/>
        <v>（株）岡野組</v>
      </c>
      <c r="F238" s="19" t="str">
        <f t="shared" si="27"/>
        <v>オカノグミ</v>
      </c>
      <c r="G238" s="19" t="str">
        <f t="shared" si="28"/>
        <v>代表取締役</v>
      </c>
      <c r="H238" s="19" t="str">
        <f t="shared" si="29"/>
        <v>岡野　真之</v>
      </c>
      <c r="I238" s="19" t="str">
        <f t="shared" si="30"/>
        <v>606-8344</v>
      </c>
      <c r="J238" s="19" t="str">
        <f t="shared" si="31"/>
        <v>京都市左京区岡崎円勝寺町８５番地の４</v>
      </c>
      <c r="K238" s="20" t="s">
        <v>13</v>
      </c>
    </row>
    <row r="239" spans="1:11" s="15" customFormat="1" ht="20.25" customHeight="1">
      <c r="A239" s="16">
        <v>238</v>
      </c>
      <c r="B239" s="17" t="s">
        <v>87</v>
      </c>
      <c r="C239" s="18" t="str">
        <f t="shared" si="24"/>
        <v>00007231</v>
      </c>
      <c r="D239" s="18">
        <f t="shared" si="25"/>
        <v>2</v>
      </c>
      <c r="E239" s="19" t="str">
        <f t="shared" si="26"/>
        <v>（株）岡野組</v>
      </c>
      <c r="F239" s="19" t="str">
        <f t="shared" si="27"/>
        <v>オカノグミ</v>
      </c>
      <c r="G239" s="19" t="str">
        <f t="shared" si="28"/>
        <v>代表取締役</v>
      </c>
      <c r="H239" s="19" t="str">
        <f t="shared" si="29"/>
        <v>岡野　真之</v>
      </c>
      <c r="I239" s="19" t="str">
        <f t="shared" si="30"/>
        <v>606-8344</v>
      </c>
      <c r="J239" s="19" t="str">
        <f t="shared" si="31"/>
        <v>京都市左京区岡崎円勝寺町８５番地の４</v>
      </c>
      <c r="K239" s="20" t="s">
        <v>20</v>
      </c>
    </row>
    <row r="240" spans="1:11" s="15" customFormat="1" ht="20.25" customHeight="1">
      <c r="A240" s="16">
        <v>239</v>
      </c>
      <c r="B240" s="17" t="s">
        <v>88</v>
      </c>
      <c r="C240" s="18">
        <f t="shared" si="24"/>
        <v>26026707</v>
      </c>
      <c r="D240" s="18">
        <f t="shared" si="25"/>
        <v>2</v>
      </c>
      <c r="E240" s="19" t="str">
        <f t="shared" si="26"/>
        <v>岡山電設（株）</v>
      </c>
      <c r="F240" s="19" t="str">
        <f t="shared" si="27"/>
        <v>オカヤマデンセツ</v>
      </c>
      <c r="G240" s="19" t="str">
        <f t="shared" si="28"/>
        <v>代表取締役</v>
      </c>
      <c r="H240" s="19" t="str">
        <f t="shared" si="29"/>
        <v>大槻　裕二</v>
      </c>
      <c r="I240" s="19" t="str">
        <f t="shared" si="30"/>
        <v>623-0005</v>
      </c>
      <c r="J240" s="19" t="str">
        <f t="shared" si="31"/>
        <v>綾部市里町大坂３３-２</v>
      </c>
      <c r="K240" s="20" t="s">
        <v>12</v>
      </c>
    </row>
    <row r="241" spans="1:11" s="15" customFormat="1" ht="20.25" customHeight="1">
      <c r="A241" s="16">
        <v>240</v>
      </c>
      <c r="B241" s="17" t="s">
        <v>88</v>
      </c>
      <c r="C241" s="18">
        <f t="shared" si="24"/>
        <v>26026707</v>
      </c>
      <c r="D241" s="18">
        <f t="shared" si="25"/>
        <v>2</v>
      </c>
      <c r="E241" s="19" t="str">
        <f t="shared" si="26"/>
        <v>岡山電設（株）</v>
      </c>
      <c r="F241" s="19" t="str">
        <f t="shared" si="27"/>
        <v>オカヤマデンセツ</v>
      </c>
      <c r="G241" s="19" t="str">
        <f t="shared" si="28"/>
        <v>代表取締役</v>
      </c>
      <c r="H241" s="19" t="str">
        <f t="shared" si="29"/>
        <v>大槻　裕二</v>
      </c>
      <c r="I241" s="19" t="str">
        <f t="shared" si="30"/>
        <v>623-0005</v>
      </c>
      <c r="J241" s="19" t="str">
        <f t="shared" si="31"/>
        <v>綾部市里町大坂３３-２</v>
      </c>
      <c r="K241" s="20" t="s">
        <v>16</v>
      </c>
    </row>
    <row r="242" spans="1:11" s="15" customFormat="1" ht="20.25" customHeight="1">
      <c r="A242" s="16">
        <v>241</v>
      </c>
      <c r="B242" s="17" t="s">
        <v>88</v>
      </c>
      <c r="C242" s="18">
        <f t="shared" si="24"/>
        <v>26026707</v>
      </c>
      <c r="D242" s="18">
        <f t="shared" si="25"/>
        <v>2</v>
      </c>
      <c r="E242" s="19" t="str">
        <f t="shared" si="26"/>
        <v>岡山電設（株）</v>
      </c>
      <c r="F242" s="19" t="str">
        <f t="shared" si="27"/>
        <v>オカヤマデンセツ</v>
      </c>
      <c r="G242" s="19" t="str">
        <f t="shared" si="28"/>
        <v>代表取締役</v>
      </c>
      <c r="H242" s="19" t="str">
        <f t="shared" si="29"/>
        <v>大槻　裕二</v>
      </c>
      <c r="I242" s="19" t="str">
        <f t="shared" si="30"/>
        <v>623-0005</v>
      </c>
      <c r="J242" s="19" t="str">
        <f t="shared" si="31"/>
        <v>綾部市里町大坂３３-２</v>
      </c>
      <c r="K242" s="20" t="s">
        <v>67</v>
      </c>
    </row>
    <row r="243" spans="1:11" s="15" customFormat="1" ht="20.25" customHeight="1">
      <c r="A243" s="16">
        <v>242</v>
      </c>
      <c r="B243" s="17" t="s">
        <v>89</v>
      </c>
      <c r="C243" s="18" t="str">
        <f t="shared" si="24"/>
        <v>00026595</v>
      </c>
      <c r="D243" s="18">
        <f t="shared" si="25"/>
        <v>2</v>
      </c>
      <c r="E243" s="19" t="str">
        <f t="shared" si="26"/>
        <v>（株）小川電気商会</v>
      </c>
      <c r="F243" s="19" t="str">
        <f t="shared" si="27"/>
        <v>オガワデンキショウカイ</v>
      </c>
      <c r="G243" s="19" t="str">
        <f t="shared" si="28"/>
        <v>代表取締役</v>
      </c>
      <c r="H243" s="19" t="str">
        <f t="shared" si="29"/>
        <v>小川　督</v>
      </c>
      <c r="I243" s="19" t="str">
        <f t="shared" si="30"/>
        <v>610-0302</v>
      </c>
      <c r="J243" s="19" t="str">
        <f t="shared" si="31"/>
        <v>綴喜郡井手町大字井手小字北猪ノ阪６</v>
      </c>
      <c r="K243" s="20" t="s">
        <v>16</v>
      </c>
    </row>
    <row r="244" spans="1:11" s="15" customFormat="1" ht="20.25" customHeight="1">
      <c r="A244" s="16">
        <v>243</v>
      </c>
      <c r="B244" s="17" t="s">
        <v>89</v>
      </c>
      <c r="C244" s="18" t="str">
        <f t="shared" si="24"/>
        <v>00026595</v>
      </c>
      <c r="D244" s="18">
        <f t="shared" si="25"/>
        <v>2</v>
      </c>
      <c r="E244" s="19" t="str">
        <f t="shared" si="26"/>
        <v>（株）小川電気商会</v>
      </c>
      <c r="F244" s="19" t="str">
        <f t="shared" si="27"/>
        <v>オガワデンキショウカイ</v>
      </c>
      <c r="G244" s="19" t="str">
        <f t="shared" si="28"/>
        <v>代表取締役</v>
      </c>
      <c r="H244" s="19" t="str">
        <f t="shared" si="29"/>
        <v>小川　督</v>
      </c>
      <c r="I244" s="19" t="str">
        <f t="shared" si="30"/>
        <v>610-0302</v>
      </c>
      <c r="J244" s="19" t="str">
        <f t="shared" si="31"/>
        <v>綴喜郡井手町大字井手小字北猪ノ阪６</v>
      </c>
      <c r="K244" s="20" t="s">
        <v>17</v>
      </c>
    </row>
    <row r="245" spans="1:11" s="15" customFormat="1" ht="20.25" customHeight="1">
      <c r="A245" s="16">
        <v>244</v>
      </c>
      <c r="B245" s="17" t="s">
        <v>89</v>
      </c>
      <c r="C245" s="18" t="str">
        <f t="shared" si="24"/>
        <v>00026595</v>
      </c>
      <c r="D245" s="18">
        <f t="shared" si="25"/>
        <v>2</v>
      </c>
      <c r="E245" s="19" t="str">
        <f t="shared" si="26"/>
        <v>（株）小川電気商会</v>
      </c>
      <c r="F245" s="19" t="str">
        <f t="shared" si="27"/>
        <v>オガワデンキショウカイ</v>
      </c>
      <c r="G245" s="19" t="str">
        <f t="shared" si="28"/>
        <v>代表取締役</v>
      </c>
      <c r="H245" s="19" t="str">
        <f t="shared" si="29"/>
        <v>小川　督</v>
      </c>
      <c r="I245" s="19" t="str">
        <f t="shared" si="30"/>
        <v>610-0302</v>
      </c>
      <c r="J245" s="19" t="str">
        <f t="shared" si="31"/>
        <v>綴喜郡井手町大字井手小字北猪ノ阪６</v>
      </c>
      <c r="K245" s="20" t="s">
        <v>67</v>
      </c>
    </row>
    <row r="246" spans="1:11" s="15" customFormat="1" ht="20.25" customHeight="1">
      <c r="A246" s="16">
        <v>245</v>
      </c>
      <c r="B246" s="17" t="s">
        <v>90</v>
      </c>
      <c r="C246" s="18">
        <f t="shared" si="24"/>
        <v>26013377</v>
      </c>
      <c r="D246" s="18">
        <f t="shared" si="25"/>
        <v>2</v>
      </c>
      <c r="E246" s="19" t="str">
        <f t="shared" si="26"/>
        <v>奥滝電気（株）</v>
      </c>
      <c r="F246" s="19" t="str">
        <f t="shared" si="27"/>
        <v>オクタキデンキ</v>
      </c>
      <c r="G246" s="19" t="str">
        <f t="shared" si="28"/>
        <v>代表取締役</v>
      </c>
      <c r="H246" s="19" t="str">
        <f t="shared" si="29"/>
        <v>奥野　文子</v>
      </c>
      <c r="I246" s="19" t="str">
        <f t="shared" si="30"/>
        <v>629-3104</v>
      </c>
      <c r="J246" s="19" t="str">
        <f t="shared" si="31"/>
        <v>京丹後市網野町浅茂川２８４番地</v>
      </c>
      <c r="K246" s="20" t="s">
        <v>16</v>
      </c>
    </row>
    <row r="247" spans="1:11" s="15" customFormat="1" ht="20.25" customHeight="1">
      <c r="A247" s="16">
        <v>246</v>
      </c>
      <c r="B247" s="17" t="s">
        <v>90</v>
      </c>
      <c r="C247" s="18">
        <f t="shared" si="24"/>
        <v>26013377</v>
      </c>
      <c r="D247" s="18">
        <f t="shared" si="25"/>
        <v>2</v>
      </c>
      <c r="E247" s="19" t="str">
        <f t="shared" si="26"/>
        <v>奥滝電気（株）</v>
      </c>
      <c r="F247" s="19" t="str">
        <f t="shared" si="27"/>
        <v>オクタキデンキ</v>
      </c>
      <c r="G247" s="19" t="str">
        <f t="shared" si="28"/>
        <v>代表取締役</v>
      </c>
      <c r="H247" s="19" t="str">
        <f t="shared" si="29"/>
        <v>奥野　文子</v>
      </c>
      <c r="I247" s="19" t="str">
        <f t="shared" si="30"/>
        <v>629-3104</v>
      </c>
      <c r="J247" s="19" t="str">
        <f t="shared" si="31"/>
        <v>京丹後市網野町浅茂川２８４番地</v>
      </c>
      <c r="K247" s="20" t="s">
        <v>17</v>
      </c>
    </row>
    <row r="248" spans="1:11" s="15" customFormat="1" ht="20.25" customHeight="1">
      <c r="A248" s="16">
        <v>247</v>
      </c>
      <c r="B248" s="17" t="s">
        <v>90</v>
      </c>
      <c r="C248" s="18">
        <f t="shared" si="24"/>
        <v>26013377</v>
      </c>
      <c r="D248" s="18">
        <f t="shared" si="25"/>
        <v>2</v>
      </c>
      <c r="E248" s="19" t="str">
        <f t="shared" si="26"/>
        <v>奥滝電気（株）</v>
      </c>
      <c r="F248" s="19" t="str">
        <f t="shared" si="27"/>
        <v>オクタキデンキ</v>
      </c>
      <c r="G248" s="19" t="str">
        <f t="shared" si="28"/>
        <v>代表取締役</v>
      </c>
      <c r="H248" s="19" t="str">
        <f t="shared" si="29"/>
        <v>奥野　文子</v>
      </c>
      <c r="I248" s="19" t="str">
        <f t="shared" si="30"/>
        <v>629-3104</v>
      </c>
      <c r="J248" s="19" t="str">
        <f t="shared" si="31"/>
        <v>京丹後市網野町浅茂川２８４番地</v>
      </c>
      <c r="K248" s="20" t="s">
        <v>67</v>
      </c>
    </row>
    <row r="249" spans="1:11" s="15" customFormat="1" ht="20.25" customHeight="1">
      <c r="A249" s="16">
        <v>248</v>
      </c>
      <c r="B249" s="17" t="s">
        <v>91</v>
      </c>
      <c r="C249" s="18" t="str">
        <f t="shared" si="24"/>
        <v>00002382</v>
      </c>
      <c r="D249" s="18">
        <f t="shared" si="25"/>
        <v>2</v>
      </c>
      <c r="E249" s="19" t="str">
        <f t="shared" si="26"/>
        <v>（株）長村組</v>
      </c>
      <c r="F249" s="19" t="str">
        <f t="shared" si="27"/>
        <v>オサムラグミ</v>
      </c>
      <c r="G249" s="19" t="str">
        <f t="shared" si="28"/>
        <v>代表取締役社長</v>
      </c>
      <c r="H249" s="19" t="str">
        <f t="shared" si="29"/>
        <v>四手井　康紀</v>
      </c>
      <c r="I249" s="19" t="str">
        <f t="shared" si="30"/>
        <v>604-8461</v>
      </c>
      <c r="J249" s="19" t="str">
        <f t="shared" si="31"/>
        <v>京都市中京区西ノ京中保町６４</v>
      </c>
      <c r="K249" s="20" t="s">
        <v>12</v>
      </c>
    </row>
    <row r="250" spans="1:11" s="15" customFormat="1" ht="20.25" customHeight="1">
      <c r="A250" s="16">
        <v>249</v>
      </c>
      <c r="B250" s="17" t="s">
        <v>91</v>
      </c>
      <c r="C250" s="18" t="str">
        <f t="shared" si="24"/>
        <v>00002382</v>
      </c>
      <c r="D250" s="18">
        <f t="shared" si="25"/>
        <v>2</v>
      </c>
      <c r="E250" s="19" t="str">
        <f t="shared" si="26"/>
        <v>（株）長村組</v>
      </c>
      <c r="F250" s="19" t="str">
        <f t="shared" si="27"/>
        <v>オサムラグミ</v>
      </c>
      <c r="G250" s="19" t="str">
        <f t="shared" si="28"/>
        <v>代表取締役社長</v>
      </c>
      <c r="H250" s="19" t="str">
        <f t="shared" si="29"/>
        <v>四手井　康紀</v>
      </c>
      <c r="I250" s="19" t="str">
        <f t="shared" si="30"/>
        <v>604-8461</v>
      </c>
      <c r="J250" s="19" t="str">
        <f t="shared" si="31"/>
        <v>京都市中京区西ノ京中保町６４</v>
      </c>
      <c r="K250" s="20" t="s">
        <v>13</v>
      </c>
    </row>
    <row r="251" spans="1:11" s="15" customFormat="1" ht="20.25" customHeight="1">
      <c r="A251" s="16">
        <v>250</v>
      </c>
      <c r="B251" s="17" t="s">
        <v>91</v>
      </c>
      <c r="C251" s="18" t="str">
        <f t="shared" si="24"/>
        <v>00002382</v>
      </c>
      <c r="D251" s="18">
        <f t="shared" si="25"/>
        <v>2</v>
      </c>
      <c r="E251" s="19" t="str">
        <f t="shared" si="26"/>
        <v>（株）長村組</v>
      </c>
      <c r="F251" s="19" t="str">
        <f t="shared" si="27"/>
        <v>オサムラグミ</v>
      </c>
      <c r="G251" s="19" t="str">
        <f t="shared" si="28"/>
        <v>代表取締役社長</v>
      </c>
      <c r="H251" s="19" t="str">
        <f t="shared" si="29"/>
        <v>四手井　康紀</v>
      </c>
      <c r="I251" s="19" t="str">
        <f t="shared" si="30"/>
        <v>604-8461</v>
      </c>
      <c r="J251" s="19" t="str">
        <f t="shared" si="31"/>
        <v>京都市中京区西ノ京中保町６４</v>
      </c>
      <c r="K251" s="20" t="s">
        <v>20</v>
      </c>
    </row>
    <row r="252" spans="1:11" s="15" customFormat="1" ht="20.25" customHeight="1">
      <c r="A252" s="16">
        <v>251</v>
      </c>
      <c r="B252" s="17" t="s">
        <v>92</v>
      </c>
      <c r="C252" s="18" t="str">
        <f t="shared" si="24"/>
        <v>00011839</v>
      </c>
      <c r="D252" s="18">
        <f t="shared" si="25"/>
        <v>2</v>
      </c>
      <c r="E252" s="19" t="str">
        <f t="shared" si="26"/>
        <v>オリエントハウス（株）</v>
      </c>
      <c r="F252" s="19" t="str">
        <f t="shared" si="27"/>
        <v>オリエントハウス</v>
      </c>
      <c r="G252" s="19" t="str">
        <f t="shared" si="28"/>
        <v>代表取締役</v>
      </c>
      <c r="H252" s="19" t="str">
        <f t="shared" si="29"/>
        <v>川畑　善広</v>
      </c>
      <c r="I252" s="19" t="str">
        <f t="shared" si="30"/>
        <v>604-8437</v>
      </c>
      <c r="J252" s="19" t="str">
        <f t="shared" si="31"/>
        <v>京都市中京区西ノ京東中合町４２番地</v>
      </c>
      <c r="K252" s="20" t="s">
        <v>13</v>
      </c>
    </row>
    <row r="253" spans="1:11" s="15" customFormat="1" ht="20.25" customHeight="1">
      <c r="A253" s="16">
        <v>252</v>
      </c>
      <c r="B253" s="17" t="s">
        <v>93</v>
      </c>
      <c r="C253" s="18" t="str">
        <f t="shared" si="24"/>
        <v>00023218</v>
      </c>
      <c r="D253" s="18">
        <f t="shared" si="25"/>
        <v>2</v>
      </c>
      <c r="E253" s="19" t="str">
        <f t="shared" si="26"/>
        <v>（株）オリヂナル電設</v>
      </c>
      <c r="F253" s="19" t="str">
        <f t="shared" si="27"/>
        <v>オリヂナルデンセツ</v>
      </c>
      <c r="G253" s="19" t="str">
        <f t="shared" si="28"/>
        <v>代表取締役</v>
      </c>
      <c r="H253" s="19" t="str">
        <f t="shared" si="29"/>
        <v>高田　政孝</v>
      </c>
      <c r="I253" s="19" t="str">
        <f t="shared" si="30"/>
        <v>604-8432</v>
      </c>
      <c r="J253" s="19" t="str">
        <f t="shared" si="31"/>
        <v>京都市中京区西ノ京南原町５３番地３</v>
      </c>
      <c r="K253" s="20" t="s">
        <v>16</v>
      </c>
    </row>
    <row r="254" spans="1:11" s="15" customFormat="1" ht="20.25" customHeight="1">
      <c r="A254" s="16">
        <v>253</v>
      </c>
      <c r="B254" s="17" t="s">
        <v>94</v>
      </c>
      <c r="C254" s="18" t="str">
        <f t="shared" si="24"/>
        <v>00021346</v>
      </c>
      <c r="D254" s="18">
        <f t="shared" si="25"/>
        <v>2</v>
      </c>
      <c r="E254" s="19" t="str">
        <f t="shared" si="26"/>
        <v>オリックス・ファシリティーズ（株）</v>
      </c>
      <c r="F254" s="19" t="str">
        <f t="shared" si="27"/>
        <v>オリックスファシリティーズ</v>
      </c>
      <c r="G254" s="19" t="str">
        <f t="shared" si="28"/>
        <v>代表取締役</v>
      </c>
      <c r="H254" s="19" t="str">
        <f t="shared" si="29"/>
        <v>稲葉　康</v>
      </c>
      <c r="I254" s="19" t="str">
        <f t="shared" si="30"/>
        <v>600-8385</v>
      </c>
      <c r="J254" s="19" t="str">
        <f t="shared" si="31"/>
        <v>京都市下京区大宮通仏光寺下る五坊大宮町９９番地</v>
      </c>
      <c r="K254" s="20" t="s">
        <v>16</v>
      </c>
    </row>
    <row r="255" spans="1:11" s="15" customFormat="1" ht="20.25" customHeight="1">
      <c r="A255" s="16">
        <v>254</v>
      </c>
      <c r="B255" s="17" t="s">
        <v>94</v>
      </c>
      <c r="C255" s="18" t="str">
        <f t="shared" si="24"/>
        <v>00021346</v>
      </c>
      <c r="D255" s="18">
        <f t="shared" si="25"/>
        <v>2</v>
      </c>
      <c r="E255" s="19" t="str">
        <f t="shared" si="26"/>
        <v>オリックス・ファシリティーズ（株）</v>
      </c>
      <c r="F255" s="19" t="str">
        <f t="shared" si="27"/>
        <v>オリックスファシリティーズ</v>
      </c>
      <c r="G255" s="19" t="str">
        <f t="shared" si="28"/>
        <v>代表取締役</v>
      </c>
      <c r="H255" s="19" t="str">
        <f t="shared" si="29"/>
        <v>稲葉　康</v>
      </c>
      <c r="I255" s="19" t="str">
        <f t="shared" si="30"/>
        <v>600-8385</v>
      </c>
      <c r="J255" s="19" t="str">
        <f t="shared" si="31"/>
        <v>京都市下京区大宮通仏光寺下る五坊大宮町９９番地</v>
      </c>
      <c r="K255" s="20" t="s">
        <v>17</v>
      </c>
    </row>
    <row r="256" spans="1:11" s="15" customFormat="1" ht="20.25" customHeight="1">
      <c r="A256" s="16">
        <v>255</v>
      </c>
      <c r="B256" s="17" t="s">
        <v>94</v>
      </c>
      <c r="C256" s="18" t="str">
        <f t="shared" si="24"/>
        <v>00021346</v>
      </c>
      <c r="D256" s="18">
        <f t="shared" si="25"/>
        <v>2</v>
      </c>
      <c r="E256" s="19" t="str">
        <f t="shared" si="26"/>
        <v>オリックス・ファシリティーズ（株）</v>
      </c>
      <c r="F256" s="19" t="str">
        <f t="shared" si="27"/>
        <v>オリックスファシリティーズ</v>
      </c>
      <c r="G256" s="19" t="str">
        <f t="shared" si="28"/>
        <v>代表取締役</v>
      </c>
      <c r="H256" s="19" t="str">
        <f t="shared" si="29"/>
        <v>稲葉　康</v>
      </c>
      <c r="I256" s="19" t="str">
        <f t="shared" si="30"/>
        <v>600-8385</v>
      </c>
      <c r="J256" s="19" t="str">
        <f t="shared" si="31"/>
        <v>京都市下京区大宮通仏光寺下る五坊大宮町９９番地</v>
      </c>
      <c r="K256" s="20" t="s">
        <v>95</v>
      </c>
    </row>
    <row r="257" spans="1:11" s="15" customFormat="1" ht="20.25" customHeight="1">
      <c r="A257" s="16">
        <v>256</v>
      </c>
      <c r="B257" s="17" t="s">
        <v>96</v>
      </c>
      <c r="C257" s="18" t="str">
        <f t="shared" si="24"/>
        <v>00001231</v>
      </c>
      <c r="D257" s="18">
        <f t="shared" si="25"/>
        <v>2</v>
      </c>
      <c r="E257" s="19" t="str">
        <f t="shared" si="26"/>
        <v>影近設備工業（株）</v>
      </c>
      <c r="F257" s="19" t="str">
        <f t="shared" si="27"/>
        <v>カゲチカセツビコウギョウ</v>
      </c>
      <c r="G257" s="19" t="str">
        <f t="shared" si="28"/>
        <v>代表取締役社長</v>
      </c>
      <c r="H257" s="19" t="str">
        <f t="shared" si="29"/>
        <v>影近　義之</v>
      </c>
      <c r="I257" s="19" t="str">
        <f t="shared" si="30"/>
        <v>606-8267</v>
      </c>
      <c r="J257" s="19" t="str">
        <f t="shared" si="31"/>
        <v>京都市左京区北白川西町８３</v>
      </c>
      <c r="K257" s="20" t="s">
        <v>17</v>
      </c>
    </row>
    <row r="258" spans="1:11" s="15" customFormat="1" ht="20.25" customHeight="1">
      <c r="A258" s="16">
        <v>257</v>
      </c>
      <c r="B258" s="17" t="s">
        <v>97</v>
      </c>
      <c r="C258" s="18">
        <f t="shared" ref="C258:C321" si="32">IF($B258="","",VLOOKUP($B258,索引簿,19,0))</f>
        <v>26013324</v>
      </c>
      <c r="D258" s="18">
        <f t="shared" ref="D258:D321" si="33">IF($B258="","",VLOOKUP($B258,索引簿,2,0))</f>
        <v>2</v>
      </c>
      <c r="E258" s="19" t="str">
        <f t="shared" ref="E258:E321" si="34">IF($B258="","",VLOOKUP($B258,索引簿,3,0))</f>
        <v>笠浪（株）</v>
      </c>
      <c r="F258" s="19" t="str">
        <f t="shared" ref="F258:F321" si="35">IF($B258="","",VLOOKUP($B258,索引簿,4,0))</f>
        <v>カサナミ</v>
      </c>
      <c r="G258" s="19" t="str">
        <f t="shared" ref="G258:G321" si="36">IF($B258="","",VLOOKUP($B258,索引簿,6,0))</f>
        <v>取締役社長</v>
      </c>
      <c r="H258" s="19" t="str">
        <f t="shared" ref="H258:H321" si="37">IF($B258="","",VLOOKUP($B258,索引簿,5,0))</f>
        <v>笠浪　良彦</v>
      </c>
      <c r="I258" s="19" t="str">
        <f t="shared" ref="I258:I321" si="38">IF($B258="","",VLOOKUP($B258,索引簿,8,0))</f>
        <v>629-0141</v>
      </c>
      <c r="J258" s="19" t="str">
        <f t="shared" ref="J258:J321" si="39">IF($B258="","",VLOOKUP($B258,索引簿,9,0))</f>
        <v>南丹市八木町八木杉ノ前４６番地１</v>
      </c>
      <c r="K258" s="20" t="s">
        <v>24</v>
      </c>
    </row>
    <row r="259" spans="1:11" s="15" customFormat="1" ht="20.25" customHeight="1">
      <c r="A259" s="16">
        <v>258</v>
      </c>
      <c r="B259" s="17" t="s">
        <v>97</v>
      </c>
      <c r="C259" s="18">
        <f t="shared" si="32"/>
        <v>26013324</v>
      </c>
      <c r="D259" s="18">
        <f t="shared" si="33"/>
        <v>2</v>
      </c>
      <c r="E259" s="19" t="str">
        <f t="shared" si="34"/>
        <v>笠浪（株）</v>
      </c>
      <c r="F259" s="19" t="str">
        <f t="shared" si="35"/>
        <v>カサナミ</v>
      </c>
      <c r="G259" s="19" t="str">
        <f t="shared" si="36"/>
        <v>取締役社長</v>
      </c>
      <c r="H259" s="19" t="str">
        <f t="shared" si="37"/>
        <v>笠浪　良彦</v>
      </c>
      <c r="I259" s="19" t="str">
        <f t="shared" si="38"/>
        <v>629-0141</v>
      </c>
      <c r="J259" s="19" t="str">
        <f t="shared" si="39"/>
        <v>南丹市八木町八木杉ノ前４６番地１</v>
      </c>
      <c r="K259" s="20" t="s">
        <v>60</v>
      </c>
    </row>
    <row r="260" spans="1:11" s="15" customFormat="1" ht="20.25" customHeight="1">
      <c r="A260" s="16">
        <v>259</v>
      </c>
      <c r="B260" s="17" t="s">
        <v>97</v>
      </c>
      <c r="C260" s="18">
        <f t="shared" si="32"/>
        <v>26013324</v>
      </c>
      <c r="D260" s="18">
        <f t="shared" si="33"/>
        <v>2</v>
      </c>
      <c r="E260" s="19" t="str">
        <f t="shared" si="34"/>
        <v>笠浪（株）</v>
      </c>
      <c r="F260" s="19" t="str">
        <f t="shared" si="35"/>
        <v>カサナミ</v>
      </c>
      <c r="G260" s="19" t="str">
        <f t="shared" si="36"/>
        <v>取締役社長</v>
      </c>
      <c r="H260" s="19" t="str">
        <f t="shared" si="37"/>
        <v>笠浪　良彦</v>
      </c>
      <c r="I260" s="19" t="str">
        <f t="shared" si="38"/>
        <v>629-0141</v>
      </c>
      <c r="J260" s="19" t="str">
        <f t="shared" si="39"/>
        <v>南丹市八木町八木杉ノ前４６番地１</v>
      </c>
      <c r="K260" s="20" t="s">
        <v>14</v>
      </c>
    </row>
    <row r="261" spans="1:11" s="15" customFormat="1" ht="20.25" customHeight="1">
      <c r="A261" s="16">
        <v>260</v>
      </c>
      <c r="B261" s="17" t="s">
        <v>98</v>
      </c>
      <c r="C261" s="18" t="str">
        <f t="shared" si="32"/>
        <v>26010508</v>
      </c>
      <c r="D261" s="18">
        <f t="shared" si="33"/>
        <v>2</v>
      </c>
      <c r="E261" s="19" t="str">
        <f t="shared" si="34"/>
        <v>春日設備工業（株）</v>
      </c>
      <c r="F261" s="19" t="str">
        <f t="shared" si="35"/>
        <v>カスガセツビコウギョウ</v>
      </c>
      <c r="G261" s="19" t="str">
        <f t="shared" si="36"/>
        <v>代表取締役</v>
      </c>
      <c r="H261" s="19" t="str">
        <f t="shared" si="37"/>
        <v>八木　啓之</v>
      </c>
      <c r="I261" s="19" t="str">
        <f t="shared" si="38"/>
        <v>601-8414</v>
      </c>
      <c r="J261" s="19" t="str">
        <f t="shared" si="39"/>
        <v>京都市南区西九条蔵王町３８番地</v>
      </c>
      <c r="K261" s="20" t="s">
        <v>17</v>
      </c>
    </row>
    <row r="262" spans="1:11" s="15" customFormat="1" ht="20.25" customHeight="1">
      <c r="A262" s="16">
        <v>261</v>
      </c>
      <c r="B262" s="17" t="s">
        <v>98</v>
      </c>
      <c r="C262" s="18" t="str">
        <f t="shared" si="32"/>
        <v>26010508</v>
      </c>
      <c r="D262" s="18">
        <f t="shared" si="33"/>
        <v>2</v>
      </c>
      <c r="E262" s="19" t="str">
        <f t="shared" si="34"/>
        <v>春日設備工業（株）</v>
      </c>
      <c r="F262" s="19" t="str">
        <f t="shared" si="35"/>
        <v>カスガセツビコウギョウ</v>
      </c>
      <c r="G262" s="19" t="str">
        <f t="shared" si="36"/>
        <v>代表取締役</v>
      </c>
      <c r="H262" s="19" t="str">
        <f t="shared" si="37"/>
        <v>八木　啓之</v>
      </c>
      <c r="I262" s="19" t="str">
        <f t="shared" si="38"/>
        <v>601-8414</v>
      </c>
      <c r="J262" s="19" t="str">
        <f t="shared" si="39"/>
        <v>京都市南区西九条蔵王町３８番地</v>
      </c>
      <c r="K262" s="20" t="s">
        <v>95</v>
      </c>
    </row>
    <row r="263" spans="1:11" s="15" customFormat="1" ht="20.25" customHeight="1">
      <c r="A263" s="16">
        <v>262</v>
      </c>
      <c r="B263" s="17" t="s">
        <v>99</v>
      </c>
      <c r="C263" s="18" t="str">
        <f t="shared" si="32"/>
        <v>00000333</v>
      </c>
      <c r="D263" s="18">
        <f t="shared" si="33"/>
        <v>2</v>
      </c>
      <c r="E263" s="19" t="str">
        <f t="shared" si="34"/>
        <v>要建設（株）</v>
      </c>
      <c r="F263" s="19" t="str">
        <f t="shared" si="35"/>
        <v>カナメケンセツ</v>
      </c>
      <c r="G263" s="19" t="str">
        <f t="shared" si="36"/>
        <v>代表取締役社長</v>
      </c>
      <c r="H263" s="19" t="str">
        <f t="shared" si="37"/>
        <v>三輪　泰之</v>
      </c>
      <c r="I263" s="19" t="str">
        <f t="shared" si="38"/>
        <v>604-8457</v>
      </c>
      <c r="J263" s="19" t="str">
        <f t="shared" si="39"/>
        <v>京都市中京区西ノ京馬代町１９</v>
      </c>
      <c r="K263" s="20" t="s">
        <v>12</v>
      </c>
    </row>
    <row r="264" spans="1:11" s="15" customFormat="1" ht="20.25" customHeight="1">
      <c r="A264" s="16">
        <v>263</v>
      </c>
      <c r="B264" s="17" t="s">
        <v>99</v>
      </c>
      <c r="C264" s="18" t="str">
        <f t="shared" si="32"/>
        <v>00000333</v>
      </c>
      <c r="D264" s="18">
        <f t="shared" si="33"/>
        <v>2</v>
      </c>
      <c r="E264" s="19" t="str">
        <f t="shared" si="34"/>
        <v>要建設（株）</v>
      </c>
      <c r="F264" s="19" t="str">
        <f t="shared" si="35"/>
        <v>カナメケンセツ</v>
      </c>
      <c r="G264" s="19" t="str">
        <f t="shared" si="36"/>
        <v>代表取締役社長</v>
      </c>
      <c r="H264" s="19" t="str">
        <f t="shared" si="37"/>
        <v>三輪　泰之</v>
      </c>
      <c r="I264" s="19" t="str">
        <f t="shared" si="38"/>
        <v>604-8457</v>
      </c>
      <c r="J264" s="19" t="str">
        <f t="shared" si="39"/>
        <v>京都市中京区西ノ京馬代町１９</v>
      </c>
      <c r="K264" s="20" t="s">
        <v>13</v>
      </c>
    </row>
    <row r="265" spans="1:11" s="15" customFormat="1" ht="20.25" customHeight="1">
      <c r="A265" s="16">
        <v>264</v>
      </c>
      <c r="B265" s="17" t="s">
        <v>99</v>
      </c>
      <c r="C265" s="18" t="str">
        <f t="shared" si="32"/>
        <v>00000333</v>
      </c>
      <c r="D265" s="18">
        <f t="shared" si="33"/>
        <v>2</v>
      </c>
      <c r="E265" s="19" t="str">
        <f t="shared" si="34"/>
        <v>要建設（株）</v>
      </c>
      <c r="F265" s="19" t="str">
        <f t="shared" si="35"/>
        <v>カナメケンセツ</v>
      </c>
      <c r="G265" s="19" t="str">
        <f t="shared" si="36"/>
        <v>代表取締役社長</v>
      </c>
      <c r="H265" s="19" t="str">
        <f t="shared" si="37"/>
        <v>三輪　泰之</v>
      </c>
      <c r="I265" s="19" t="str">
        <f t="shared" si="38"/>
        <v>604-8457</v>
      </c>
      <c r="J265" s="19" t="str">
        <f t="shared" si="39"/>
        <v>京都市中京区西ノ京馬代町１９</v>
      </c>
      <c r="K265" s="20" t="s">
        <v>20</v>
      </c>
    </row>
    <row r="266" spans="1:11" s="15" customFormat="1" ht="20.25" customHeight="1">
      <c r="A266" s="16">
        <v>265</v>
      </c>
      <c r="B266" s="17" t="s">
        <v>100</v>
      </c>
      <c r="C266" s="18" t="str">
        <f t="shared" si="32"/>
        <v>26010428</v>
      </c>
      <c r="D266" s="18">
        <f t="shared" si="33"/>
        <v>2</v>
      </c>
      <c r="E266" s="19" t="str">
        <f t="shared" si="34"/>
        <v>（株）カナヤマ建設</v>
      </c>
      <c r="F266" s="19" t="str">
        <f t="shared" si="35"/>
        <v>カナヤマケンセツ</v>
      </c>
      <c r="G266" s="19" t="str">
        <f t="shared" si="36"/>
        <v>代表取締役</v>
      </c>
      <c r="H266" s="19" t="str">
        <f t="shared" si="37"/>
        <v>金山　源一</v>
      </c>
      <c r="I266" s="19" t="str">
        <f t="shared" si="38"/>
        <v>611-0043</v>
      </c>
      <c r="J266" s="19" t="str">
        <f t="shared" si="39"/>
        <v>宇治市伊勢田町中ノ荒６０-１５</v>
      </c>
      <c r="K266" s="20" t="s">
        <v>12</v>
      </c>
    </row>
    <row r="267" spans="1:11" s="15" customFormat="1" ht="20.25" customHeight="1">
      <c r="A267" s="16">
        <v>266</v>
      </c>
      <c r="B267" s="17" t="s">
        <v>100</v>
      </c>
      <c r="C267" s="18" t="str">
        <f t="shared" si="32"/>
        <v>26010428</v>
      </c>
      <c r="D267" s="18">
        <f t="shared" si="33"/>
        <v>2</v>
      </c>
      <c r="E267" s="19" t="str">
        <f t="shared" si="34"/>
        <v>（株）カナヤマ建設</v>
      </c>
      <c r="F267" s="19" t="str">
        <f t="shared" si="35"/>
        <v>カナヤマケンセツ</v>
      </c>
      <c r="G267" s="19" t="str">
        <f t="shared" si="36"/>
        <v>代表取締役</v>
      </c>
      <c r="H267" s="19" t="str">
        <f t="shared" si="37"/>
        <v>金山　源一</v>
      </c>
      <c r="I267" s="19" t="str">
        <f t="shared" si="38"/>
        <v>611-0043</v>
      </c>
      <c r="J267" s="19" t="str">
        <f t="shared" si="39"/>
        <v>宇治市伊勢田町中ノ荒６０-１５</v>
      </c>
      <c r="K267" s="20" t="s">
        <v>13</v>
      </c>
    </row>
    <row r="268" spans="1:11" s="15" customFormat="1" ht="20.25" customHeight="1">
      <c r="A268" s="16">
        <v>267</v>
      </c>
      <c r="B268" s="17" t="s">
        <v>100</v>
      </c>
      <c r="C268" s="18" t="str">
        <f t="shared" si="32"/>
        <v>26010428</v>
      </c>
      <c r="D268" s="18">
        <f t="shared" si="33"/>
        <v>2</v>
      </c>
      <c r="E268" s="19" t="str">
        <f t="shared" si="34"/>
        <v>（株）カナヤマ建設</v>
      </c>
      <c r="F268" s="19" t="str">
        <f t="shared" si="35"/>
        <v>カナヤマケンセツ</v>
      </c>
      <c r="G268" s="19" t="str">
        <f t="shared" si="36"/>
        <v>代表取締役</v>
      </c>
      <c r="H268" s="19" t="str">
        <f t="shared" si="37"/>
        <v>金山　源一</v>
      </c>
      <c r="I268" s="19" t="str">
        <f t="shared" si="38"/>
        <v>611-0043</v>
      </c>
      <c r="J268" s="19" t="str">
        <f t="shared" si="39"/>
        <v>宇治市伊勢田町中ノ荒６０-１５</v>
      </c>
      <c r="K268" s="20" t="s">
        <v>16</v>
      </c>
    </row>
    <row r="269" spans="1:11" s="15" customFormat="1" ht="20.25" customHeight="1">
      <c r="A269" s="16">
        <v>268</v>
      </c>
      <c r="B269" s="17" t="s">
        <v>101</v>
      </c>
      <c r="C269" s="18" t="str">
        <f t="shared" si="32"/>
        <v>00002794</v>
      </c>
      <c r="D269" s="18">
        <f t="shared" si="33"/>
        <v>2</v>
      </c>
      <c r="E269" s="19" t="str">
        <f t="shared" si="34"/>
        <v>金下建設（株）　京都支店</v>
      </c>
      <c r="F269" s="19" t="str">
        <f t="shared" si="35"/>
        <v>カネシタケンセツ　キョウトシテン</v>
      </c>
      <c r="G269" s="19" t="str">
        <f t="shared" si="36"/>
        <v>取締役常務執行役員支店長</v>
      </c>
      <c r="H269" s="19" t="str">
        <f t="shared" si="37"/>
        <v>井上　芳一</v>
      </c>
      <c r="I269" s="19" t="str">
        <f t="shared" si="38"/>
        <v>604-0867</v>
      </c>
      <c r="J269" s="19" t="str">
        <f t="shared" si="39"/>
        <v>京都市中京区丸太町通室町東入常真横町１９０-２</v>
      </c>
      <c r="K269" s="20" t="s">
        <v>12</v>
      </c>
    </row>
    <row r="270" spans="1:11" s="15" customFormat="1" ht="20.25" customHeight="1">
      <c r="A270" s="16">
        <v>269</v>
      </c>
      <c r="B270" s="17" t="s">
        <v>101</v>
      </c>
      <c r="C270" s="18" t="str">
        <f t="shared" si="32"/>
        <v>00002794</v>
      </c>
      <c r="D270" s="18">
        <f t="shared" si="33"/>
        <v>2</v>
      </c>
      <c r="E270" s="19" t="str">
        <f t="shared" si="34"/>
        <v>金下建設（株）　京都支店</v>
      </c>
      <c r="F270" s="19" t="str">
        <f t="shared" si="35"/>
        <v>カネシタケンセツ　キョウトシテン</v>
      </c>
      <c r="G270" s="19" t="str">
        <f t="shared" si="36"/>
        <v>取締役常務執行役員支店長</v>
      </c>
      <c r="H270" s="19" t="str">
        <f t="shared" si="37"/>
        <v>井上　芳一</v>
      </c>
      <c r="I270" s="19" t="str">
        <f t="shared" si="38"/>
        <v>604-0867</v>
      </c>
      <c r="J270" s="19" t="str">
        <f t="shared" si="39"/>
        <v>京都市中京区丸太町通室町東入常真横町１９０-２</v>
      </c>
      <c r="K270" s="20" t="s">
        <v>13</v>
      </c>
    </row>
    <row r="271" spans="1:11" s="15" customFormat="1" ht="20.25" customHeight="1">
      <c r="A271" s="16">
        <v>270</v>
      </c>
      <c r="B271" s="17" t="s">
        <v>101</v>
      </c>
      <c r="C271" s="18" t="str">
        <f t="shared" si="32"/>
        <v>00002794</v>
      </c>
      <c r="D271" s="18">
        <f t="shared" si="33"/>
        <v>2</v>
      </c>
      <c r="E271" s="19" t="str">
        <f t="shared" si="34"/>
        <v>金下建設（株）　京都支店</v>
      </c>
      <c r="F271" s="19" t="str">
        <f t="shared" si="35"/>
        <v>カネシタケンセツ　キョウトシテン</v>
      </c>
      <c r="G271" s="19" t="str">
        <f t="shared" si="36"/>
        <v>取締役常務執行役員支店長</v>
      </c>
      <c r="H271" s="19" t="str">
        <f t="shared" si="37"/>
        <v>井上　芳一</v>
      </c>
      <c r="I271" s="19" t="str">
        <f t="shared" si="38"/>
        <v>604-0867</v>
      </c>
      <c r="J271" s="19" t="str">
        <f t="shared" si="39"/>
        <v>京都市中京区丸太町通室町東入常真横町１９０-２</v>
      </c>
      <c r="K271" s="20" t="s">
        <v>19</v>
      </c>
    </row>
    <row r="272" spans="1:11" s="15" customFormat="1" ht="20.25" customHeight="1">
      <c r="A272" s="16">
        <v>271</v>
      </c>
      <c r="B272" s="17" t="s">
        <v>102</v>
      </c>
      <c r="C272" s="18" t="str">
        <f t="shared" si="32"/>
        <v>26006742</v>
      </c>
      <c r="D272" s="18">
        <f t="shared" si="33"/>
        <v>2</v>
      </c>
      <c r="E272" s="19" t="str">
        <f t="shared" si="34"/>
        <v>（株）かねわ工務店</v>
      </c>
      <c r="F272" s="19" t="str">
        <f t="shared" si="35"/>
        <v>カネワコウムテン</v>
      </c>
      <c r="G272" s="19" t="str">
        <f t="shared" si="36"/>
        <v>代表取締役</v>
      </c>
      <c r="H272" s="19" t="str">
        <f t="shared" si="37"/>
        <v>田丸　政則</v>
      </c>
      <c r="I272" s="19" t="str">
        <f t="shared" si="38"/>
        <v>604-0875</v>
      </c>
      <c r="J272" s="19" t="str">
        <f t="shared" si="39"/>
        <v>京都市中京区車屋町通り丸太町下ル砂金町４０３番地</v>
      </c>
      <c r="K272" s="20" t="s">
        <v>13</v>
      </c>
    </row>
    <row r="273" spans="1:11" s="15" customFormat="1" ht="20.25" customHeight="1">
      <c r="A273" s="16">
        <v>272</v>
      </c>
      <c r="B273" s="17" t="s">
        <v>103</v>
      </c>
      <c r="C273" s="18" t="str">
        <f t="shared" si="32"/>
        <v>00021401</v>
      </c>
      <c r="D273" s="18">
        <f t="shared" si="33"/>
        <v>2</v>
      </c>
      <c r="E273" s="19" t="str">
        <f t="shared" si="34"/>
        <v>環境テクノス（株）</v>
      </c>
      <c r="F273" s="19" t="str">
        <f t="shared" si="35"/>
        <v>カンキョウテクノス</v>
      </c>
      <c r="G273" s="19" t="str">
        <f t="shared" si="36"/>
        <v>代表取締役</v>
      </c>
      <c r="H273" s="19" t="str">
        <f t="shared" si="37"/>
        <v>武藤　大志郎</v>
      </c>
      <c r="I273" s="19" t="str">
        <f t="shared" si="38"/>
        <v>612-8469</v>
      </c>
      <c r="J273" s="19" t="str">
        <f t="shared" si="39"/>
        <v>京都市伏見区中島河原田町３０</v>
      </c>
      <c r="K273" s="20" t="s">
        <v>12</v>
      </c>
    </row>
    <row r="274" spans="1:11" s="15" customFormat="1" ht="20.25" customHeight="1">
      <c r="A274" s="16">
        <v>273</v>
      </c>
      <c r="B274" s="17" t="s">
        <v>103</v>
      </c>
      <c r="C274" s="18" t="str">
        <f t="shared" si="32"/>
        <v>00021401</v>
      </c>
      <c r="D274" s="18">
        <f t="shared" si="33"/>
        <v>2</v>
      </c>
      <c r="E274" s="19" t="str">
        <f t="shared" si="34"/>
        <v>環境テクノス（株）</v>
      </c>
      <c r="F274" s="19" t="str">
        <f t="shared" si="35"/>
        <v>カンキョウテクノス</v>
      </c>
      <c r="G274" s="19" t="str">
        <f t="shared" si="36"/>
        <v>代表取締役</v>
      </c>
      <c r="H274" s="19" t="str">
        <f t="shared" si="37"/>
        <v>武藤　大志郎</v>
      </c>
      <c r="I274" s="19" t="str">
        <f t="shared" si="38"/>
        <v>612-8469</v>
      </c>
      <c r="J274" s="19" t="str">
        <f t="shared" si="39"/>
        <v>京都市伏見区中島河原田町３０</v>
      </c>
      <c r="K274" s="20" t="s">
        <v>29</v>
      </c>
    </row>
    <row r="275" spans="1:11" s="15" customFormat="1" ht="20.25" customHeight="1">
      <c r="A275" s="16">
        <v>274</v>
      </c>
      <c r="B275" s="17" t="s">
        <v>103</v>
      </c>
      <c r="C275" s="18" t="str">
        <f t="shared" si="32"/>
        <v>00021401</v>
      </c>
      <c r="D275" s="18">
        <f t="shared" si="33"/>
        <v>2</v>
      </c>
      <c r="E275" s="19" t="str">
        <f t="shared" si="34"/>
        <v>環境テクノス（株）</v>
      </c>
      <c r="F275" s="19" t="str">
        <f t="shared" si="35"/>
        <v>カンキョウテクノス</v>
      </c>
      <c r="G275" s="19" t="str">
        <f t="shared" si="36"/>
        <v>代表取締役</v>
      </c>
      <c r="H275" s="19" t="str">
        <f t="shared" si="37"/>
        <v>武藤　大志郎</v>
      </c>
      <c r="I275" s="19" t="str">
        <f t="shared" si="38"/>
        <v>612-8469</v>
      </c>
      <c r="J275" s="19" t="str">
        <f t="shared" si="39"/>
        <v>京都市伏見区中島河原田町３０</v>
      </c>
      <c r="K275" s="20" t="s">
        <v>14</v>
      </c>
    </row>
    <row r="276" spans="1:11" s="15" customFormat="1" ht="20.25" customHeight="1">
      <c r="A276" s="16">
        <v>275</v>
      </c>
      <c r="B276" s="17" t="s">
        <v>104</v>
      </c>
      <c r="C276" s="18">
        <f t="shared" si="32"/>
        <v>26028352</v>
      </c>
      <c r="D276" s="18">
        <f t="shared" si="33"/>
        <v>2</v>
      </c>
      <c r="E276" s="19" t="str">
        <f t="shared" si="34"/>
        <v>（株）関西空調</v>
      </c>
      <c r="F276" s="19" t="str">
        <f t="shared" si="35"/>
        <v>カンサイクウチョウ</v>
      </c>
      <c r="G276" s="19" t="str">
        <f t="shared" si="36"/>
        <v>代表取締役</v>
      </c>
      <c r="H276" s="19" t="str">
        <f t="shared" si="37"/>
        <v>杉本　誠</v>
      </c>
      <c r="I276" s="19" t="str">
        <f t="shared" si="38"/>
        <v>615-0903</v>
      </c>
      <c r="J276" s="19" t="str">
        <f t="shared" si="39"/>
        <v>京都市右京区梅津堤下町７番地</v>
      </c>
      <c r="K276" s="20" t="s">
        <v>16</v>
      </c>
    </row>
    <row r="277" spans="1:11" s="15" customFormat="1" ht="20.25" customHeight="1">
      <c r="A277" s="16">
        <v>276</v>
      </c>
      <c r="B277" s="17" t="s">
        <v>104</v>
      </c>
      <c r="C277" s="18">
        <f t="shared" si="32"/>
        <v>26028352</v>
      </c>
      <c r="D277" s="18">
        <f t="shared" si="33"/>
        <v>2</v>
      </c>
      <c r="E277" s="19" t="str">
        <f t="shared" si="34"/>
        <v>（株）関西空調</v>
      </c>
      <c r="F277" s="19" t="str">
        <f t="shared" si="35"/>
        <v>カンサイクウチョウ</v>
      </c>
      <c r="G277" s="19" t="str">
        <f t="shared" si="36"/>
        <v>代表取締役</v>
      </c>
      <c r="H277" s="19" t="str">
        <f t="shared" si="37"/>
        <v>杉本　誠</v>
      </c>
      <c r="I277" s="19" t="str">
        <f t="shared" si="38"/>
        <v>615-0903</v>
      </c>
      <c r="J277" s="19" t="str">
        <f t="shared" si="39"/>
        <v>京都市右京区梅津堤下町７番地</v>
      </c>
      <c r="K277" s="20" t="s">
        <v>17</v>
      </c>
    </row>
    <row r="278" spans="1:11" s="15" customFormat="1" ht="20.25" customHeight="1">
      <c r="A278" s="16">
        <v>277</v>
      </c>
      <c r="B278" s="17" t="s">
        <v>105</v>
      </c>
      <c r="C278" s="18" t="str">
        <f t="shared" si="32"/>
        <v>00026993</v>
      </c>
      <c r="D278" s="18">
        <f t="shared" si="33"/>
        <v>2</v>
      </c>
      <c r="E278" s="19" t="str">
        <f t="shared" si="34"/>
        <v>関西シグナルサービス（株）</v>
      </c>
      <c r="F278" s="19" t="str">
        <f t="shared" si="35"/>
        <v>カンサイシグナルサービス</v>
      </c>
      <c r="G278" s="19" t="str">
        <f t="shared" si="36"/>
        <v>代表取締役社長</v>
      </c>
      <c r="H278" s="19" t="str">
        <f t="shared" si="37"/>
        <v>三ツ野　将弘</v>
      </c>
      <c r="I278" s="19" t="str">
        <f t="shared" si="38"/>
        <v>601-8394</v>
      </c>
      <c r="J278" s="19" t="str">
        <f t="shared" si="39"/>
        <v>京都市南区吉祥院中河原里北町３９の６</v>
      </c>
      <c r="K278" s="20" t="s">
        <v>16</v>
      </c>
    </row>
    <row r="279" spans="1:11" s="15" customFormat="1" ht="20.25" customHeight="1">
      <c r="A279" s="16">
        <v>278</v>
      </c>
      <c r="B279" s="17" t="s">
        <v>105</v>
      </c>
      <c r="C279" s="18" t="str">
        <f t="shared" si="32"/>
        <v>00026993</v>
      </c>
      <c r="D279" s="18">
        <f t="shared" si="33"/>
        <v>2</v>
      </c>
      <c r="E279" s="19" t="str">
        <f t="shared" si="34"/>
        <v>関西シグナルサービス（株）</v>
      </c>
      <c r="F279" s="19" t="str">
        <f t="shared" si="35"/>
        <v>カンサイシグナルサービス</v>
      </c>
      <c r="G279" s="19" t="str">
        <f t="shared" si="36"/>
        <v>代表取締役社長</v>
      </c>
      <c r="H279" s="19" t="str">
        <f t="shared" si="37"/>
        <v>三ツ野　将弘</v>
      </c>
      <c r="I279" s="19" t="str">
        <f t="shared" si="38"/>
        <v>601-8394</v>
      </c>
      <c r="J279" s="19" t="str">
        <f t="shared" si="39"/>
        <v>京都市南区吉祥院中河原里北町３９の６</v>
      </c>
      <c r="K279" s="20" t="s">
        <v>106</v>
      </c>
    </row>
    <row r="280" spans="1:11" s="15" customFormat="1" ht="20.25" customHeight="1">
      <c r="A280" s="16">
        <v>279</v>
      </c>
      <c r="B280" s="17" t="s">
        <v>107</v>
      </c>
      <c r="C280" s="18" t="str">
        <f t="shared" si="32"/>
        <v>00004577</v>
      </c>
      <c r="D280" s="18">
        <f t="shared" si="33"/>
        <v>2</v>
      </c>
      <c r="E280" s="19" t="str">
        <f t="shared" si="34"/>
        <v>（株）関西電業社</v>
      </c>
      <c r="F280" s="19" t="str">
        <f t="shared" si="35"/>
        <v>カンサイデンギョウシャ</v>
      </c>
      <c r="G280" s="19" t="str">
        <f t="shared" si="36"/>
        <v>代表取締役</v>
      </c>
      <c r="H280" s="19" t="str">
        <f t="shared" si="37"/>
        <v>赤畠　貞宏</v>
      </c>
      <c r="I280" s="19" t="str">
        <f t="shared" si="38"/>
        <v>604-8435</v>
      </c>
      <c r="J280" s="19" t="str">
        <f t="shared" si="39"/>
        <v>京都市中京区三条通西大路西入三条坊町１３番地</v>
      </c>
      <c r="K280" s="20" t="s">
        <v>16</v>
      </c>
    </row>
    <row r="281" spans="1:11" s="15" customFormat="1" ht="20.25" customHeight="1">
      <c r="A281" s="16">
        <v>280</v>
      </c>
      <c r="B281" s="17" t="s">
        <v>108</v>
      </c>
      <c r="C281" s="18" t="str">
        <f t="shared" si="32"/>
        <v>26026344</v>
      </c>
      <c r="D281" s="18">
        <f t="shared" si="33"/>
        <v>2</v>
      </c>
      <c r="E281" s="19" t="str">
        <f t="shared" si="34"/>
        <v>（株）関西リペア工業</v>
      </c>
      <c r="F281" s="19" t="str">
        <f t="shared" si="35"/>
        <v>カンサイリペアコウギョウ</v>
      </c>
      <c r="G281" s="19" t="str">
        <f t="shared" si="36"/>
        <v>代表取締役</v>
      </c>
      <c r="H281" s="19" t="str">
        <f t="shared" si="37"/>
        <v>大村　真弓</v>
      </c>
      <c r="I281" s="19" t="str">
        <f t="shared" si="38"/>
        <v>606-8105</v>
      </c>
      <c r="J281" s="19" t="str">
        <f t="shared" si="39"/>
        <v>京都市左京区高野上竹屋町１５番地２１０</v>
      </c>
      <c r="K281" s="20" t="s">
        <v>13</v>
      </c>
    </row>
    <row r="282" spans="1:11" s="15" customFormat="1" ht="20.25" customHeight="1">
      <c r="A282" s="16">
        <v>281</v>
      </c>
      <c r="B282" s="17" t="s">
        <v>108</v>
      </c>
      <c r="C282" s="18" t="str">
        <f t="shared" si="32"/>
        <v>26026344</v>
      </c>
      <c r="D282" s="18">
        <f t="shared" si="33"/>
        <v>2</v>
      </c>
      <c r="E282" s="19" t="str">
        <f t="shared" si="34"/>
        <v>（株）関西リペア工業</v>
      </c>
      <c r="F282" s="19" t="str">
        <f t="shared" si="35"/>
        <v>カンサイリペアコウギョウ</v>
      </c>
      <c r="G282" s="19" t="str">
        <f t="shared" si="36"/>
        <v>代表取締役</v>
      </c>
      <c r="H282" s="19" t="str">
        <f t="shared" si="37"/>
        <v>大村　真弓</v>
      </c>
      <c r="I282" s="19" t="str">
        <f t="shared" si="38"/>
        <v>606-8105</v>
      </c>
      <c r="J282" s="19" t="str">
        <f t="shared" si="39"/>
        <v>京都市左京区高野上竹屋町１５番地２１０</v>
      </c>
      <c r="K282" s="20" t="s">
        <v>63</v>
      </c>
    </row>
    <row r="283" spans="1:11" s="15" customFormat="1" ht="20.25" customHeight="1">
      <c r="A283" s="16">
        <v>282</v>
      </c>
      <c r="B283" s="17" t="s">
        <v>108</v>
      </c>
      <c r="C283" s="18" t="str">
        <f t="shared" si="32"/>
        <v>26026344</v>
      </c>
      <c r="D283" s="18">
        <f t="shared" si="33"/>
        <v>2</v>
      </c>
      <c r="E283" s="19" t="str">
        <f t="shared" si="34"/>
        <v>（株）関西リペア工業</v>
      </c>
      <c r="F283" s="19" t="str">
        <f t="shared" si="35"/>
        <v>カンサイリペアコウギョウ</v>
      </c>
      <c r="G283" s="19" t="str">
        <f t="shared" si="36"/>
        <v>代表取締役</v>
      </c>
      <c r="H283" s="19" t="str">
        <f t="shared" si="37"/>
        <v>大村　真弓</v>
      </c>
      <c r="I283" s="19" t="str">
        <f t="shared" si="38"/>
        <v>606-8105</v>
      </c>
      <c r="J283" s="19" t="str">
        <f t="shared" si="39"/>
        <v>京都市左京区高野上竹屋町１５番地２１０</v>
      </c>
      <c r="K283" s="20" t="s">
        <v>109</v>
      </c>
    </row>
    <row r="284" spans="1:11" s="15" customFormat="1" ht="20.25" customHeight="1">
      <c r="A284" s="16">
        <v>283</v>
      </c>
      <c r="B284" s="17" t="s">
        <v>110</v>
      </c>
      <c r="C284" s="18" t="str">
        <f t="shared" si="32"/>
        <v>26001790</v>
      </c>
      <c r="D284" s="18">
        <f t="shared" si="33"/>
        <v>2</v>
      </c>
      <c r="E284" s="19" t="str">
        <f t="shared" si="34"/>
        <v>上林鑿泉工業（株）</v>
      </c>
      <c r="F284" s="19" t="str">
        <f t="shared" si="35"/>
        <v>カンバヤシサクセンコウギョウ</v>
      </c>
      <c r="G284" s="19" t="str">
        <f t="shared" si="36"/>
        <v>代表取締役</v>
      </c>
      <c r="H284" s="19" t="str">
        <f t="shared" si="37"/>
        <v>上林　正幸</v>
      </c>
      <c r="I284" s="19" t="str">
        <f t="shared" si="38"/>
        <v>612-8488</v>
      </c>
      <c r="J284" s="19" t="str">
        <f t="shared" si="39"/>
        <v>京都市伏見区下鳥羽東柳長町２７番地</v>
      </c>
      <c r="K284" s="20" t="s">
        <v>111</v>
      </c>
    </row>
    <row r="285" spans="1:11" s="15" customFormat="1" ht="20.25" customHeight="1">
      <c r="A285" s="16">
        <v>284</v>
      </c>
      <c r="B285" s="17">
        <v>80</v>
      </c>
      <c r="C285" s="18" t="str">
        <f t="shared" si="32"/>
        <v>26013114</v>
      </c>
      <c r="D285" s="18">
        <f t="shared" si="33"/>
        <v>2</v>
      </c>
      <c r="E285" s="19" t="str">
        <f t="shared" si="34"/>
        <v>（株）木下建工</v>
      </c>
      <c r="F285" s="19" t="str">
        <f t="shared" si="35"/>
        <v>キノシタケンコウ</v>
      </c>
      <c r="G285" s="19" t="str">
        <f t="shared" si="36"/>
        <v>代表取締役</v>
      </c>
      <c r="H285" s="19" t="str">
        <f t="shared" si="37"/>
        <v>清水　正継</v>
      </c>
      <c r="I285" s="19" t="str">
        <f t="shared" si="38"/>
        <v>601-8014</v>
      </c>
      <c r="J285" s="19" t="str">
        <f t="shared" si="39"/>
        <v>京都市南区東九条河西町２１番地１</v>
      </c>
      <c r="K285" s="20" t="s">
        <v>12</v>
      </c>
    </row>
    <row r="286" spans="1:11" s="15" customFormat="1" ht="20.25" customHeight="1">
      <c r="A286" s="16">
        <v>285</v>
      </c>
      <c r="B286" s="17">
        <v>80</v>
      </c>
      <c r="C286" s="18" t="str">
        <f t="shared" si="32"/>
        <v>26013114</v>
      </c>
      <c r="D286" s="18">
        <f t="shared" si="33"/>
        <v>2</v>
      </c>
      <c r="E286" s="19" t="str">
        <f t="shared" si="34"/>
        <v>（株）木下建工</v>
      </c>
      <c r="F286" s="19" t="str">
        <f t="shared" si="35"/>
        <v>キノシタケンコウ</v>
      </c>
      <c r="G286" s="19" t="str">
        <f t="shared" si="36"/>
        <v>代表取締役</v>
      </c>
      <c r="H286" s="19" t="str">
        <f t="shared" si="37"/>
        <v>清水　正継</v>
      </c>
      <c r="I286" s="19" t="str">
        <f t="shared" si="38"/>
        <v>601-8014</v>
      </c>
      <c r="J286" s="19" t="str">
        <f t="shared" si="39"/>
        <v>京都市南区東九条河西町２１番地１</v>
      </c>
      <c r="K286" s="20" t="s">
        <v>19</v>
      </c>
    </row>
    <row r="287" spans="1:11" s="15" customFormat="1" ht="20.25" customHeight="1">
      <c r="A287" s="16">
        <v>286</v>
      </c>
      <c r="B287" s="17" t="s">
        <v>112</v>
      </c>
      <c r="C287" s="18" t="str">
        <f t="shared" si="32"/>
        <v>26022892</v>
      </c>
      <c r="D287" s="18">
        <f t="shared" si="33"/>
        <v>2</v>
      </c>
      <c r="E287" s="19" t="str">
        <f t="shared" si="34"/>
        <v>（有）木下造園</v>
      </c>
      <c r="F287" s="19" t="str">
        <f t="shared" si="35"/>
        <v>キノシタゾウエン</v>
      </c>
      <c r="G287" s="19" t="str">
        <f t="shared" si="36"/>
        <v>代表取締役</v>
      </c>
      <c r="H287" s="19" t="str">
        <f t="shared" si="37"/>
        <v>木下　泰彰</v>
      </c>
      <c r="I287" s="19" t="str">
        <f t="shared" si="38"/>
        <v>611-0042</v>
      </c>
      <c r="J287" s="19" t="str">
        <f t="shared" si="39"/>
        <v>宇治市小倉町久保５１番地</v>
      </c>
      <c r="K287" s="20" t="s">
        <v>12</v>
      </c>
    </row>
    <row r="288" spans="1:11" s="15" customFormat="1" ht="20.25" customHeight="1">
      <c r="A288" s="16">
        <v>287</v>
      </c>
      <c r="B288" s="17" t="s">
        <v>112</v>
      </c>
      <c r="C288" s="18" t="str">
        <f t="shared" si="32"/>
        <v>26022892</v>
      </c>
      <c r="D288" s="18">
        <f t="shared" si="33"/>
        <v>2</v>
      </c>
      <c r="E288" s="19" t="str">
        <f t="shared" si="34"/>
        <v>（有）木下造園</v>
      </c>
      <c r="F288" s="19" t="str">
        <f t="shared" si="35"/>
        <v>キノシタゾウエン</v>
      </c>
      <c r="G288" s="19" t="str">
        <f t="shared" si="36"/>
        <v>代表取締役</v>
      </c>
      <c r="H288" s="19" t="str">
        <f t="shared" si="37"/>
        <v>木下　泰彰</v>
      </c>
      <c r="I288" s="19" t="str">
        <f t="shared" si="38"/>
        <v>611-0042</v>
      </c>
      <c r="J288" s="19" t="str">
        <f t="shared" si="39"/>
        <v>宇治市小倉町久保５１番地</v>
      </c>
      <c r="K288" s="20" t="s">
        <v>30</v>
      </c>
    </row>
    <row r="289" spans="1:11" s="15" customFormat="1" ht="20.25" customHeight="1">
      <c r="A289" s="16">
        <v>288</v>
      </c>
      <c r="B289" s="17" t="s">
        <v>113</v>
      </c>
      <c r="C289" s="18">
        <f t="shared" si="32"/>
        <v>26025321</v>
      </c>
      <c r="D289" s="18">
        <f t="shared" si="33"/>
        <v>2</v>
      </c>
      <c r="E289" s="19" t="str">
        <f t="shared" si="34"/>
        <v>（株）木原道路</v>
      </c>
      <c r="F289" s="19" t="str">
        <f t="shared" si="35"/>
        <v>キハラドウロ</v>
      </c>
      <c r="G289" s="19" t="str">
        <f t="shared" si="36"/>
        <v>代表取締役</v>
      </c>
      <c r="H289" s="19" t="str">
        <f t="shared" si="37"/>
        <v>木原　勇</v>
      </c>
      <c r="I289" s="19" t="str">
        <f t="shared" si="38"/>
        <v>601-8178</v>
      </c>
      <c r="J289" s="19" t="str">
        <f t="shared" si="39"/>
        <v>京都市南区上鳥羽南戒光町６２番地・１０１号</v>
      </c>
      <c r="K289" s="20" t="s">
        <v>12</v>
      </c>
    </row>
    <row r="290" spans="1:11" s="15" customFormat="1" ht="20.25" customHeight="1">
      <c r="A290" s="16">
        <v>289</v>
      </c>
      <c r="B290" s="17" t="s">
        <v>113</v>
      </c>
      <c r="C290" s="18">
        <f t="shared" si="32"/>
        <v>26025321</v>
      </c>
      <c r="D290" s="18">
        <f t="shared" si="33"/>
        <v>2</v>
      </c>
      <c r="E290" s="19" t="str">
        <f t="shared" si="34"/>
        <v>（株）木原道路</v>
      </c>
      <c r="F290" s="19" t="str">
        <f t="shared" si="35"/>
        <v>キハラドウロ</v>
      </c>
      <c r="G290" s="19" t="str">
        <f t="shared" si="36"/>
        <v>代表取締役</v>
      </c>
      <c r="H290" s="19" t="str">
        <f t="shared" si="37"/>
        <v>木原　勇</v>
      </c>
      <c r="I290" s="19" t="str">
        <f t="shared" si="38"/>
        <v>601-8178</v>
      </c>
      <c r="J290" s="19" t="str">
        <f t="shared" si="39"/>
        <v>京都市南区上鳥羽南戒光町６２番地・１０１号</v>
      </c>
      <c r="K290" s="20" t="s">
        <v>19</v>
      </c>
    </row>
    <row r="291" spans="1:11" s="15" customFormat="1" ht="20.25" customHeight="1">
      <c r="A291" s="16">
        <v>290</v>
      </c>
      <c r="B291" s="17" t="s">
        <v>114</v>
      </c>
      <c r="C291" s="18" t="str">
        <f t="shared" si="32"/>
        <v>00002665</v>
      </c>
      <c r="D291" s="18">
        <f t="shared" si="33"/>
        <v>2</v>
      </c>
      <c r="E291" s="19" t="str">
        <f t="shared" si="34"/>
        <v>協栄建設（株）</v>
      </c>
      <c r="F291" s="19" t="str">
        <f t="shared" si="35"/>
        <v>キョウエイケンセツ</v>
      </c>
      <c r="G291" s="19" t="str">
        <f t="shared" si="36"/>
        <v>代表取締役</v>
      </c>
      <c r="H291" s="19" t="str">
        <f t="shared" si="37"/>
        <v>中川　泰典</v>
      </c>
      <c r="I291" s="19" t="str">
        <f t="shared" si="38"/>
        <v>613-0904</v>
      </c>
      <c r="J291" s="19" t="str">
        <f t="shared" si="39"/>
        <v>京都市伏見区淀池上町１７４番地７１</v>
      </c>
      <c r="K291" s="20" t="s">
        <v>12</v>
      </c>
    </row>
    <row r="292" spans="1:11" s="15" customFormat="1" ht="20.25" customHeight="1">
      <c r="A292" s="16">
        <v>291</v>
      </c>
      <c r="B292" s="17" t="s">
        <v>114</v>
      </c>
      <c r="C292" s="18" t="str">
        <f t="shared" si="32"/>
        <v>00002665</v>
      </c>
      <c r="D292" s="18">
        <f t="shared" si="33"/>
        <v>2</v>
      </c>
      <c r="E292" s="19" t="str">
        <f t="shared" si="34"/>
        <v>協栄建設（株）</v>
      </c>
      <c r="F292" s="19" t="str">
        <f t="shared" si="35"/>
        <v>キョウエイケンセツ</v>
      </c>
      <c r="G292" s="19" t="str">
        <f t="shared" si="36"/>
        <v>代表取締役</v>
      </c>
      <c r="H292" s="19" t="str">
        <f t="shared" si="37"/>
        <v>中川　泰典</v>
      </c>
      <c r="I292" s="19" t="str">
        <f t="shared" si="38"/>
        <v>613-0904</v>
      </c>
      <c r="J292" s="19" t="str">
        <f t="shared" si="39"/>
        <v>京都市伏見区淀池上町１７４番地７１</v>
      </c>
      <c r="K292" s="20" t="s">
        <v>13</v>
      </c>
    </row>
    <row r="293" spans="1:11" s="15" customFormat="1" ht="20.25" customHeight="1">
      <c r="A293" s="16">
        <v>292</v>
      </c>
      <c r="B293" s="17" t="s">
        <v>114</v>
      </c>
      <c r="C293" s="18" t="str">
        <f t="shared" si="32"/>
        <v>00002665</v>
      </c>
      <c r="D293" s="18">
        <f t="shared" si="33"/>
        <v>2</v>
      </c>
      <c r="E293" s="19" t="str">
        <f t="shared" si="34"/>
        <v>協栄建設（株）</v>
      </c>
      <c r="F293" s="19" t="str">
        <f t="shared" si="35"/>
        <v>キョウエイケンセツ</v>
      </c>
      <c r="G293" s="19" t="str">
        <f t="shared" si="36"/>
        <v>代表取締役</v>
      </c>
      <c r="H293" s="19" t="str">
        <f t="shared" si="37"/>
        <v>中川　泰典</v>
      </c>
      <c r="I293" s="19" t="str">
        <f t="shared" si="38"/>
        <v>613-0904</v>
      </c>
      <c r="J293" s="19" t="str">
        <f t="shared" si="39"/>
        <v>京都市伏見区淀池上町１７４番地７１</v>
      </c>
      <c r="K293" s="20" t="s">
        <v>19</v>
      </c>
    </row>
    <row r="294" spans="1:11" s="15" customFormat="1" ht="20.25" customHeight="1">
      <c r="A294" s="16">
        <v>293</v>
      </c>
      <c r="B294" s="17" t="s">
        <v>115</v>
      </c>
      <c r="C294" s="18" t="str">
        <f t="shared" si="32"/>
        <v>26040347</v>
      </c>
      <c r="D294" s="18">
        <f t="shared" si="33"/>
        <v>2</v>
      </c>
      <c r="E294" s="19" t="str">
        <f t="shared" si="34"/>
        <v>（株）京都衛生開発公社</v>
      </c>
      <c r="F294" s="19" t="str">
        <f t="shared" si="35"/>
        <v>キョウトエイセイカイハツコウシャ</v>
      </c>
      <c r="G294" s="19" t="str">
        <f t="shared" si="36"/>
        <v>代表取締役</v>
      </c>
      <c r="H294" s="19" t="str">
        <f t="shared" si="37"/>
        <v>髙橋　信吾</v>
      </c>
      <c r="I294" s="19" t="str">
        <f t="shared" si="38"/>
        <v>617-0003</v>
      </c>
      <c r="J294" s="19" t="str">
        <f t="shared" si="39"/>
        <v>向日市森本町高田３１番地</v>
      </c>
      <c r="K294" s="20" t="s">
        <v>17</v>
      </c>
    </row>
    <row r="295" spans="1:11" s="15" customFormat="1" ht="20.25" customHeight="1">
      <c r="A295" s="16">
        <v>294</v>
      </c>
      <c r="B295" s="17" t="s">
        <v>115</v>
      </c>
      <c r="C295" s="18" t="str">
        <f t="shared" si="32"/>
        <v>26040347</v>
      </c>
      <c r="D295" s="18">
        <f t="shared" si="33"/>
        <v>2</v>
      </c>
      <c r="E295" s="19" t="str">
        <f t="shared" si="34"/>
        <v>（株）京都衛生開発公社</v>
      </c>
      <c r="F295" s="19" t="str">
        <f t="shared" si="35"/>
        <v>キョウトエイセイカイハツコウシャ</v>
      </c>
      <c r="G295" s="19" t="str">
        <f t="shared" si="36"/>
        <v>代表取締役</v>
      </c>
      <c r="H295" s="19" t="str">
        <f t="shared" si="37"/>
        <v>髙橋　信吾</v>
      </c>
      <c r="I295" s="19" t="str">
        <f t="shared" si="38"/>
        <v>617-0003</v>
      </c>
      <c r="J295" s="19" t="str">
        <f t="shared" si="39"/>
        <v>向日市森本町高田３１番地</v>
      </c>
      <c r="K295" s="20" t="s">
        <v>29</v>
      </c>
    </row>
    <row r="296" spans="1:11" s="15" customFormat="1" ht="20.25" customHeight="1">
      <c r="A296" s="16">
        <v>295</v>
      </c>
      <c r="B296" s="17" t="s">
        <v>116</v>
      </c>
      <c r="C296" s="18" t="str">
        <f t="shared" si="32"/>
        <v>00014181</v>
      </c>
      <c r="D296" s="18">
        <f t="shared" si="33"/>
        <v>2</v>
      </c>
      <c r="E296" s="19" t="str">
        <f t="shared" si="34"/>
        <v>（株）京都現代建設</v>
      </c>
      <c r="F296" s="19" t="str">
        <f t="shared" si="35"/>
        <v>キョウトゲンダイケンセツ</v>
      </c>
      <c r="G296" s="19" t="str">
        <f t="shared" si="36"/>
        <v>代表取締役</v>
      </c>
      <c r="H296" s="19" t="str">
        <f t="shared" si="37"/>
        <v>玉井　種一</v>
      </c>
      <c r="I296" s="19" t="str">
        <f t="shared" si="38"/>
        <v>611-0031</v>
      </c>
      <c r="J296" s="19" t="str">
        <f t="shared" si="39"/>
        <v>宇治市広野町西裏３０番地１</v>
      </c>
      <c r="K296" s="20" t="s">
        <v>12</v>
      </c>
    </row>
    <row r="297" spans="1:11" s="15" customFormat="1" ht="20.25" customHeight="1">
      <c r="A297" s="16">
        <v>296</v>
      </c>
      <c r="B297" s="17" t="s">
        <v>116</v>
      </c>
      <c r="C297" s="18" t="str">
        <f t="shared" si="32"/>
        <v>00014181</v>
      </c>
      <c r="D297" s="18">
        <f t="shared" si="33"/>
        <v>2</v>
      </c>
      <c r="E297" s="19" t="str">
        <f t="shared" si="34"/>
        <v>（株）京都現代建設</v>
      </c>
      <c r="F297" s="19" t="str">
        <f t="shared" si="35"/>
        <v>キョウトゲンダイケンセツ</v>
      </c>
      <c r="G297" s="19" t="str">
        <f t="shared" si="36"/>
        <v>代表取締役</v>
      </c>
      <c r="H297" s="19" t="str">
        <f t="shared" si="37"/>
        <v>玉井　種一</v>
      </c>
      <c r="I297" s="19" t="str">
        <f t="shared" si="38"/>
        <v>611-0031</v>
      </c>
      <c r="J297" s="19" t="str">
        <f t="shared" si="39"/>
        <v>宇治市広野町西裏３０番地１</v>
      </c>
      <c r="K297" s="20" t="s">
        <v>19</v>
      </c>
    </row>
    <row r="298" spans="1:11" s="15" customFormat="1" ht="20.25" customHeight="1">
      <c r="A298" s="16">
        <v>297</v>
      </c>
      <c r="B298" s="17" t="s">
        <v>117</v>
      </c>
      <c r="C298" s="18" t="str">
        <f t="shared" si="32"/>
        <v>26022724</v>
      </c>
      <c r="D298" s="18">
        <f t="shared" si="33"/>
        <v>2</v>
      </c>
      <c r="E298" s="19" t="str">
        <f t="shared" si="34"/>
        <v>京都体育施設（株）</v>
      </c>
      <c r="F298" s="19" t="str">
        <f t="shared" si="35"/>
        <v>キョウトタイイクシセツ</v>
      </c>
      <c r="G298" s="19" t="str">
        <f t="shared" si="36"/>
        <v>代表取締役</v>
      </c>
      <c r="H298" s="19" t="str">
        <f t="shared" si="37"/>
        <v>射場　則夫</v>
      </c>
      <c r="I298" s="19" t="str">
        <f t="shared" si="38"/>
        <v>612-8415</v>
      </c>
      <c r="J298" s="19" t="str">
        <f t="shared" si="39"/>
        <v>京都市伏見区竹田中島町５番地の１</v>
      </c>
      <c r="K298" s="20" t="s">
        <v>12</v>
      </c>
    </row>
    <row r="299" spans="1:11" s="15" customFormat="1" ht="20.25" customHeight="1">
      <c r="A299" s="16">
        <v>298</v>
      </c>
      <c r="B299" s="17" t="s">
        <v>117</v>
      </c>
      <c r="C299" s="18" t="str">
        <f t="shared" si="32"/>
        <v>26022724</v>
      </c>
      <c r="D299" s="18">
        <f t="shared" si="33"/>
        <v>2</v>
      </c>
      <c r="E299" s="19" t="str">
        <f t="shared" si="34"/>
        <v>京都体育施設（株）</v>
      </c>
      <c r="F299" s="19" t="str">
        <f t="shared" si="35"/>
        <v>キョウトタイイクシセツ</v>
      </c>
      <c r="G299" s="19" t="str">
        <f t="shared" si="36"/>
        <v>代表取締役</v>
      </c>
      <c r="H299" s="19" t="str">
        <f t="shared" si="37"/>
        <v>射場　則夫</v>
      </c>
      <c r="I299" s="19" t="str">
        <f t="shared" si="38"/>
        <v>612-8415</v>
      </c>
      <c r="J299" s="19" t="str">
        <f t="shared" si="39"/>
        <v>京都市伏見区竹田中島町５番地の１</v>
      </c>
      <c r="K299" s="20" t="s">
        <v>24</v>
      </c>
    </row>
    <row r="300" spans="1:11" s="15" customFormat="1" ht="20.25" customHeight="1">
      <c r="A300" s="16">
        <v>299</v>
      </c>
      <c r="B300" s="17" t="s">
        <v>117</v>
      </c>
      <c r="C300" s="18" t="str">
        <f t="shared" si="32"/>
        <v>26022724</v>
      </c>
      <c r="D300" s="18">
        <f t="shared" si="33"/>
        <v>2</v>
      </c>
      <c r="E300" s="19" t="str">
        <f t="shared" si="34"/>
        <v>京都体育施設（株）</v>
      </c>
      <c r="F300" s="19" t="str">
        <f t="shared" si="35"/>
        <v>キョウトタイイクシセツ</v>
      </c>
      <c r="G300" s="19" t="str">
        <f t="shared" si="36"/>
        <v>代表取締役</v>
      </c>
      <c r="H300" s="19" t="str">
        <f t="shared" si="37"/>
        <v>射場　則夫</v>
      </c>
      <c r="I300" s="19" t="str">
        <f t="shared" si="38"/>
        <v>612-8415</v>
      </c>
      <c r="J300" s="19" t="str">
        <f t="shared" si="39"/>
        <v>京都市伏見区竹田中島町５番地の１</v>
      </c>
      <c r="K300" s="20" t="s">
        <v>19</v>
      </c>
    </row>
    <row r="301" spans="1:11" s="15" customFormat="1" ht="20.25" customHeight="1">
      <c r="A301" s="16">
        <v>300</v>
      </c>
      <c r="B301" s="17" t="s">
        <v>118</v>
      </c>
      <c r="C301" s="18" t="str">
        <f t="shared" si="32"/>
        <v>26035572</v>
      </c>
      <c r="D301" s="18">
        <f t="shared" si="33"/>
        <v>2</v>
      </c>
      <c r="E301" s="19" t="str">
        <f t="shared" si="34"/>
        <v>京都電業（株）</v>
      </c>
      <c r="F301" s="19" t="str">
        <f t="shared" si="35"/>
        <v>キョウトデンギョウ</v>
      </c>
      <c r="G301" s="19" t="str">
        <f t="shared" si="36"/>
        <v>代表取締役</v>
      </c>
      <c r="H301" s="19" t="str">
        <f t="shared" si="37"/>
        <v>神舎　佳代子</v>
      </c>
      <c r="I301" s="19" t="str">
        <f t="shared" si="38"/>
        <v>615-0047</v>
      </c>
      <c r="J301" s="19" t="str">
        <f t="shared" si="39"/>
        <v>京都市右京区西院六反田町５３</v>
      </c>
      <c r="K301" s="20" t="s">
        <v>16</v>
      </c>
    </row>
    <row r="302" spans="1:11" s="15" customFormat="1" ht="20.25" customHeight="1">
      <c r="A302" s="16">
        <v>301</v>
      </c>
      <c r="B302" s="17">
        <v>102</v>
      </c>
      <c r="C302" s="18" t="str">
        <f t="shared" si="32"/>
        <v>26032324</v>
      </c>
      <c r="D302" s="18">
        <f t="shared" si="33"/>
        <v>2</v>
      </c>
      <c r="E302" s="19" t="str">
        <f t="shared" si="34"/>
        <v>京都土木（株）</v>
      </c>
      <c r="F302" s="19" t="str">
        <f t="shared" si="35"/>
        <v>キョウトドボク</v>
      </c>
      <c r="G302" s="19" t="str">
        <f t="shared" si="36"/>
        <v>代表取締役</v>
      </c>
      <c r="H302" s="19" t="str">
        <f t="shared" si="37"/>
        <v>徳山　正夫</v>
      </c>
      <c r="I302" s="19" t="str">
        <f t="shared" si="38"/>
        <v>610-1127</v>
      </c>
      <c r="J302" s="19" t="str">
        <f t="shared" si="39"/>
        <v>京都市西京区大原野上里鳥見町８番地１８</v>
      </c>
      <c r="K302" s="20" t="s">
        <v>12</v>
      </c>
    </row>
    <row r="303" spans="1:11" s="15" customFormat="1" ht="20.25" customHeight="1">
      <c r="A303" s="16">
        <v>302</v>
      </c>
      <c r="B303" s="17">
        <v>102</v>
      </c>
      <c r="C303" s="18" t="str">
        <f t="shared" si="32"/>
        <v>26032324</v>
      </c>
      <c r="D303" s="18">
        <f t="shared" si="33"/>
        <v>2</v>
      </c>
      <c r="E303" s="19" t="str">
        <f t="shared" si="34"/>
        <v>京都土木（株）</v>
      </c>
      <c r="F303" s="19" t="str">
        <f t="shared" si="35"/>
        <v>キョウトドボク</v>
      </c>
      <c r="G303" s="19" t="str">
        <f t="shared" si="36"/>
        <v>代表取締役</v>
      </c>
      <c r="H303" s="19" t="str">
        <f t="shared" si="37"/>
        <v>徳山　正夫</v>
      </c>
      <c r="I303" s="19" t="str">
        <f t="shared" si="38"/>
        <v>610-1127</v>
      </c>
      <c r="J303" s="19" t="str">
        <f t="shared" si="39"/>
        <v>京都市西京区大原野上里鳥見町８番地１８</v>
      </c>
      <c r="K303" s="20" t="s">
        <v>13</v>
      </c>
    </row>
    <row r="304" spans="1:11" s="15" customFormat="1" ht="20.25" customHeight="1">
      <c r="A304" s="16">
        <v>303</v>
      </c>
      <c r="B304" s="17">
        <v>102</v>
      </c>
      <c r="C304" s="18" t="str">
        <f t="shared" si="32"/>
        <v>26032324</v>
      </c>
      <c r="D304" s="18">
        <f t="shared" si="33"/>
        <v>2</v>
      </c>
      <c r="E304" s="19" t="str">
        <f t="shared" si="34"/>
        <v>京都土木（株）</v>
      </c>
      <c r="F304" s="19" t="str">
        <f t="shared" si="35"/>
        <v>キョウトドボク</v>
      </c>
      <c r="G304" s="19" t="str">
        <f t="shared" si="36"/>
        <v>代表取締役</v>
      </c>
      <c r="H304" s="19" t="str">
        <f t="shared" si="37"/>
        <v>徳山　正夫</v>
      </c>
      <c r="I304" s="19" t="str">
        <f t="shared" si="38"/>
        <v>610-1127</v>
      </c>
      <c r="J304" s="19" t="str">
        <f t="shared" si="39"/>
        <v>京都市西京区大原野上里鳥見町８番地１８</v>
      </c>
      <c r="K304" s="20" t="s">
        <v>20</v>
      </c>
    </row>
    <row r="305" spans="1:11" s="15" customFormat="1" ht="20.25" customHeight="1">
      <c r="A305" s="16">
        <v>304</v>
      </c>
      <c r="B305" s="17" t="s">
        <v>119</v>
      </c>
      <c r="C305" s="18">
        <f t="shared" si="32"/>
        <v>26011494</v>
      </c>
      <c r="D305" s="18">
        <f t="shared" si="33"/>
        <v>2</v>
      </c>
      <c r="E305" s="19" t="str">
        <f t="shared" si="34"/>
        <v>京都麻業（株）</v>
      </c>
      <c r="F305" s="19" t="str">
        <f t="shared" si="35"/>
        <v>キョウトマギョウ</v>
      </c>
      <c r="G305" s="19" t="str">
        <f t="shared" si="36"/>
        <v>代表取締役</v>
      </c>
      <c r="H305" s="19" t="str">
        <f t="shared" si="37"/>
        <v>小泉　光太郎</v>
      </c>
      <c r="I305" s="19" t="str">
        <f t="shared" si="38"/>
        <v>612-8492</v>
      </c>
      <c r="J305" s="19" t="str">
        <f t="shared" si="39"/>
        <v>京都市伏見区久我本町１１-８</v>
      </c>
      <c r="K305" s="20" t="s">
        <v>24</v>
      </c>
    </row>
    <row r="306" spans="1:11" s="15" customFormat="1" ht="20.25" customHeight="1">
      <c r="A306" s="16">
        <v>305</v>
      </c>
      <c r="B306" s="17" t="s">
        <v>119</v>
      </c>
      <c r="C306" s="18">
        <f t="shared" si="32"/>
        <v>26011494</v>
      </c>
      <c r="D306" s="18">
        <f t="shared" si="33"/>
        <v>2</v>
      </c>
      <c r="E306" s="19" t="str">
        <f t="shared" si="34"/>
        <v>京都麻業（株）</v>
      </c>
      <c r="F306" s="19" t="str">
        <f t="shared" si="35"/>
        <v>キョウトマギョウ</v>
      </c>
      <c r="G306" s="19" t="str">
        <f t="shared" si="36"/>
        <v>代表取締役</v>
      </c>
      <c r="H306" s="19" t="str">
        <f t="shared" si="37"/>
        <v>小泉　光太郎</v>
      </c>
      <c r="I306" s="19" t="str">
        <f t="shared" si="38"/>
        <v>612-8492</v>
      </c>
      <c r="J306" s="19" t="str">
        <f t="shared" si="39"/>
        <v>京都市伏見区久我本町１１-８</v>
      </c>
      <c r="K306" s="20" t="s">
        <v>60</v>
      </c>
    </row>
    <row r="307" spans="1:11" s="15" customFormat="1" ht="20.25" customHeight="1">
      <c r="A307" s="16">
        <v>306</v>
      </c>
      <c r="B307" s="17" t="s">
        <v>119</v>
      </c>
      <c r="C307" s="18">
        <f t="shared" si="32"/>
        <v>26011494</v>
      </c>
      <c r="D307" s="18">
        <f t="shared" si="33"/>
        <v>2</v>
      </c>
      <c r="E307" s="19" t="str">
        <f t="shared" si="34"/>
        <v>京都麻業（株）</v>
      </c>
      <c r="F307" s="19" t="str">
        <f t="shared" si="35"/>
        <v>キョウトマギョウ</v>
      </c>
      <c r="G307" s="19" t="str">
        <f t="shared" si="36"/>
        <v>代表取締役</v>
      </c>
      <c r="H307" s="19" t="str">
        <f t="shared" si="37"/>
        <v>小泉　光太郎</v>
      </c>
      <c r="I307" s="19" t="str">
        <f t="shared" si="38"/>
        <v>612-8492</v>
      </c>
      <c r="J307" s="19" t="str">
        <f t="shared" si="39"/>
        <v>京都市伏見区久我本町１１-８</v>
      </c>
      <c r="K307" s="20" t="s">
        <v>14</v>
      </c>
    </row>
    <row r="308" spans="1:11" s="15" customFormat="1" ht="20.25" customHeight="1">
      <c r="A308" s="16">
        <v>307</v>
      </c>
      <c r="B308" s="17">
        <v>54</v>
      </c>
      <c r="C308" s="18">
        <f t="shared" si="32"/>
        <v>26041345</v>
      </c>
      <c r="D308" s="18">
        <f t="shared" si="33"/>
        <v>2</v>
      </c>
      <c r="E308" s="19" t="str">
        <f t="shared" si="34"/>
        <v>（株）京南ライン</v>
      </c>
      <c r="F308" s="19" t="str">
        <f t="shared" si="35"/>
        <v>キョウナンライン</v>
      </c>
      <c r="G308" s="19" t="str">
        <f t="shared" si="36"/>
        <v>代表取締役</v>
      </c>
      <c r="H308" s="19" t="str">
        <f t="shared" si="37"/>
        <v>宮川　博行</v>
      </c>
      <c r="I308" s="19" t="str">
        <f t="shared" si="38"/>
        <v>613-0915</v>
      </c>
      <c r="J308" s="19" t="str">
        <f t="shared" si="39"/>
        <v>京都市伏見区淀新町３１番地</v>
      </c>
      <c r="K308" s="20" t="s">
        <v>24</v>
      </c>
    </row>
    <row r="309" spans="1:11" s="15" customFormat="1" ht="20.25" customHeight="1">
      <c r="A309" s="16">
        <v>308</v>
      </c>
      <c r="B309" s="17">
        <v>54</v>
      </c>
      <c r="C309" s="18">
        <f t="shared" si="32"/>
        <v>26041345</v>
      </c>
      <c r="D309" s="18">
        <f t="shared" si="33"/>
        <v>2</v>
      </c>
      <c r="E309" s="19" t="str">
        <f t="shared" si="34"/>
        <v>（株）京南ライン</v>
      </c>
      <c r="F309" s="19" t="str">
        <f t="shared" si="35"/>
        <v>キョウナンライン</v>
      </c>
      <c r="G309" s="19" t="str">
        <f t="shared" si="36"/>
        <v>代表取締役</v>
      </c>
      <c r="H309" s="19" t="str">
        <f t="shared" si="37"/>
        <v>宮川　博行</v>
      </c>
      <c r="I309" s="19" t="str">
        <f t="shared" si="38"/>
        <v>613-0915</v>
      </c>
      <c r="J309" s="19" t="str">
        <f t="shared" si="39"/>
        <v>京都市伏見区淀新町３１番地</v>
      </c>
      <c r="K309" s="20" t="s">
        <v>14</v>
      </c>
    </row>
    <row r="310" spans="1:11" s="15" customFormat="1" ht="20.25" customHeight="1">
      <c r="A310" s="16">
        <v>309</v>
      </c>
      <c r="B310" s="17" t="s">
        <v>120</v>
      </c>
      <c r="C310" s="18" t="str">
        <f t="shared" si="32"/>
        <v>26019945</v>
      </c>
      <c r="D310" s="18">
        <f t="shared" si="33"/>
        <v>2</v>
      </c>
      <c r="E310" s="19" t="str">
        <f t="shared" si="34"/>
        <v>共立電業（株）</v>
      </c>
      <c r="F310" s="19" t="str">
        <f t="shared" si="35"/>
        <v>キョウリツデンギョウ</v>
      </c>
      <c r="G310" s="19" t="str">
        <f t="shared" si="36"/>
        <v>代表取締役</v>
      </c>
      <c r="H310" s="19" t="str">
        <f t="shared" si="37"/>
        <v>南　邦彦</v>
      </c>
      <c r="I310" s="19" t="str">
        <f t="shared" si="38"/>
        <v>619-0241</v>
      </c>
      <c r="J310" s="19" t="str">
        <f t="shared" si="39"/>
        <v>相楽郡精華町祝園正尺２－１０</v>
      </c>
      <c r="K310" s="20" t="s">
        <v>16</v>
      </c>
    </row>
    <row r="311" spans="1:11" s="15" customFormat="1" ht="20.25" customHeight="1">
      <c r="A311" s="16">
        <v>310</v>
      </c>
      <c r="B311" s="17" t="s">
        <v>120</v>
      </c>
      <c r="C311" s="18" t="str">
        <f t="shared" si="32"/>
        <v>26019945</v>
      </c>
      <c r="D311" s="18">
        <f t="shared" si="33"/>
        <v>2</v>
      </c>
      <c r="E311" s="19" t="str">
        <f t="shared" si="34"/>
        <v>共立電業（株）</v>
      </c>
      <c r="F311" s="19" t="str">
        <f t="shared" si="35"/>
        <v>キョウリツデンギョウ</v>
      </c>
      <c r="G311" s="19" t="str">
        <f t="shared" si="36"/>
        <v>代表取締役</v>
      </c>
      <c r="H311" s="19" t="str">
        <f t="shared" si="37"/>
        <v>南　邦彦</v>
      </c>
      <c r="I311" s="19" t="str">
        <f t="shared" si="38"/>
        <v>619-0241</v>
      </c>
      <c r="J311" s="19" t="str">
        <f t="shared" si="39"/>
        <v>相楽郡精華町祝園正尺２－１０</v>
      </c>
      <c r="K311" s="20" t="s">
        <v>17</v>
      </c>
    </row>
    <row r="312" spans="1:11" s="15" customFormat="1" ht="20.25" customHeight="1">
      <c r="A312" s="16">
        <v>311</v>
      </c>
      <c r="B312" s="17" t="s">
        <v>120</v>
      </c>
      <c r="C312" s="18" t="str">
        <f t="shared" si="32"/>
        <v>26019945</v>
      </c>
      <c r="D312" s="18">
        <f t="shared" si="33"/>
        <v>2</v>
      </c>
      <c r="E312" s="19" t="str">
        <f t="shared" si="34"/>
        <v>共立電業（株）</v>
      </c>
      <c r="F312" s="19" t="str">
        <f t="shared" si="35"/>
        <v>キョウリツデンギョウ</v>
      </c>
      <c r="G312" s="19" t="str">
        <f t="shared" si="36"/>
        <v>代表取締役</v>
      </c>
      <c r="H312" s="19" t="str">
        <f t="shared" si="37"/>
        <v>南　邦彦</v>
      </c>
      <c r="I312" s="19" t="str">
        <f t="shared" si="38"/>
        <v>619-0241</v>
      </c>
      <c r="J312" s="19" t="str">
        <f t="shared" si="39"/>
        <v>相楽郡精華町祝園正尺２－１０</v>
      </c>
      <c r="K312" s="20" t="s">
        <v>95</v>
      </c>
    </row>
    <row r="313" spans="1:11" s="15" customFormat="1" ht="20.25" customHeight="1">
      <c r="A313" s="16">
        <v>312</v>
      </c>
      <c r="B313" s="17" t="s">
        <v>121</v>
      </c>
      <c r="C313" s="18" t="str">
        <f t="shared" si="32"/>
        <v>26004988</v>
      </c>
      <c r="D313" s="18">
        <f t="shared" si="33"/>
        <v>2</v>
      </c>
      <c r="E313" s="19" t="str">
        <f t="shared" si="34"/>
        <v>京和産業（株）</v>
      </c>
      <c r="F313" s="19" t="str">
        <f t="shared" si="35"/>
        <v>キョウワサンギョウ</v>
      </c>
      <c r="G313" s="19" t="str">
        <f t="shared" si="36"/>
        <v>代表取締役</v>
      </c>
      <c r="H313" s="19" t="str">
        <f t="shared" si="37"/>
        <v>金光　鐘楽</v>
      </c>
      <c r="I313" s="19" t="str">
        <f t="shared" si="38"/>
        <v>601-8104</v>
      </c>
      <c r="J313" s="19" t="str">
        <f t="shared" si="39"/>
        <v>京都市南区上鳥羽角田町８９番地</v>
      </c>
      <c r="K313" s="20" t="s">
        <v>12</v>
      </c>
    </row>
    <row r="314" spans="1:11" s="15" customFormat="1" ht="20.25" customHeight="1">
      <c r="A314" s="16">
        <v>313</v>
      </c>
      <c r="B314" s="17" t="s">
        <v>121</v>
      </c>
      <c r="C314" s="18" t="str">
        <f t="shared" si="32"/>
        <v>26004988</v>
      </c>
      <c r="D314" s="18">
        <f t="shared" si="33"/>
        <v>2</v>
      </c>
      <c r="E314" s="19" t="str">
        <f t="shared" si="34"/>
        <v>京和産業（株）</v>
      </c>
      <c r="F314" s="19" t="str">
        <f t="shared" si="35"/>
        <v>キョウワサンギョウ</v>
      </c>
      <c r="G314" s="19" t="str">
        <f t="shared" si="36"/>
        <v>代表取締役</v>
      </c>
      <c r="H314" s="19" t="str">
        <f t="shared" si="37"/>
        <v>金光　鐘楽</v>
      </c>
      <c r="I314" s="19" t="str">
        <f t="shared" si="38"/>
        <v>601-8104</v>
      </c>
      <c r="J314" s="19" t="str">
        <f t="shared" si="39"/>
        <v>京都市南区上鳥羽角田町８９番地</v>
      </c>
      <c r="K314" s="20" t="s">
        <v>13</v>
      </c>
    </row>
    <row r="315" spans="1:11" s="15" customFormat="1" ht="20.25" customHeight="1">
      <c r="A315" s="16">
        <v>314</v>
      </c>
      <c r="B315" s="17" t="s">
        <v>121</v>
      </c>
      <c r="C315" s="18" t="str">
        <f t="shared" si="32"/>
        <v>26004988</v>
      </c>
      <c r="D315" s="18">
        <f t="shared" si="33"/>
        <v>2</v>
      </c>
      <c r="E315" s="19" t="str">
        <f t="shared" si="34"/>
        <v>京和産業（株）</v>
      </c>
      <c r="F315" s="19" t="str">
        <f t="shared" si="35"/>
        <v>キョウワサンギョウ</v>
      </c>
      <c r="G315" s="19" t="str">
        <f t="shared" si="36"/>
        <v>代表取締役</v>
      </c>
      <c r="H315" s="19" t="str">
        <f t="shared" si="37"/>
        <v>金光　鐘楽</v>
      </c>
      <c r="I315" s="19" t="str">
        <f t="shared" si="38"/>
        <v>601-8104</v>
      </c>
      <c r="J315" s="19" t="str">
        <f t="shared" si="39"/>
        <v>京都市南区上鳥羽角田町８９番地</v>
      </c>
      <c r="K315" s="20" t="s">
        <v>29</v>
      </c>
    </row>
    <row r="316" spans="1:11" s="15" customFormat="1" ht="20.25" customHeight="1">
      <c r="A316" s="16">
        <v>315</v>
      </c>
      <c r="B316" s="17" t="s">
        <v>122</v>
      </c>
      <c r="C316" s="18">
        <f t="shared" si="32"/>
        <v>26003327</v>
      </c>
      <c r="D316" s="18">
        <f t="shared" si="33"/>
        <v>2</v>
      </c>
      <c r="E316" s="19" t="str">
        <f t="shared" si="34"/>
        <v>（株）清瀬産業</v>
      </c>
      <c r="F316" s="19" t="str">
        <f t="shared" si="35"/>
        <v>キヨセサンギョウ</v>
      </c>
      <c r="G316" s="19" t="str">
        <f t="shared" si="36"/>
        <v>代表取締役</v>
      </c>
      <c r="H316" s="19" t="str">
        <f t="shared" si="37"/>
        <v>清瀬　弘弥</v>
      </c>
      <c r="I316" s="19" t="str">
        <f t="shared" si="38"/>
        <v>603-8474</v>
      </c>
      <c r="J316" s="19" t="str">
        <f t="shared" si="39"/>
        <v>京都市北区大宮薬師山東町２０-３</v>
      </c>
      <c r="K316" s="20" t="s">
        <v>12</v>
      </c>
    </row>
    <row r="317" spans="1:11" s="15" customFormat="1" ht="20.25" customHeight="1">
      <c r="A317" s="16">
        <v>316</v>
      </c>
      <c r="B317" s="17" t="s">
        <v>122</v>
      </c>
      <c r="C317" s="18">
        <f t="shared" si="32"/>
        <v>26003327</v>
      </c>
      <c r="D317" s="18">
        <f t="shared" si="33"/>
        <v>2</v>
      </c>
      <c r="E317" s="19" t="str">
        <f t="shared" si="34"/>
        <v>（株）清瀬産業</v>
      </c>
      <c r="F317" s="19" t="str">
        <f t="shared" si="35"/>
        <v>キヨセサンギョウ</v>
      </c>
      <c r="G317" s="19" t="str">
        <f t="shared" si="36"/>
        <v>代表取締役</v>
      </c>
      <c r="H317" s="19" t="str">
        <f t="shared" si="37"/>
        <v>清瀬　弘弥</v>
      </c>
      <c r="I317" s="19" t="str">
        <f t="shared" si="38"/>
        <v>603-8474</v>
      </c>
      <c r="J317" s="19" t="str">
        <f t="shared" si="39"/>
        <v>京都市北区大宮薬師山東町２０-３</v>
      </c>
      <c r="K317" s="20" t="s">
        <v>13</v>
      </c>
    </row>
    <row r="318" spans="1:11" s="15" customFormat="1" ht="20.25" customHeight="1">
      <c r="A318" s="16">
        <v>317</v>
      </c>
      <c r="B318" s="17" t="s">
        <v>122</v>
      </c>
      <c r="C318" s="18">
        <f t="shared" si="32"/>
        <v>26003327</v>
      </c>
      <c r="D318" s="18">
        <f t="shared" si="33"/>
        <v>2</v>
      </c>
      <c r="E318" s="19" t="str">
        <f t="shared" si="34"/>
        <v>（株）清瀬産業</v>
      </c>
      <c r="F318" s="19" t="str">
        <f t="shared" si="35"/>
        <v>キヨセサンギョウ</v>
      </c>
      <c r="G318" s="19" t="str">
        <f t="shared" si="36"/>
        <v>代表取締役</v>
      </c>
      <c r="H318" s="19" t="str">
        <f t="shared" si="37"/>
        <v>清瀬　弘弥</v>
      </c>
      <c r="I318" s="19" t="str">
        <f t="shared" si="38"/>
        <v>603-8474</v>
      </c>
      <c r="J318" s="19" t="str">
        <f t="shared" si="39"/>
        <v>京都市北区大宮薬師山東町２０-３</v>
      </c>
      <c r="K318" s="20" t="s">
        <v>24</v>
      </c>
    </row>
    <row r="319" spans="1:11" s="15" customFormat="1" ht="20.25" customHeight="1">
      <c r="A319" s="16">
        <v>318</v>
      </c>
      <c r="B319" s="17" t="s">
        <v>123</v>
      </c>
      <c r="C319" s="18" t="str">
        <f t="shared" si="32"/>
        <v>00023217</v>
      </c>
      <c r="D319" s="18">
        <f t="shared" si="33"/>
        <v>2</v>
      </c>
      <c r="E319" s="19" t="str">
        <f t="shared" si="34"/>
        <v>桐田機工（株）</v>
      </c>
      <c r="F319" s="19" t="str">
        <f t="shared" si="35"/>
        <v>キリタキコウ</v>
      </c>
      <c r="G319" s="19" t="str">
        <f t="shared" si="36"/>
        <v>代表取締役社長</v>
      </c>
      <c r="H319" s="19" t="str">
        <f t="shared" si="37"/>
        <v>山田　健</v>
      </c>
      <c r="I319" s="19" t="str">
        <f t="shared" si="38"/>
        <v>607-8192</v>
      </c>
      <c r="J319" s="19" t="str">
        <f t="shared" si="39"/>
        <v>京都市山科区大宅御供田町１９３-４</v>
      </c>
      <c r="K319" s="20" t="s">
        <v>16</v>
      </c>
    </row>
    <row r="320" spans="1:11" s="15" customFormat="1" ht="20.25" customHeight="1">
      <c r="A320" s="16">
        <v>319</v>
      </c>
      <c r="B320" s="17" t="s">
        <v>123</v>
      </c>
      <c r="C320" s="18" t="str">
        <f t="shared" si="32"/>
        <v>00023217</v>
      </c>
      <c r="D320" s="18">
        <f t="shared" si="33"/>
        <v>2</v>
      </c>
      <c r="E320" s="19" t="str">
        <f t="shared" si="34"/>
        <v>桐田機工（株）</v>
      </c>
      <c r="F320" s="19" t="str">
        <f t="shared" si="35"/>
        <v>キリタキコウ</v>
      </c>
      <c r="G320" s="19" t="str">
        <f t="shared" si="36"/>
        <v>代表取締役社長</v>
      </c>
      <c r="H320" s="19" t="str">
        <f t="shared" si="37"/>
        <v>山田　健</v>
      </c>
      <c r="I320" s="19" t="str">
        <f t="shared" si="38"/>
        <v>607-8192</v>
      </c>
      <c r="J320" s="19" t="str">
        <f t="shared" si="39"/>
        <v>京都市山科区大宅御供田町１９３-４</v>
      </c>
      <c r="K320" s="20" t="s">
        <v>66</v>
      </c>
    </row>
    <row r="321" spans="1:11" s="15" customFormat="1" ht="20.25" customHeight="1">
      <c r="A321" s="16">
        <v>320</v>
      </c>
      <c r="B321" s="17" t="s">
        <v>123</v>
      </c>
      <c r="C321" s="18" t="str">
        <f t="shared" si="32"/>
        <v>00023217</v>
      </c>
      <c r="D321" s="18">
        <f t="shared" si="33"/>
        <v>2</v>
      </c>
      <c r="E321" s="19" t="str">
        <f t="shared" si="34"/>
        <v>桐田機工（株）</v>
      </c>
      <c r="F321" s="19" t="str">
        <f t="shared" si="35"/>
        <v>キリタキコウ</v>
      </c>
      <c r="G321" s="19" t="str">
        <f t="shared" si="36"/>
        <v>代表取締役社長</v>
      </c>
      <c r="H321" s="19" t="str">
        <f t="shared" si="37"/>
        <v>山田　健</v>
      </c>
      <c r="I321" s="19" t="str">
        <f t="shared" si="38"/>
        <v>607-8192</v>
      </c>
      <c r="J321" s="19" t="str">
        <f t="shared" si="39"/>
        <v>京都市山科区大宅御供田町１９３-４</v>
      </c>
      <c r="K321" s="20" t="s">
        <v>67</v>
      </c>
    </row>
    <row r="322" spans="1:11" s="15" customFormat="1" ht="20.25" customHeight="1">
      <c r="A322" s="16">
        <v>321</v>
      </c>
      <c r="B322" s="17" t="s">
        <v>124</v>
      </c>
      <c r="C322" s="18" t="str">
        <f t="shared" ref="C322:C385" si="40">IF($B322="","",VLOOKUP($B322,索引簿,19,0))</f>
        <v>00028181</v>
      </c>
      <c r="D322" s="18">
        <f t="shared" ref="D322:D385" si="41">IF($B322="","",VLOOKUP($B322,索引簿,2,0))</f>
        <v>2</v>
      </c>
      <c r="E322" s="19" t="str">
        <f t="shared" ref="E322:E385" si="42">IF($B322="","",VLOOKUP($B322,索引簿,3,0))</f>
        <v>近畿安全施設（株）</v>
      </c>
      <c r="F322" s="19" t="str">
        <f t="shared" ref="F322:F385" si="43">IF($B322="","",VLOOKUP($B322,索引簿,4,0))</f>
        <v>キンキアンゼンシセツ</v>
      </c>
      <c r="G322" s="19" t="str">
        <f t="shared" ref="G322:G385" si="44">IF($B322="","",VLOOKUP($B322,索引簿,6,0))</f>
        <v>代表取締役</v>
      </c>
      <c r="H322" s="19" t="str">
        <f t="shared" ref="H322:H385" si="45">IF($B322="","",VLOOKUP($B322,索引簿,5,0))</f>
        <v>茨木　清隆</v>
      </c>
      <c r="I322" s="19" t="str">
        <f t="shared" ref="I322:I385" si="46">IF($B322="","",VLOOKUP($B322,索引簿,8,0))</f>
        <v>615-8004</v>
      </c>
      <c r="J322" s="19" t="str">
        <f t="shared" ref="J322:J385" si="47">IF($B322="","",VLOOKUP($B322,索引簿,9,0))</f>
        <v>京都市西京区桂畑ヶ田町１０５番地</v>
      </c>
      <c r="K322" s="20" t="s">
        <v>12</v>
      </c>
    </row>
    <row r="323" spans="1:11" s="15" customFormat="1" ht="20.25" customHeight="1">
      <c r="A323" s="16">
        <v>322</v>
      </c>
      <c r="B323" s="17" t="s">
        <v>124</v>
      </c>
      <c r="C323" s="18" t="str">
        <f t="shared" si="40"/>
        <v>00028181</v>
      </c>
      <c r="D323" s="18">
        <f t="shared" si="41"/>
        <v>2</v>
      </c>
      <c r="E323" s="19" t="str">
        <f t="shared" si="42"/>
        <v>近畿安全施設（株）</v>
      </c>
      <c r="F323" s="19" t="str">
        <f t="shared" si="43"/>
        <v>キンキアンゼンシセツ</v>
      </c>
      <c r="G323" s="19" t="str">
        <f t="shared" si="44"/>
        <v>代表取締役</v>
      </c>
      <c r="H323" s="19" t="str">
        <f t="shared" si="45"/>
        <v>茨木　清隆</v>
      </c>
      <c r="I323" s="19" t="str">
        <f t="shared" si="46"/>
        <v>615-8004</v>
      </c>
      <c r="J323" s="19" t="str">
        <f t="shared" si="47"/>
        <v>京都市西京区桂畑ヶ田町１０５番地</v>
      </c>
      <c r="K323" s="20" t="s">
        <v>24</v>
      </c>
    </row>
    <row r="324" spans="1:11" s="15" customFormat="1" ht="20.25" customHeight="1">
      <c r="A324" s="16">
        <v>323</v>
      </c>
      <c r="B324" s="17" t="s">
        <v>124</v>
      </c>
      <c r="C324" s="18" t="str">
        <f t="shared" si="40"/>
        <v>00028181</v>
      </c>
      <c r="D324" s="18">
        <f t="shared" si="41"/>
        <v>2</v>
      </c>
      <c r="E324" s="19" t="str">
        <f t="shared" si="42"/>
        <v>近畿安全施設（株）</v>
      </c>
      <c r="F324" s="19" t="str">
        <f t="shared" si="43"/>
        <v>キンキアンゼンシセツ</v>
      </c>
      <c r="G324" s="19" t="str">
        <f t="shared" si="44"/>
        <v>代表取締役</v>
      </c>
      <c r="H324" s="19" t="str">
        <f t="shared" si="45"/>
        <v>茨木　清隆</v>
      </c>
      <c r="I324" s="19" t="str">
        <f t="shared" si="46"/>
        <v>615-8004</v>
      </c>
      <c r="J324" s="19" t="str">
        <f t="shared" si="47"/>
        <v>京都市西京区桂畑ヶ田町１０５番地</v>
      </c>
      <c r="K324" s="20" t="s">
        <v>14</v>
      </c>
    </row>
    <row r="325" spans="1:11" s="15" customFormat="1" ht="20.25" customHeight="1">
      <c r="A325" s="16">
        <v>324</v>
      </c>
      <c r="B325" s="17" t="s">
        <v>125</v>
      </c>
      <c r="C325" s="18" t="str">
        <f t="shared" si="40"/>
        <v>00027173</v>
      </c>
      <c r="D325" s="18">
        <f t="shared" si="41"/>
        <v>2</v>
      </c>
      <c r="E325" s="19" t="str">
        <f t="shared" si="42"/>
        <v>近畿音響工業（株）</v>
      </c>
      <c r="F325" s="19" t="str">
        <f t="shared" si="43"/>
        <v>キンキオンキョウコウギョウ</v>
      </c>
      <c r="G325" s="19" t="str">
        <f t="shared" si="44"/>
        <v>代表取締役</v>
      </c>
      <c r="H325" s="19" t="str">
        <f t="shared" si="45"/>
        <v>内林　義治</v>
      </c>
      <c r="I325" s="19" t="str">
        <f t="shared" si="46"/>
        <v>612-0029</v>
      </c>
      <c r="J325" s="19" t="str">
        <f t="shared" si="47"/>
        <v>京都市伏見区深草西浦町８-６１</v>
      </c>
      <c r="K325" s="20" t="s">
        <v>16</v>
      </c>
    </row>
    <row r="326" spans="1:11" s="15" customFormat="1" ht="20.25" customHeight="1">
      <c r="A326" s="16">
        <v>325</v>
      </c>
      <c r="B326" s="17" t="s">
        <v>125</v>
      </c>
      <c r="C326" s="18" t="str">
        <f t="shared" si="40"/>
        <v>00027173</v>
      </c>
      <c r="D326" s="18">
        <f t="shared" si="41"/>
        <v>2</v>
      </c>
      <c r="E326" s="19" t="str">
        <f t="shared" si="42"/>
        <v>近畿音響工業（株）</v>
      </c>
      <c r="F326" s="19" t="str">
        <f t="shared" si="43"/>
        <v>キンキオンキョウコウギョウ</v>
      </c>
      <c r="G326" s="19" t="str">
        <f t="shared" si="44"/>
        <v>代表取締役</v>
      </c>
      <c r="H326" s="19" t="str">
        <f t="shared" si="45"/>
        <v>内林　義治</v>
      </c>
      <c r="I326" s="19" t="str">
        <f t="shared" si="46"/>
        <v>612-0029</v>
      </c>
      <c r="J326" s="19" t="str">
        <f t="shared" si="47"/>
        <v>京都市伏見区深草西浦町８-６１</v>
      </c>
      <c r="K326" s="20" t="s">
        <v>67</v>
      </c>
    </row>
    <row r="327" spans="1:11" s="15" customFormat="1" ht="20.25" customHeight="1">
      <c r="A327" s="16">
        <v>326</v>
      </c>
      <c r="B327" s="17" t="s">
        <v>125</v>
      </c>
      <c r="C327" s="18" t="str">
        <f t="shared" si="40"/>
        <v>00027173</v>
      </c>
      <c r="D327" s="18">
        <f t="shared" si="41"/>
        <v>2</v>
      </c>
      <c r="E327" s="19" t="str">
        <f t="shared" si="42"/>
        <v>近畿音響工業（株）</v>
      </c>
      <c r="F327" s="19" t="str">
        <f t="shared" si="43"/>
        <v>キンキオンキョウコウギョウ</v>
      </c>
      <c r="G327" s="19" t="str">
        <f t="shared" si="44"/>
        <v>代表取締役</v>
      </c>
      <c r="H327" s="19" t="str">
        <f t="shared" si="45"/>
        <v>内林　義治</v>
      </c>
      <c r="I327" s="19" t="str">
        <f t="shared" si="46"/>
        <v>612-0029</v>
      </c>
      <c r="J327" s="19" t="str">
        <f t="shared" si="47"/>
        <v>京都市伏見区深草西浦町８-６１</v>
      </c>
      <c r="K327" s="20" t="s">
        <v>95</v>
      </c>
    </row>
    <row r="328" spans="1:11" s="15" customFormat="1" ht="20.25" customHeight="1">
      <c r="A328" s="16">
        <v>327</v>
      </c>
      <c r="B328" s="17" t="s">
        <v>126</v>
      </c>
      <c r="C328" s="18" t="str">
        <f t="shared" si="40"/>
        <v>00000394</v>
      </c>
      <c r="D328" s="18">
        <f t="shared" si="41"/>
        <v>2</v>
      </c>
      <c r="E328" s="19" t="str">
        <f t="shared" si="42"/>
        <v>（株）キンキ地質センター</v>
      </c>
      <c r="F328" s="19" t="str">
        <f t="shared" si="43"/>
        <v>キンキチシツセンター</v>
      </c>
      <c r="G328" s="19" t="str">
        <f t="shared" si="44"/>
        <v>代表取締役</v>
      </c>
      <c r="H328" s="19" t="str">
        <f t="shared" si="45"/>
        <v>高松　博司</v>
      </c>
      <c r="I328" s="19" t="str">
        <f t="shared" si="46"/>
        <v>612-8236</v>
      </c>
      <c r="J328" s="19" t="str">
        <f t="shared" si="47"/>
        <v>京都市伏見区横大路下三栖里ノ内３３の３</v>
      </c>
      <c r="K328" s="20" t="s">
        <v>24</v>
      </c>
    </row>
    <row r="329" spans="1:11" s="15" customFormat="1" ht="20.25" customHeight="1">
      <c r="A329" s="16">
        <v>328</v>
      </c>
      <c r="B329" s="17" t="s">
        <v>126</v>
      </c>
      <c r="C329" s="18" t="str">
        <f t="shared" si="40"/>
        <v>00000394</v>
      </c>
      <c r="D329" s="18">
        <f t="shared" si="41"/>
        <v>2</v>
      </c>
      <c r="E329" s="19" t="str">
        <f t="shared" si="42"/>
        <v>（株）キンキ地質センター</v>
      </c>
      <c r="F329" s="19" t="str">
        <f t="shared" si="43"/>
        <v>キンキチシツセンター</v>
      </c>
      <c r="G329" s="19" t="str">
        <f t="shared" si="44"/>
        <v>代表取締役</v>
      </c>
      <c r="H329" s="19" t="str">
        <f t="shared" si="45"/>
        <v>高松　博司</v>
      </c>
      <c r="I329" s="19" t="str">
        <f t="shared" si="46"/>
        <v>612-8236</v>
      </c>
      <c r="J329" s="19" t="str">
        <f t="shared" si="47"/>
        <v>京都市伏見区横大路下三栖里ノ内３３の３</v>
      </c>
      <c r="K329" s="20" t="s">
        <v>111</v>
      </c>
    </row>
    <row r="330" spans="1:11" s="15" customFormat="1" ht="20.25" customHeight="1">
      <c r="A330" s="16">
        <v>329</v>
      </c>
      <c r="B330" s="17" t="s">
        <v>127</v>
      </c>
      <c r="C330" s="18" t="str">
        <f t="shared" si="40"/>
        <v>26034090</v>
      </c>
      <c r="D330" s="18">
        <f t="shared" si="41"/>
        <v>2</v>
      </c>
      <c r="E330" s="19" t="str">
        <f t="shared" si="42"/>
        <v>（株）久保塗板製作所</v>
      </c>
      <c r="F330" s="19" t="str">
        <f t="shared" si="43"/>
        <v>クボトバンセイサクショ</v>
      </c>
      <c r="G330" s="19" t="str">
        <f t="shared" si="44"/>
        <v>代表取締役</v>
      </c>
      <c r="H330" s="19" t="str">
        <f t="shared" si="45"/>
        <v>久保　洋史</v>
      </c>
      <c r="I330" s="19" t="str">
        <f t="shared" si="46"/>
        <v>601-8176</v>
      </c>
      <c r="J330" s="19" t="str">
        <f t="shared" si="47"/>
        <v>京都市南区上鳥羽山ノ本町２３８</v>
      </c>
      <c r="K330" s="20" t="s">
        <v>128</v>
      </c>
    </row>
    <row r="331" spans="1:11" s="15" customFormat="1" ht="20.25" customHeight="1">
      <c r="A331" s="16">
        <v>330</v>
      </c>
      <c r="B331" s="17" t="s">
        <v>129</v>
      </c>
      <c r="C331" s="18" t="str">
        <f t="shared" si="40"/>
        <v>26000099</v>
      </c>
      <c r="D331" s="18">
        <f t="shared" si="41"/>
        <v>2</v>
      </c>
      <c r="E331" s="19" t="str">
        <f t="shared" si="42"/>
        <v>（株）熊倉工務店</v>
      </c>
      <c r="F331" s="19" t="str">
        <f t="shared" si="43"/>
        <v>クマクラコウムテン</v>
      </c>
      <c r="G331" s="19" t="str">
        <f t="shared" si="44"/>
        <v>代表取締役</v>
      </c>
      <c r="H331" s="19" t="str">
        <f t="shared" si="45"/>
        <v>熊倉　淳</v>
      </c>
      <c r="I331" s="19" t="str">
        <f t="shared" si="46"/>
        <v>605-0846</v>
      </c>
      <c r="J331" s="19" t="str">
        <f t="shared" si="47"/>
        <v>京都市東山区五条橋東五丁目４７６</v>
      </c>
      <c r="K331" s="20" t="s">
        <v>13</v>
      </c>
    </row>
    <row r="332" spans="1:11" s="15" customFormat="1" ht="20.25" customHeight="1">
      <c r="A332" s="16">
        <v>331</v>
      </c>
      <c r="B332" s="17" t="s">
        <v>130</v>
      </c>
      <c r="C332" s="18" t="str">
        <f t="shared" si="40"/>
        <v>26004901</v>
      </c>
      <c r="D332" s="18">
        <f t="shared" si="41"/>
        <v>2</v>
      </c>
      <c r="E332" s="19" t="str">
        <f t="shared" si="42"/>
        <v>（株）京阪電気商会</v>
      </c>
      <c r="F332" s="19" t="str">
        <f t="shared" si="43"/>
        <v>ケイハンデンキショウカイ</v>
      </c>
      <c r="G332" s="19" t="str">
        <f t="shared" si="44"/>
        <v>代表取締役</v>
      </c>
      <c r="H332" s="19" t="str">
        <f t="shared" si="45"/>
        <v>岡本　丈正</v>
      </c>
      <c r="I332" s="19" t="str">
        <f t="shared" si="46"/>
        <v>602-0025</v>
      </c>
      <c r="J332" s="19" t="str">
        <f t="shared" si="47"/>
        <v>京都市上京区上立売通室町西入上る裏風呂町３６８-１</v>
      </c>
      <c r="K332" s="20" t="s">
        <v>16</v>
      </c>
    </row>
    <row r="333" spans="1:11" s="15" customFormat="1" ht="20.25" customHeight="1">
      <c r="A333" s="16">
        <v>332</v>
      </c>
      <c r="B333" s="17">
        <v>15</v>
      </c>
      <c r="C333" s="18" t="str">
        <f t="shared" si="40"/>
        <v>26019794</v>
      </c>
      <c r="D333" s="18">
        <f t="shared" si="41"/>
        <v>2</v>
      </c>
      <c r="E333" s="19" t="str">
        <f t="shared" si="42"/>
        <v>京阪奈電気工事（株）</v>
      </c>
      <c r="F333" s="19" t="str">
        <f t="shared" si="43"/>
        <v>ケイハンナデンキコウジ</v>
      </c>
      <c r="G333" s="19" t="str">
        <f t="shared" si="44"/>
        <v>代表取締役</v>
      </c>
      <c r="H333" s="19" t="str">
        <f t="shared" si="45"/>
        <v>久米　明剛</v>
      </c>
      <c r="I333" s="19" t="str">
        <f t="shared" si="46"/>
        <v>619-0204</v>
      </c>
      <c r="J333" s="19" t="str">
        <f t="shared" si="47"/>
        <v>木津川市山城町上狛巽町５１番地</v>
      </c>
      <c r="K333" s="20" t="s">
        <v>12</v>
      </c>
    </row>
    <row r="334" spans="1:11" s="15" customFormat="1" ht="20.25" customHeight="1">
      <c r="A334" s="16">
        <v>333</v>
      </c>
      <c r="B334" s="17">
        <v>15</v>
      </c>
      <c r="C334" s="18" t="str">
        <f t="shared" si="40"/>
        <v>26019794</v>
      </c>
      <c r="D334" s="18">
        <f t="shared" si="41"/>
        <v>2</v>
      </c>
      <c r="E334" s="19" t="str">
        <f t="shared" si="42"/>
        <v>京阪奈電気工事（株）</v>
      </c>
      <c r="F334" s="19" t="str">
        <f t="shared" si="43"/>
        <v>ケイハンナデンキコウジ</v>
      </c>
      <c r="G334" s="19" t="str">
        <f t="shared" si="44"/>
        <v>代表取締役</v>
      </c>
      <c r="H334" s="19" t="str">
        <f t="shared" si="45"/>
        <v>久米　明剛</v>
      </c>
      <c r="I334" s="19" t="str">
        <f t="shared" si="46"/>
        <v>619-0204</v>
      </c>
      <c r="J334" s="19" t="str">
        <f t="shared" si="47"/>
        <v>木津川市山城町上狛巽町５１番地</v>
      </c>
      <c r="K334" s="20" t="s">
        <v>16</v>
      </c>
    </row>
    <row r="335" spans="1:11" s="15" customFormat="1" ht="20.25" customHeight="1">
      <c r="A335" s="16">
        <v>334</v>
      </c>
      <c r="B335" s="17">
        <v>15</v>
      </c>
      <c r="C335" s="18" t="str">
        <f t="shared" si="40"/>
        <v>26019794</v>
      </c>
      <c r="D335" s="18">
        <f t="shared" si="41"/>
        <v>2</v>
      </c>
      <c r="E335" s="19" t="str">
        <f t="shared" si="42"/>
        <v>京阪奈電気工事（株）</v>
      </c>
      <c r="F335" s="19" t="str">
        <f t="shared" si="43"/>
        <v>ケイハンナデンキコウジ</v>
      </c>
      <c r="G335" s="19" t="str">
        <f t="shared" si="44"/>
        <v>代表取締役</v>
      </c>
      <c r="H335" s="19" t="str">
        <f t="shared" si="45"/>
        <v>久米　明剛</v>
      </c>
      <c r="I335" s="19" t="str">
        <f t="shared" si="46"/>
        <v>619-0204</v>
      </c>
      <c r="J335" s="19" t="str">
        <f t="shared" si="47"/>
        <v>木津川市山城町上狛巽町５１番地</v>
      </c>
      <c r="K335" s="20" t="s">
        <v>17</v>
      </c>
    </row>
    <row r="336" spans="1:11" s="15" customFormat="1" ht="20.25" customHeight="1">
      <c r="A336" s="16">
        <v>335</v>
      </c>
      <c r="B336" s="17" t="s">
        <v>131</v>
      </c>
      <c r="C336" s="18" t="str">
        <f t="shared" si="40"/>
        <v>00029145</v>
      </c>
      <c r="D336" s="18">
        <f t="shared" si="41"/>
        <v>2</v>
      </c>
      <c r="E336" s="19" t="str">
        <f t="shared" si="42"/>
        <v>京阪マ－キング（株）</v>
      </c>
      <c r="F336" s="19" t="str">
        <f t="shared" si="43"/>
        <v>ケイハンマ－キング</v>
      </c>
      <c r="G336" s="19" t="str">
        <f t="shared" si="44"/>
        <v>代表取締役</v>
      </c>
      <c r="H336" s="19" t="str">
        <f t="shared" si="45"/>
        <v>原井　雅広</v>
      </c>
      <c r="I336" s="19" t="str">
        <f t="shared" si="46"/>
        <v>612-0823</v>
      </c>
      <c r="J336" s="19" t="str">
        <f t="shared" si="47"/>
        <v>京都市伏見区深草東軸町３番地</v>
      </c>
      <c r="K336" s="20" t="s">
        <v>24</v>
      </c>
    </row>
    <row r="337" spans="1:11" s="15" customFormat="1" ht="20.25" customHeight="1">
      <c r="A337" s="16">
        <v>336</v>
      </c>
      <c r="B337" s="17" t="s">
        <v>131</v>
      </c>
      <c r="C337" s="18" t="str">
        <f t="shared" si="40"/>
        <v>00029145</v>
      </c>
      <c r="D337" s="18">
        <f t="shared" si="41"/>
        <v>2</v>
      </c>
      <c r="E337" s="19" t="str">
        <f t="shared" si="42"/>
        <v>京阪マ－キング（株）</v>
      </c>
      <c r="F337" s="19" t="str">
        <f t="shared" si="43"/>
        <v>ケイハンマ－キング</v>
      </c>
      <c r="G337" s="19" t="str">
        <f t="shared" si="44"/>
        <v>代表取締役</v>
      </c>
      <c r="H337" s="19" t="str">
        <f t="shared" si="45"/>
        <v>原井　雅広</v>
      </c>
      <c r="I337" s="19" t="str">
        <f t="shared" si="46"/>
        <v>612-0823</v>
      </c>
      <c r="J337" s="19" t="str">
        <f t="shared" si="47"/>
        <v>京都市伏見区深草東軸町３番地</v>
      </c>
      <c r="K337" s="20" t="s">
        <v>14</v>
      </c>
    </row>
    <row r="338" spans="1:11" s="15" customFormat="1" ht="20.25" customHeight="1">
      <c r="A338" s="16">
        <v>337</v>
      </c>
      <c r="B338" s="17" t="s">
        <v>132</v>
      </c>
      <c r="C338" s="18" t="str">
        <f t="shared" si="40"/>
        <v>26037621</v>
      </c>
      <c r="D338" s="18">
        <f t="shared" si="41"/>
        <v>2</v>
      </c>
      <c r="E338" s="19" t="str">
        <f t="shared" si="42"/>
        <v>（株）建巧社</v>
      </c>
      <c r="F338" s="19" t="str">
        <f t="shared" si="43"/>
        <v>ケンコウシャ</v>
      </c>
      <c r="G338" s="19" t="str">
        <f t="shared" si="44"/>
        <v>代表取締役</v>
      </c>
      <c r="H338" s="19" t="str">
        <f t="shared" si="45"/>
        <v>山口　良幸</v>
      </c>
      <c r="I338" s="19" t="str">
        <f t="shared" si="46"/>
        <v>616-8163</v>
      </c>
      <c r="J338" s="19" t="str">
        <f t="shared" si="47"/>
        <v>京都市右京区太秦西蜂ケ岡町４番地</v>
      </c>
      <c r="K338" s="20" t="s">
        <v>12</v>
      </c>
    </row>
    <row r="339" spans="1:11" s="15" customFormat="1" ht="20.25" customHeight="1">
      <c r="A339" s="16">
        <v>338</v>
      </c>
      <c r="B339" s="17" t="s">
        <v>132</v>
      </c>
      <c r="C339" s="18" t="str">
        <f t="shared" si="40"/>
        <v>26037621</v>
      </c>
      <c r="D339" s="18">
        <f t="shared" si="41"/>
        <v>2</v>
      </c>
      <c r="E339" s="19" t="str">
        <f t="shared" si="42"/>
        <v>（株）建巧社</v>
      </c>
      <c r="F339" s="19" t="str">
        <f t="shared" si="43"/>
        <v>ケンコウシャ</v>
      </c>
      <c r="G339" s="19" t="str">
        <f t="shared" si="44"/>
        <v>代表取締役</v>
      </c>
      <c r="H339" s="19" t="str">
        <f t="shared" si="45"/>
        <v>山口　良幸</v>
      </c>
      <c r="I339" s="19" t="str">
        <f t="shared" si="46"/>
        <v>616-8163</v>
      </c>
      <c r="J339" s="19" t="str">
        <f t="shared" si="47"/>
        <v>京都市右京区太秦西蜂ケ岡町４番地</v>
      </c>
      <c r="K339" s="20" t="s">
        <v>24</v>
      </c>
    </row>
    <row r="340" spans="1:11" s="15" customFormat="1" ht="20.25" customHeight="1">
      <c r="A340" s="16">
        <v>339</v>
      </c>
      <c r="B340" s="17" t="s">
        <v>132</v>
      </c>
      <c r="C340" s="18" t="str">
        <f t="shared" si="40"/>
        <v>26037621</v>
      </c>
      <c r="D340" s="18">
        <f t="shared" si="41"/>
        <v>2</v>
      </c>
      <c r="E340" s="19" t="str">
        <f t="shared" si="42"/>
        <v>（株）建巧社</v>
      </c>
      <c r="F340" s="19" t="str">
        <f t="shared" si="43"/>
        <v>ケンコウシャ</v>
      </c>
      <c r="G340" s="19" t="str">
        <f t="shared" si="44"/>
        <v>代表取締役</v>
      </c>
      <c r="H340" s="19" t="str">
        <f t="shared" si="45"/>
        <v>山口　良幸</v>
      </c>
      <c r="I340" s="19" t="str">
        <f t="shared" si="46"/>
        <v>616-8163</v>
      </c>
      <c r="J340" s="19" t="str">
        <f t="shared" si="47"/>
        <v>京都市右京区太秦西蜂ケ岡町４番地</v>
      </c>
      <c r="K340" s="20" t="s">
        <v>14</v>
      </c>
    </row>
    <row r="341" spans="1:11" s="15" customFormat="1" ht="20.25" customHeight="1">
      <c r="A341" s="16">
        <v>340</v>
      </c>
      <c r="B341" s="17" t="s">
        <v>133</v>
      </c>
      <c r="C341" s="18" t="str">
        <f t="shared" si="40"/>
        <v>00014368</v>
      </c>
      <c r="D341" s="18">
        <f t="shared" si="41"/>
        <v>2</v>
      </c>
      <c r="E341" s="19" t="str">
        <f t="shared" si="42"/>
        <v>（株）興亜</v>
      </c>
      <c r="F341" s="19" t="str">
        <f t="shared" si="43"/>
        <v>コウア</v>
      </c>
      <c r="G341" s="19" t="str">
        <f t="shared" si="44"/>
        <v>代表取締役</v>
      </c>
      <c r="H341" s="19" t="str">
        <f t="shared" si="45"/>
        <v>滝川　太郎</v>
      </c>
      <c r="I341" s="19" t="str">
        <f t="shared" si="46"/>
        <v>601-8441</v>
      </c>
      <c r="J341" s="19" t="str">
        <f t="shared" si="47"/>
        <v>京都市南区西九条南田町５６番地</v>
      </c>
      <c r="K341" s="20" t="s">
        <v>13</v>
      </c>
    </row>
    <row r="342" spans="1:11" s="15" customFormat="1" ht="20.25" customHeight="1">
      <c r="A342" s="16">
        <v>341</v>
      </c>
      <c r="B342" s="17" t="s">
        <v>133</v>
      </c>
      <c r="C342" s="18" t="str">
        <f t="shared" si="40"/>
        <v>00014368</v>
      </c>
      <c r="D342" s="18">
        <f t="shared" si="41"/>
        <v>2</v>
      </c>
      <c r="E342" s="19" t="str">
        <f t="shared" si="42"/>
        <v>（株）興亜</v>
      </c>
      <c r="F342" s="19" t="str">
        <f t="shared" si="43"/>
        <v>コウア</v>
      </c>
      <c r="G342" s="19" t="str">
        <f t="shared" si="44"/>
        <v>代表取締役</v>
      </c>
      <c r="H342" s="19" t="str">
        <f t="shared" si="45"/>
        <v>滝川　太郎</v>
      </c>
      <c r="I342" s="19" t="str">
        <f t="shared" si="46"/>
        <v>601-8441</v>
      </c>
      <c r="J342" s="19" t="str">
        <f t="shared" si="47"/>
        <v>京都市南区西九条南田町５６番地</v>
      </c>
      <c r="K342" s="20" t="s">
        <v>14</v>
      </c>
    </row>
    <row r="343" spans="1:11" s="15" customFormat="1" ht="20.25" customHeight="1">
      <c r="A343" s="16">
        <v>342</v>
      </c>
      <c r="B343" s="17" t="s">
        <v>133</v>
      </c>
      <c r="C343" s="18" t="str">
        <f t="shared" si="40"/>
        <v>00014368</v>
      </c>
      <c r="D343" s="18">
        <f t="shared" si="41"/>
        <v>2</v>
      </c>
      <c r="E343" s="19" t="str">
        <f t="shared" si="42"/>
        <v>（株）興亜</v>
      </c>
      <c r="F343" s="19" t="str">
        <f t="shared" si="43"/>
        <v>コウア</v>
      </c>
      <c r="G343" s="19" t="str">
        <f t="shared" si="44"/>
        <v>代表取締役</v>
      </c>
      <c r="H343" s="19" t="str">
        <f t="shared" si="45"/>
        <v>滝川　太郎</v>
      </c>
      <c r="I343" s="19" t="str">
        <f t="shared" si="46"/>
        <v>601-8441</v>
      </c>
      <c r="J343" s="19" t="str">
        <f t="shared" si="47"/>
        <v>京都市南区西九条南田町５６番地</v>
      </c>
      <c r="K343" s="20" t="s">
        <v>63</v>
      </c>
    </row>
    <row r="344" spans="1:11" s="15" customFormat="1" ht="20.25" customHeight="1">
      <c r="A344" s="16">
        <v>343</v>
      </c>
      <c r="B344" s="17" t="s">
        <v>134</v>
      </c>
      <c r="C344" s="18">
        <f t="shared" si="40"/>
        <v>26040156</v>
      </c>
      <c r="D344" s="18">
        <f t="shared" si="41"/>
        <v>2</v>
      </c>
      <c r="E344" s="19" t="str">
        <f t="shared" si="42"/>
        <v>（株）幸源</v>
      </c>
      <c r="F344" s="19" t="str">
        <f t="shared" si="43"/>
        <v>コウゲン</v>
      </c>
      <c r="G344" s="19" t="str">
        <f t="shared" si="44"/>
        <v>代表取締役</v>
      </c>
      <c r="H344" s="19" t="str">
        <f t="shared" si="45"/>
        <v>三原　良夫</v>
      </c>
      <c r="I344" s="19" t="str">
        <f t="shared" si="46"/>
        <v>615-8052</v>
      </c>
      <c r="J344" s="19" t="str">
        <f t="shared" si="47"/>
        <v>京都市西京区牛ケ瀬堂田町２５番地</v>
      </c>
      <c r="K344" s="20" t="s">
        <v>13</v>
      </c>
    </row>
    <row r="345" spans="1:11" s="15" customFormat="1" ht="20.25" customHeight="1">
      <c r="A345" s="16">
        <v>344</v>
      </c>
      <c r="B345" s="17" t="s">
        <v>134</v>
      </c>
      <c r="C345" s="18">
        <f t="shared" si="40"/>
        <v>26040156</v>
      </c>
      <c r="D345" s="18">
        <f t="shared" si="41"/>
        <v>2</v>
      </c>
      <c r="E345" s="19" t="str">
        <f t="shared" si="42"/>
        <v>（株）幸源</v>
      </c>
      <c r="F345" s="19" t="str">
        <f t="shared" si="43"/>
        <v>コウゲン</v>
      </c>
      <c r="G345" s="19" t="str">
        <f t="shared" si="44"/>
        <v>代表取締役</v>
      </c>
      <c r="H345" s="19" t="str">
        <f t="shared" si="45"/>
        <v>三原　良夫</v>
      </c>
      <c r="I345" s="19" t="str">
        <f t="shared" si="46"/>
        <v>615-8052</v>
      </c>
      <c r="J345" s="19" t="str">
        <f t="shared" si="47"/>
        <v>京都市西京区牛ケ瀬堂田町２５番地</v>
      </c>
      <c r="K345" s="20" t="s">
        <v>14</v>
      </c>
    </row>
    <row r="346" spans="1:11" s="15" customFormat="1" ht="20.25" customHeight="1">
      <c r="A346" s="16">
        <v>345</v>
      </c>
      <c r="B346" s="17" t="s">
        <v>134</v>
      </c>
      <c r="C346" s="18">
        <f t="shared" si="40"/>
        <v>26040156</v>
      </c>
      <c r="D346" s="18">
        <f t="shared" si="41"/>
        <v>2</v>
      </c>
      <c r="E346" s="19" t="str">
        <f t="shared" si="42"/>
        <v>（株）幸源</v>
      </c>
      <c r="F346" s="19" t="str">
        <f t="shared" si="43"/>
        <v>コウゲン</v>
      </c>
      <c r="G346" s="19" t="str">
        <f t="shared" si="44"/>
        <v>代表取締役</v>
      </c>
      <c r="H346" s="19" t="str">
        <f t="shared" si="45"/>
        <v>三原　良夫</v>
      </c>
      <c r="I346" s="19" t="str">
        <f t="shared" si="46"/>
        <v>615-8052</v>
      </c>
      <c r="J346" s="19" t="str">
        <f t="shared" si="47"/>
        <v>京都市西京区牛ケ瀬堂田町２５番地</v>
      </c>
      <c r="K346" s="20" t="s">
        <v>63</v>
      </c>
    </row>
    <row r="347" spans="1:11" s="15" customFormat="1" ht="20.25" customHeight="1">
      <c r="A347" s="16">
        <v>346</v>
      </c>
      <c r="B347" s="17" t="s">
        <v>135</v>
      </c>
      <c r="C347" s="18" t="str">
        <f t="shared" si="40"/>
        <v>00002786</v>
      </c>
      <c r="D347" s="18">
        <f t="shared" si="41"/>
        <v>2</v>
      </c>
      <c r="E347" s="19" t="str">
        <f t="shared" si="42"/>
        <v>公成建設（株）</v>
      </c>
      <c r="F347" s="19" t="str">
        <f t="shared" si="43"/>
        <v>コウセイケンセツ</v>
      </c>
      <c r="G347" s="19" t="str">
        <f t="shared" si="44"/>
        <v>代表取締役</v>
      </c>
      <c r="H347" s="19" t="str">
        <f t="shared" si="45"/>
        <v>絹川　雅則</v>
      </c>
      <c r="I347" s="19" t="str">
        <f t="shared" si="46"/>
        <v>600-8322</v>
      </c>
      <c r="J347" s="19" t="str">
        <f t="shared" si="47"/>
        <v>京都市下京区五条通西洞院西入小柳町５１８番地</v>
      </c>
      <c r="K347" s="20" t="s">
        <v>12</v>
      </c>
    </row>
    <row r="348" spans="1:11" s="15" customFormat="1" ht="20.25" customHeight="1">
      <c r="A348" s="16">
        <v>347</v>
      </c>
      <c r="B348" s="17" t="s">
        <v>135</v>
      </c>
      <c r="C348" s="18" t="str">
        <f t="shared" si="40"/>
        <v>00002786</v>
      </c>
      <c r="D348" s="18">
        <f t="shared" si="41"/>
        <v>2</v>
      </c>
      <c r="E348" s="19" t="str">
        <f t="shared" si="42"/>
        <v>公成建設（株）</v>
      </c>
      <c r="F348" s="19" t="str">
        <f t="shared" si="43"/>
        <v>コウセイケンセツ</v>
      </c>
      <c r="G348" s="19" t="str">
        <f t="shared" si="44"/>
        <v>代表取締役</v>
      </c>
      <c r="H348" s="19" t="str">
        <f t="shared" si="45"/>
        <v>絹川　雅則</v>
      </c>
      <c r="I348" s="19" t="str">
        <f t="shared" si="46"/>
        <v>600-8322</v>
      </c>
      <c r="J348" s="19" t="str">
        <f t="shared" si="47"/>
        <v>京都市下京区五条通西洞院西入小柳町５１８番地</v>
      </c>
      <c r="K348" s="20" t="s">
        <v>13</v>
      </c>
    </row>
    <row r="349" spans="1:11" s="15" customFormat="1" ht="20.25" customHeight="1">
      <c r="A349" s="16">
        <v>348</v>
      </c>
      <c r="B349" s="17" t="s">
        <v>135</v>
      </c>
      <c r="C349" s="18" t="str">
        <f t="shared" si="40"/>
        <v>00002786</v>
      </c>
      <c r="D349" s="18">
        <f t="shared" si="41"/>
        <v>2</v>
      </c>
      <c r="E349" s="19" t="str">
        <f t="shared" si="42"/>
        <v>公成建設（株）</v>
      </c>
      <c r="F349" s="19" t="str">
        <f t="shared" si="43"/>
        <v>コウセイケンセツ</v>
      </c>
      <c r="G349" s="19" t="str">
        <f t="shared" si="44"/>
        <v>代表取締役</v>
      </c>
      <c r="H349" s="19" t="str">
        <f t="shared" si="45"/>
        <v>絹川　雅則</v>
      </c>
      <c r="I349" s="19" t="str">
        <f t="shared" si="46"/>
        <v>600-8322</v>
      </c>
      <c r="J349" s="19" t="str">
        <f t="shared" si="47"/>
        <v>京都市下京区五条通西洞院西入小柳町５１８番地</v>
      </c>
      <c r="K349" s="20" t="s">
        <v>19</v>
      </c>
    </row>
    <row r="350" spans="1:11" s="15" customFormat="1" ht="20.25" customHeight="1">
      <c r="A350" s="16">
        <v>349</v>
      </c>
      <c r="B350" s="17" t="s">
        <v>136</v>
      </c>
      <c r="C350" s="18" t="str">
        <f t="shared" si="40"/>
        <v>26007402</v>
      </c>
      <c r="D350" s="18">
        <f t="shared" si="41"/>
        <v>2</v>
      </c>
      <c r="E350" s="19" t="str">
        <f t="shared" si="42"/>
        <v>（株）甲田工業所</v>
      </c>
      <c r="F350" s="19" t="str">
        <f t="shared" si="43"/>
        <v>コウダコウギョウショ</v>
      </c>
      <c r="G350" s="19" t="str">
        <f t="shared" si="44"/>
        <v>代表取締役</v>
      </c>
      <c r="H350" s="19" t="str">
        <f t="shared" si="45"/>
        <v>甲田　豊</v>
      </c>
      <c r="I350" s="19" t="str">
        <f t="shared" si="46"/>
        <v>612-8064</v>
      </c>
      <c r="J350" s="19" t="str">
        <f t="shared" si="47"/>
        <v>京都市伏見区紺屋町１９１</v>
      </c>
      <c r="K350" s="20" t="s">
        <v>111</v>
      </c>
    </row>
    <row r="351" spans="1:11" s="15" customFormat="1" ht="20.25" customHeight="1">
      <c r="A351" s="16">
        <v>350</v>
      </c>
      <c r="B351" s="17" t="s">
        <v>137</v>
      </c>
      <c r="C351" s="18" t="str">
        <f t="shared" si="40"/>
        <v>26019802</v>
      </c>
      <c r="D351" s="18">
        <f t="shared" si="41"/>
        <v>2</v>
      </c>
      <c r="E351" s="19" t="str">
        <f t="shared" si="42"/>
        <v>（有）光竜建設　</v>
      </c>
      <c r="F351" s="19" t="str">
        <f t="shared" si="43"/>
        <v>コウリュウケンセツ</v>
      </c>
      <c r="G351" s="19" t="str">
        <f t="shared" si="44"/>
        <v>代表取締役</v>
      </c>
      <c r="H351" s="19" t="str">
        <f t="shared" si="45"/>
        <v>豊川　了政</v>
      </c>
      <c r="I351" s="19" t="str">
        <f t="shared" si="46"/>
        <v>601-8146</v>
      </c>
      <c r="J351" s="19" t="str">
        <f t="shared" si="47"/>
        <v>京都市南区上鳥羽奈須野町３３</v>
      </c>
      <c r="K351" s="20" t="s">
        <v>12</v>
      </c>
    </row>
    <row r="352" spans="1:11" s="15" customFormat="1" ht="20.25" customHeight="1">
      <c r="A352" s="16">
        <v>351</v>
      </c>
      <c r="B352" s="17" t="s">
        <v>137</v>
      </c>
      <c r="C352" s="18" t="str">
        <f t="shared" si="40"/>
        <v>26019802</v>
      </c>
      <c r="D352" s="18">
        <f t="shared" si="41"/>
        <v>2</v>
      </c>
      <c r="E352" s="19" t="str">
        <f t="shared" si="42"/>
        <v>（有）光竜建設　</v>
      </c>
      <c r="F352" s="19" t="str">
        <f t="shared" si="43"/>
        <v>コウリュウケンセツ</v>
      </c>
      <c r="G352" s="19" t="str">
        <f t="shared" si="44"/>
        <v>代表取締役</v>
      </c>
      <c r="H352" s="19" t="str">
        <f t="shared" si="45"/>
        <v>豊川　了政</v>
      </c>
      <c r="I352" s="19" t="str">
        <f t="shared" si="46"/>
        <v>601-8146</v>
      </c>
      <c r="J352" s="19" t="str">
        <f t="shared" si="47"/>
        <v>京都市南区上鳥羽奈須野町３３</v>
      </c>
      <c r="K352" s="20" t="s">
        <v>19</v>
      </c>
    </row>
    <row r="353" spans="1:11" s="15" customFormat="1" ht="20.25" customHeight="1">
      <c r="A353" s="16">
        <v>352</v>
      </c>
      <c r="B353" s="17" t="s">
        <v>137</v>
      </c>
      <c r="C353" s="18" t="str">
        <f t="shared" si="40"/>
        <v>26019802</v>
      </c>
      <c r="D353" s="18">
        <f t="shared" si="41"/>
        <v>2</v>
      </c>
      <c r="E353" s="19" t="str">
        <f t="shared" si="42"/>
        <v>（有）光竜建設　</v>
      </c>
      <c r="F353" s="19" t="str">
        <f t="shared" si="43"/>
        <v>コウリュウケンセツ</v>
      </c>
      <c r="G353" s="19" t="str">
        <f t="shared" si="44"/>
        <v>代表取締役</v>
      </c>
      <c r="H353" s="19" t="str">
        <f t="shared" si="45"/>
        <v>豊川　了政</v>
      </c>
      <c r="I353" s="19" t="str">
        <f t="shared" si="46"/>
        <v>601-8146</v>
      </c>
      <c r="J353" s="19" t="str">
        <f t="shared" si="47"/>
        <v>京都市南区上鳥羽奈須野町３３</v>
      </c>
      <c r="K353" s="20" t="s">
        <v>20</v>
      </c>
    </row>
    <row r="354" spans="1:11" s="15" customFormat="1" ht="20.25" customHeight="1">
      <c r="A354" s="16">
        <v>353</v>
      </c>
      <c r="B354" s="17">
        <v>76</v>
      </c>
      <c r="C354" s="18">
        <f t="shared" si="40"/>
        <v>26014146</v>
      </c>
      <c r="D354" s="18">
        <f t="shared" si="41"/>
        <v>2</v>
      </c>
      <c r="E354" s="19" t="str">
        <f t="shared" si="42"/>
        <v>（株）小島庭園工務所</v>
      </c>
      <c r="F354" s="19" t="str">
        <f t="shared" si="43"/>
        <v>コジマテイエン</v>
      </c>
      <c r="G354" s="19" t="str">
        <f t="shared" si="44"/>
        <v>代表取締役</v>
      </c>
      <c r="H354" s="19" t="str">
        <f t="shared" si="45"/>
        <v>小島　裕史</v>
      </c>
      <c r="I354" s="19" t="str">
        <f t="shared" si="46"/>
        <v>615-8282</v>
      </c>
      <c r="J354" s="19" t="str">
        <f t="shared" si="47"/>
        <v>京都市西京区松尾大利町５４番地</v>
      </c>
      <c r="K354" s="20" t="s">
        <v>12</v>
      </c>
    </row>
    <row r="355" spans="1:11" s="15" customFormat="1" ht="20.25" customHeight="1">
      <c r="A355" s="16">
        <v>354</v>
      </c>
      <c r="B355" s="17">
        <v>76</v>
      </c>
      <c r="C355" s="18">
        <f t="shared" si="40"/>
        <v>26014146</v>
      </c>
      <c r="D355" s="18">
        <f t="shared" si="41"/>
        <v>2</v>
      </c>
      <c r="E355" s="19" t="str">
        <f t="shared" si="42"/>
        <v>（株）小島庭園工務所</v>
      </c>
      <c r="F355" s="19" t="str">
        <f t="shared" si="43"/>
        <v>コジマテイエン</v>
      </c>
      <c r="G355" s="19" t="str">
        <f t="shared" si="44"/>
        <v>代表取締役</v>
      </c>
      <c r="H355" s="19" t="str">
        <f t="shared" si="45"/>
        <v>小島　裕史</v>
      </c>
      <c r="I355" s="19" t="str">
        <f t="shared" si="46"/>
        <v>615-8282</v>
      </c>
      <c r="J355" s="19" t="str">
        <f t="shared" si="47"/>
        <v>京都市西京区松尾大利町５４番地</v>
      </c>
      <c r="K355" s="20" t="s">
        <v>138</v>
      </c>
    </row>
    <row r="356" spans="1:11" s="15" customFormat="1" ht="20.25" customHeight="1">
      <c r="A356" s="16">
        <v>355</v>
      </c>
      <c r="B356" s="17">
        <v>76</v>
      </c>
      <c r="C356" s="18">
        <f t="shared" si="40"/>
        <v>26014146</v>
      </c>
      <c r="D356" s="18">
        <f t="shared" si="41"/>
        <v>2</v>
      </c>
      <c r="E356" s="19" t="str">
        <f t="shared" si="42"/>
        <v>（株）小島庭園工務所</v>
      </c>
      <c r="F356" s="19" t="str">
        <f t="shared" si="43"/>
        <v>コジマテイエン</v>
      </c>
      <c r="G356" s="19" t="str">
        <f t="shared" si="44"/>
        <v>代表取締役</v>
      </c>
      <c r="H356" s="19" t="str">
        <f t="shared" si="45"/>
        <v>小島　裕史</v>
      </c>
      <c r="I356" s="19" t="str">
        <f t="shared" si="46"/>
        <v>615-8282</v>
      </c>
      <c r="J356" s="19" t="str">
        <f t="shared" si="47"/>
        <v>京都市西京区松尾大利町５４番地</v>
      </c>
      <c r="K356" s="20" t="s">
        <v>30</v>
      </c>
    </row>
    <row r="357" spans="1:11" s="15" customFormat="1" ht="20.25" customHeight="1">
      <c r="A357" s="16">
        <v>356</v>
      </c>
      <c r="B357" s="17" t="s">
        <v>139</v>
      </c>
      <c r="C357" s="18" t="str">
        <f t="shared" si="40"/>
        <v>26025604</v>
      </c>
      <c r="D357" s="18">
        <f t="shared" si="41"/>
        <v>2</v>
      </c>
      <c r="E357" s="19" t="str">
        <f t="shared" si="42"/>
        <v>コスモ建設工業（株）</v>
      </c>
      <c r="F357" s="19" t="str">
        <f t="shared" si="43"/>
        <v>コスモケンセツコウギョウ</v>
      </c>
      <c r="G357" s="19" t="str">
        <f t="shared" si="44"/>
        <v>代表取締役</v>
      </c>
      <c r="H357" s="19" t="str">
        <f t="shared" si="45"/>
        <v>森　貫二</v>
      </c>
      <c r="I357" s="19" t="str">
        <f t="shared" si="46"/>
        <v>615-8004</v>
      </c>
      <c r="J357" s="19" t="str">
        <f t="shared" si="47"/>
        <v>京都市西京区桂畑ケ田町８４番地</v>
      </c>
      <c r="K357" s="20" t="s">
        <v>12</v>
      </c>
    </row>
    <row r="358" spans="1:11" s="15" customFormat="1" ht="20.25" customHeight="1">
      <c r="A358" s="16">
        <v>357</v>
      </c>
      <c r="B358" s="17" t="s">
        <v>139</v>
      </c>
      <c r="C358" s="18" t="str">
        <f t="shared" si="40"/>
        <v>26025604</v>
      </c>
      <c r="D358" s="18">
        <f t="shared" si="41"/>
        <v>2</v>
      </c>
      <c r="E358" s="19" t="str">
        <f t="shared" si="42"/>
        <v>コスモ建設工業（株）</v>
      </c>
      <c r="F358" s="19" t="str">
        <f t="shared" si="43"/>
        <v>コスモケンセツコウギョウ</v>
      </c>
      <c r="G358" s="19" t="str">
        <f t="shared" si="44"/>
        <v>代表取締役</v>
      </c>
      <c r="H358" s="19" t="str">
        <f t="shared" si="45"/>
        <v>森　貫二</v>
      </c>
      <c r="I358" s="19" t="str">
        <f t="shared" si="46"/>
        <v>615-8004</v>
      </c>
      <c r="J358" s="19" t="str">
        <f t="shared" si="47"/>
        <v>京都市西京区桂畑ケ田町８４番地</v>
      </c>
      <c r="K358" s="20" t="s">
        <v>19</v>
      </c>
    </row>
    <row r="359" spans="1:11" s="15" customFormat="1" ht="20.25" customHeight="1">
      <c r="A359" s="16">
        <v>358</v>
      </c>
      <c r="B359" s="17" t="s">
        <v>139</v>
      </c>
      <c r="C359" s="18" t="str">
        <f t="shared" si="40"/>
        <v>26025604</v>
      </c>
      <c r="D359" s="18">
        <f t="shared" si="41"/>
        <v>2</v>
      </c>
      <c r="E359" s="19" t="str">
        <f t="shared" si="42"/>
        <v>コスモ建設工業（株）</v>
      </c>
      <c r="F359" s="19" t="str">
        <f t="shared" si="43"/>
        <v>コスモケンセツコウギョウ</v>
      </c>
      <c r="G359" s="19" t="str">
        <f t="shared" si="44"/>
        <v>代表取締役</v>
      </c>
      <c r="H359" s="19" t="str">
        <f t="shared" si="45"/>
        <v>森　貫二</v>
      </c>
      <c r="I359" s="19" t="str">
        <f t="shared" si="46"/>
        <v>615-8004</v>
      </c>
      <c r="J359" s="19" t="str">
        <f t="shared" si="47"/>
        <v>京都市西京区桂畑ケ田町８４番地</v>
      </c>
      <c r="K359" s="20" t="s">
        <v>14</v>
      </c>
    </row>
    <row r="360" spans="1:11" s="15" customFormat="1" ht="20.25" customHeight="1">
      <c r="A360" s="16">
        <v>359</v>
      </c>
      <c r="B360" s="17" t="s">
        <v>140</v>
      </c>
      <c r="C360" s="18" t="str">
        <f t="shared" si="40"/>
        <v>00027402</v>
      </c>
      <c r="D360" s="18">
        <f t="shared" si="41"/>
        <v>2</v>
      </c>
      <c r="E360" s="19" t="str">
        <f t="shared" si="42"/>
        <v>五島電気建設（株）</v>
      </c>
      <c r="F360" s="19" t="str">
        <f t="shared" si="43"/>
        <v>ゴトウデンキケンセツ</v>
      </c>
      <c r="G360" s="19" t="str">
        <f t="shared" si="44"/>
        <v>代表取締役</v>
      </c>
      <c r="H360" s="19" t="str">
        <f t="shared" si="45"/>
        <v>五島　幹也</v>
      </c>
      <c r="I360" s="19" t="str">
        <f t="shared" si="46"/>
        <v>610-1112</v>
      </c>
      <c r="J360" s="19" t="str">
        <f t="shared" si="47"/>
        <v>京都市西京区大枝北福西町三丁目１番１０３</v>
      </c>
      <c r="K360" s="20" t="s">
        <v>12</v>
      </c>
    </row>
    <row r="361" spans="1:11" s="15" customFormat="1" ht="20.25" customHeight="1">
      <c r="A361" s="16">
        <v>360</v>
      </c>
      <c r="B361" s="17" t="s">
        <v>140</v>
      </c>
      <c r="C361" s="18" t="str">
        <f t="shared" si="40"/>
        <v>00027402</v>
      </c>
      <c r="D361" s="18">
        <f t="shared" si="41"/>
        <v>2</v>
      </c>
      <c r="E361" s="19" t="str">
        <f t="shared" si="42"/>
        <v>五島電気建設（株）</v>
      </c>
      <c r="F361" s="19" t="str">
        <f t="shared" si="43"/>
        <v>ゴトウデンキケンセツ</v>
      </c>
      <c r="G361" s="19" t="str">
        <f t="shared" si="44"/>
        <v>代表取締役</v>
      </c>
      <c r="H361" s="19" t="str">
        <f t="shared" si="45"/>
        <v>五島　幹也</v>
      </c>
      <c r="I361" s="19" t="str">
        <f t="shared" si="46"/>
        <v>610-1112</v>
      </c>
      <c r="J361" s="19" t="str">
        <f t="shared" si="47"/>
        <v>京都市西京区大枝北福西町三丁目１番１０３</v>
      </c>
      <c r="K361" s="20" t="s">
        <v>24</v>
      </c>
    </row>
    <row r="362" spans="1:11" s="15" customFormat="1" ht="20.25" customHeight="1">
      <c r="A362" s="16">
        <v>361</v>
      </c>
      <c r="B362" s="17" t="s">
        <v>140</v>
      </c>
      <c r="C362" s="18" t="str">
        <f t="shared" si="40"/>
        <v>00027402</v>
      </c>
      <c r="D362" s="18">
        <f t="shared" si="41"/>
        <v>2</v>
      </c>
      <c r="E362" s="19" t="str">
        <f t="shared" si="42"/>
        <v>五島電気建設（株）</v>
      </c>
      <c r="F362" s="19" t="str">
        <f t="shared" si="43"/>
        <v>ゴトウデンキケンセツ</v>
      </c>
      <c r="G362" s="19" t="str">
        <f t="shared" si="44"/>
        <v>代表取締役</v>
      </c>
      <c r="H362" s="19" t="str">
        <f t="shared" si="45"/>
        <v>五島　幹也</v>
      </c>
      <c r="I362" s="19" t="str">
        <f t="shared" si="46"/>
        <v>610-1112</v>
      </c>
      <c r="J362" s="19" t="str">
        <f t="shared" si="47"/>
        <v>京都市西京区大枝北福西町三丁目１番１０３</v>
      </c>
      <c r="K362" s="20" t="s">
        <v>16</v>
      </c>
    </row>
    <row r="363" spans="1:11" s="15" customFormat="1" ht="20.25" customHeight="1">
      <c r="A363" s="16">
        <v>362</v>
      </c>
      <c r="B363" s="17" t="s">
        <v>141</v>
      </c>
      <c r="C363" s="18" t="str">
        <f t="shared" si="40"/>
        <v>00020136</v>
      </c>
      <c r="D363" s="18">
        <f t="shared" si="41"/>
        <v>2</v>
      </c>
      <c r="E363" s="19" t="str">
        <f t="shared" si="42"/>
        <v>（株）コトネットエンジニアリング</v>
      </c>
      <c r="F363" s="19" t="str">
        <f t="shared" si="43"/>
        <v>コトネットエンジニアリング</v>
      </c>
      <c r="G363" s="19" t="str">
        <f t="shared" si="44"/>
        <v>代表取締役</v>
      </c>
      <c r="H363" s="19" t="str">
        <f t="shared" si="45"/>
        <v>人見　健司</v>
      </c>
      <c r="I363" s="19" t="str">
        <f t="shared" si="46"/>
        <v>601-8102</v>
      </c>
      <c r="J363" s="19" t="str">
        <f t="shared" si="47"/>
        <v>京都市南区上鳥羽菅田町５番地</v>
      </c>
      <c r="K363" s="20" t="s">
        <v>16</v>
      </c>
    </row>
    <row r="364" spans="1:11" s="15" customFormat="1" ht="20.25" customHeight="1">
      <c r="A364" s="16">
        <v>363</v>
      </c>
      <c r="B364" s="17" t="s">
        <v>141</v>
      </c>
      <c r="C364" s="18" t="str">
        <f t="shared" si="40"/>
        <v>00020136</v>
      </c>
      <c r="D364" s="18">
        <f t="shared" si="41"/>
        <v>2</v>
      </c>
      <c r="E364" s="19" t="str">
        <f t="shared" si="42"/>
        <v>（株）コトネットエンジニアリング</v>
      </c>
      <c r="F364" s="19" t="str">
        <f t="shared" si="43"/>
        <v>コトネットエンジニアリング</v>
      </c>
      <c r="G364" s="19" t="str">
        <f t="shared" si="44"/>
        <v>代表取締役</v>
      </c>
      <c r="H364" s="19" t="str">
        <f t="shared" si="45"/>
        <v>人見　健司</v>
      </c>
      <c r="I364" s="19" t="str">
        <f t="shared" si="46"/>
        <v>601-8102</v>
      </c>
      <c r="J364" s="19" t="str">
        <f t="shared" si="47"/>
        <v>京都市南区上鳥羽菅田町５番地</v>
      </c>
      <c r="K364" s="20" t="s">
        <v>67</v>
      </c>
    </row>
    <row r="365" spans="1:11" s="15" customFormat="1" ht="20.25" customHeight="1">
      <c r="A365" s="16">
        <v>364</v>
      </c>
      <c r="B365" s="17" t="s">
        <v>142</v>
      </c>
      <c r="C365" s="18" t="str">
        <f t="shared" si="40"/>
        <v>26040343</v>
      </c>
      <c r="D365" s="18">
        <f t="shared" si="41"/>
        <v>2</v>
      </c>
      <c r="E365" s="19" t="str">
        <f t="shared" si="42"/>
        <v>（株）小林造園</v>
      </c>
      <c r="F365" s="19" t="str">
        <f t="shared" si="43"/>
        <v>コバヤシゾウエン</v>
      </c>
      <c r="G365" s="19" t="str">
        <f t="shared" si="44"/>
        <v>代表取締役</v>
      </c>
      <c r="H365" s="19" t="str">
        <f t="shared" si="45"/>
        <v>小林　大祐</v>
      </c>
      <c r="I365" s="19" t="str">
        <f t="shared" si="46"/>
        <v>603-8442</v>
      </c>
      <c r="J365" s="19" t="str">
        <f t="shared" si="47"/>
        <v>京都市北区紫竹西野山東町３６番地の１</v>
      </c>
      <c r="K365" s="20" t="s">
        <v>12</v>
      </c>
    </row>
    <row r="366" spans="1:11" s="15" customFormat="1" ht="20.25" customHeight="1">
      <c r="A366" s="16">
        <v>365</v>
      </c>
      <c r="B366" s="17" t="s">
        <v>142</v>
      </c>
      <c r="C366" s="18" t="str">
        <f t="shared" si="40"/>
        <v>26040343</v>
      </c>
      <c r="D366" s="18">
        <f t="shared" si="41"/>
        <v>2</v>
      </c>
      <c r="E366" s="19" t="str">
        <f t="shared" si="42"/>
        <v>（株）小林造園</v>
      </c>
      <c r="F366" s="19" t="str">
        <f t="shared" si="43"/>
        <v>コバヤシゾウエン</v>
      </c>
      <c r="G366" s="19" t="str">
        <f t="shared" si="44"/>
        <v>代表取締役</v>
      </c>
      <c r="H366" s="19" t="str">
        <f t="shared" si="45"/>
        <v>小林　大祐</v>
      </c>
      <c r="I366" s="19" t="str">
        <f t="shared" si="46"/>
        <v>603-8442</v>
      </c>
      <c r="J366" s="19" t="str">
        <f t="shared" si="47"/>
        <v>京都市北区紫竹西野山東町３６番地の１</v>
      </c>
      <c r="K366" s="20" t="s">
        <v>30</v>
      </c>
    </row>
    <row r="367" spans="1:11" s="15" customFormat="1" ht="20.25" customHeight="1">
      <c r="A367" s="16">
        <v>366</v>
      </c>
      <c r="B367" s="17" t="s">
        <v>143</v>
      </c>
      <c r="C367" s="18" t="str">
        <f t="shared" si="40"/>
        <v>00021472</v>
      </c>
      <c r="D367" s="18">
        <f t="shared" si="41"/>
        <v>2</v>
      </c>
      <c r="E367" s="19" t="str">
        <f t="shared" si="42"/>
        <v>（株）小室塗装店</v>
      </c>
      <c r="F367" s="19" t="str">
        <f t="shared" si="43"/>
        <v>コムロトソウテン</v>
      </c>
      <c r="G367" s="19" t="str">
        <f t="shared" si="44"/>
        <v>代表取締役</v>
      </c>
      <c r="H367" s="19" t="str">
        <f t="shared" si="45"/>
        <v>小室　浩之</v>
      </c>
      <c r="I367" s="19" t="str">
        <f t="shared" si="46"/>
        <v>612-0029</v>
      </c>
      <c r="J367" s="19" t="str">
        <f t="shared" si="47"/>
        <v>京都市伏見区深草西浦町８－４２</v>
      </c>
      <c r="K367" s="20" t="s">
        <v>12</v>
      </c>
    </row>
    <row r="368" spans="1:11" s="15" customFormat="1" ht="20.25" customHeight="1">
      <c r="A368" s="16">
        <v>367</v>
      </c>
      <c r="B368" s="17" t="s">
        <v>143</v>
      </c>
      <c r="C368" s="18" t="str">
        <f t="shared" si="40"/>
        <v>00021472</v>
      </c>
      <c r="D368" s="18">
        <f t="shared" si="41"/>
        <v>2</v>
      </c>
      <c r="E368" s="19" t="str">
        <f t="shared" si="42"/>
        <v>（株）小室塗装店</v>
      </c>
      <c r="F368" s="19" t="str">
        <f t="shared" si="43"/>
        <v>コムロトソウテン</v>
      </c>
      <c r="G368" s="19" t="str">
        <f t="shared" si="44"/>
        <v>代表取締役</v>
      </c>
      <c r="H368" s="19" t="str">
        <f t="shared" si="45"/>
        <v>小室　浩之</v>
      </c>
      <c r="I368" s="19" t="str">
        <f t="shared" si="46"/>
        <v>612-0029</v>
      </c>
      <c r="J368" s="19" t="str">
        <f t="shared" si="47"/>
        <v>京都市伏見区深草西浦町８－４２</v>
      </c>
      <c r="K368" s="20" t="s">
        <v>13</v>
      </c>
    </row>
    <row r="369" spans="1:11" s="15" customFormat="1" ht="20.25" customHeight="1">
      <c r="A369" s="16">
        <v>368</v>
      </c>
      <c r="B369" s="17" t="s">
        <v>143</v>
      </c>
      <c r="C369" s="18" t="str">
        <f t="shared" si="40"/>
        <v>00021472</v>
      </c>
      <c r="D369" s="18">
        <f t="shared" si="41"/>
        <v>2</v>
      </c>
      <c r="E369" s="19" t="str">
        <f t="shared" si="42"/>
        <v>（株）小室塗装店</v>
      </c>
      <c r="F369" s="19" t="str">
        <f t="shared" si="43"/>
        <v>コムロトソウテン</v>
      </c>
      <c r="G369" s="19" t="str">
        <f t="shared" si="44"/>
        <v>代表取締役</v>
      </c>
      <c r="H369" s="19" t="str">
        <f t="shared" si="45"/>
        <v>小室　浩之</v>
      </c>
      <c r="I369" s="19" t="str">
        <f t="shared" si="46"/>
        <v>612-0029</v>
      </c>
      <c r="J369" s="19" t="str">
        <f t="shared" si="47"/>
        <v>京都市伏見区深草西浦町８－４２</v>
      </c>
      <c r="K369" s="20" t="s">
        <v>14</v>
      </c>
    </row>
    <row r="370" spans="1:11" s="15" customFormat="1" ht="20.25" customHeight="1">
      <c r="A370" s="16">
        <v>369</v>
      </c>
      <c r="B370" s="17" t="s">
        <v>144</v>
      </c>
      <c r="C370" s="18" t="str">
        <f t="shared" si="40"/>
        <v>26033814</v>
      </c>
      <c r="D370" s="18">
        <f t="shared" si="41"/>
        <v>2</v>
      </c>
      <c r="E370" s="19" t="str">
        <f t="shared" si="42"/>
        <v>（株）サイシン総合作業</v>
      </c>
      <c r="F370" s="19" t="str">
        <f t="shared" si="43"/>
        <v>サイシンソウゴウサギョウ</v>
      </c>
      <c r="G370" s="19" t="str">
        <f t="shared" si="44"/>
        <v>代表取締役</v>
      </c>
      <c r="H370" s="19" t="str">
        <f t="shared" si="45"/>
        <v>斉藤　隆太</v>
      </c>
      <c r="I370" s="19" t="str">
        <f t="shared" si="46"/>
        <v>610-1152</v>
      </c>
      <c r="J370" s="19" t="str">
        <f t="shared" si="47"/>
        <v>京都市西京区大原野北春日町１０６４番地</v>
      </c>
      <c r="K370" s="20" t="s">
        <v>12</v>
      </c>
    </row>
    <row r="371" spans="1:11" s="15" customFormat="1" ht="20.25" customHeight="1">
      <c r="A371" s="16">
        <v>370</v>
      </c>
      <c r="B371" s="17" t="s">
        <v>144</v>
      </c>
      <c r="C371" s="18" t="str">
        <f t="shared" si="40"/>
        <v>26033814</v>
      </c>
      <c r="D371" s="18">
        <f t="shared" si="41"/>
        <v>2</v>
      </c>
      <c r="E371" s="19" t="str">
        <f t="shared" si="42"/>
        <v>（株）サイシン総合作業</v>
      </c>
      <c r="F371" s="19" t="str">
        <f t="shared" si="43"/>
        <v>サイシンソウゴウサギョウ</v>
      </c>
      <c r="G371" s="19" t="str">
        <f t="shared" si="44"/>
        <v>代表取締役</v>
      </c>
      <c r="H371" s="19" t="str">
        <f t="shared" si="45"/>
        <v>斉藤　隆太</v>
      </c>
      <c r="I371" s="19" t="str">
        <f t="shared" si="46"/>
        <v>610-1152</v>
      </c>
      <c r="J371" s="19" t="str">
        <f t="shared" si="47"/>
        <v>京都市西京区大原野北春日町１０６４番地</v>
      </c>
      <c r="K371" s="20" t="s">
        <v>24</v>
      </c>
    </row>
    <row r="372" spans="1:11" s="15" customFormat="1" ht="20.25" customHeight="1">
      <c r="A372" s="16">
        <v>371</v>
      </c>
      <c r="B372" s="17" t="s">
        <v>144</v>
      </c>
      <c r="C372" s="18" t="str">
        <f t="shared" si="40"/>
        <v>26033814</v>
      </c>
      <c r="D372" s="18">
        <f t="shared" si="41"/>
        <v>2</v>
      </c>
      <c r="E372" s="19" t="str">
        <f t="shared" si="42"/>
        <v>（株）サイシン総合作業</v>
      </c>
      <c r="F372" s="19" t="str">
        <f t="shared" si="43"/>
        <v>サイシンソウゴウサギョウ</v>
      </c>
      <c r="G372" s="19" t="str">
        <f t="shared" si="44"/>
        <v>代表取締役</v>
      </c>
      <c r="H372" s="19" t="str">
        <f t="shared" si="45"/>
        <v>斉藤　隆太</v>
      </c>
      <c r="I372" s="19" t="str">
        <f t="shared" si="46"/>
        <v>610-1152</v>
      </c>
      <c r="J372" s="19" t="str">
        <f t="shared" si="47"/>
        <v>京都市西京区大原野北春日町１０６４番地</v>
      </c>
      <c r="K372" s="20" t="s">
        <v>30</v>
      </c>
    </row>
    <row r="373" spans="1:11" s="15" customFormat="1" ht="20.25" customHeight="1">
      <c r="A373" s="16">
        <v>372</v>
      </c>
      <c r="B373" s="17" t="s">
        <v>145</v>
      </c>
      <c r="C373" s="18" t="str">
        <f t="shared" si="40"/>
        <v>00019777</v>
      </c>
      <c r="D373" s="18">
        <f t="shared" si="41"/>
        <v>2</v>
      </c>
      <c r="E373" s="19" t="str">
        <f t="shared" si="42"/>
        <v>酒井工業（株）</v>
      </c>
      <c r="F373" s="19" t="str">
        <f t="shared" si="43"/>
        <v>サカイコウギョウ</v>
      </c>
      <c r="G373" s="19" t="str">
        <f t="shared" si="44"/>
        <v>代表取締役</v>
      </c>
      <c r="H373" s="19" t="str">
        <f t="shared" si="45"/>
        <v>仲辻　浩一</v>
      </c>
      <c r="I373" s="19" t="str">
        <f t="shared" si="46"/>
        <v>601-8027</v>
      </c>
      <c r="J373" s="19" t="str">
        <f t="shared" si="47"/>
        <v>京都市南区東九条中御霊町５３-４</v>
      </c>
      <c r="K373" s="20" t="s">
        <v>12</v>
      </c>
    </row>
    <row r="374" spans="1:11" s="15" customFormat="1" ht="20.25" customHeight="1">
      <c r="A374" s="16">
        <v>373</v>
      </c>
      <c r="B374" s="17" t="s">
        <v>145</v>
      </c>
      <c r="C374" s="18" t="str">
        <f t="shared" si="40"/>
        <v>00019777</v>
      </c>
      <c r="D374" s="18">
        <f t="shared" si="41"/>
        <v>2</v>
      </c>
      <c r="E374" s="19" t="str">
        <f t="shared" si="42"/>
        <v>酒井工業（株）</v>
      </c>
      <c r="F374" s="19" t="str">
        <f t="shared" si="43"/>
        <v>サカイコウギョウ</v>
      </c>
      <c r="G374" s="19" t="str">
        <f t="shared" si="44"/>
        <v>代表取締役</v>
      </c>
      <c r="H374" s="19" t="str">
        <f t="shared" si="45"/>
        <v>仲辻　浩一</v>
      </c>
      <c r="I374" s="19" t="str">
        <f t="shared" si="46"/>
        <v>601-8027</v>
      </c>
      <c r="J374" s="19" t="str">
        <f t="shared" si="47"/>
        <v>京都市南区東九条中御霊町５３-４</v>
      </c>
      <c r="K374" s="20" t="s">
        <v>24</v>
      </c>
    </row>
    <row r="375" spans="1:11" s="15" customFormat="1" ht="20.25" customHeight="1">
      <c r="A375" s="16">
        <v>374</v>
      </c>
      <c r="B375" s="17" t="s">
        <v>145</v>
      </c>
      <c r="C375" s="18" t="str">
        <f t="shared" si="40"/>
        <v>00019777</v>
      </c>
      <c r="D375" s="18">
        <f t="shared" si="41"/>
        <v>2</v>
      </c>
      <c r="E375" s="19" t="str">
        <f t="shared" si="42"/>
        <v>酒井工業（株）</v>
      </c>
      <c r="F375" s="19" t="str">
        <f t="shared" si="43"/>
        <v>サカイコウギョウ</v>
      </c>
      <c r="G375" s="19" t="str">
        <f t="shared" si="44"/>
        <v>代表取締役</v>
      </c>
      <c r="H375" s="19" t="str">
        <f t="shared" si="45"/>
        <v>仲辻　浩一</v>
      </c>
      <c r="I375" s="19" t="str">
        <f t="shared" si="46"/>
        <v>601-8027</v>
      </c>
      <c r="J375" s="19" t="str">
        <f t="shared" si="47"/>
        <v>京都市南区東九条中御霊町５３-４</v>
      </c>
      <c r="K375" s="20" t="s">
        <v>60</v>
      </c>
    </row>
    <row r="376" spans="1:11" s="15" customFormat="1" ht="20.25" customHeight="1">
      <c r="A376" s="16">
        <v>375</v>
      </c>
      <c r="B376" s="17" t="s">
        <v>146</v>
      </c>
      <c r="C376" s="18">
        <f t="shared" si="40"/>
        <v>26006129</v>
      </c>
      <c r="D376" s="18">
        <f t="shared" si="41"/>
        <v>2</v>
      </c>
      <c r="E376" s="19" t="str">
        <f t="shared" si="42"/>
        <v>栄建設工業（株）</v>
      </c>
      <c r="F376" s="19" t="str">
        <f t="shared" si="43"/>
        <v>サカエケンセツコウギョウ</v>
      </c>
      <c r="G376" s="19" t="str">
        <f t="shared" si="44"/>
        <v>代表取締役</v>
      </c>
      <c r="H376" s="19" t="str">
        <f t="shared" si="45"/>
        <v>西島　栄治</v>
      </c>
      <c r="I376" s="19" t="str">
        <f t="shared" si="46"/>
        <v>610-0102</v>
      </c>
      <c r="J376" s="19" t="str">
        <f t="shared" si="47"/>
        <v>城陽市久世芝ヶ原９１番地の３</v>
      </c>
      <c r="K376" s="20" t="s">
        <v>12</v>
      </c>
    </row>
    <row r="377" spans="1:11" s="15" customFormat="1" ht="20.25" customHeight="1">
      <c r="A377" s="16">
        <v>376</v>
      </c>
      <c r="B377" s="17" t="s">
        <v>146</v>
      </c>
      <c r="C377" s="18">
        <f t="shared" si="40"/>
        <v>26006129</v>
      </c>
      <c r="D377" s="18">
        <f t="shared" si="41"/>
        <v>2</v>
      </c>
      <c r="E377" s="19" t="str">
        <f t="shared" si="42"/>
        <v>栄建設工業（株）</v>
      </c>
      <c r="F377" s="19" t="str">
        <f t="shared" si="43"/>
        <v>サカエケンセツコウギョウ</v>
      </c>
      <c r="G377" s="19" t="str">
        <f t="shared" si="44"/>
        <v>代表取締役</v>
      </c>
      <c r="H377" s="19" t="str">
        <f t="shared" si="45"/>
        <v>西島　栄治</v>
      </c>
      <c r="I377" s="19" t="str">
        <f t="shared" si="46"/>
        <v>610-0102</v>
      </c>
      <c r="J377" s="19" t="str">
        <f t="shared" si="47"/>
        <v>城陽市久世芝ヶ原９１番地の３</v>
      </c>
      <c r="K377" s="20" t="s">
        <v>13</v>
      </c>
    </row>
    <row r="378" spans="1:11" s="15" customFormat="1" ht="20.25" customHeight="1">
      <c r="A378" s="16">
        <v>377</v>
      </c>
      <c r="B378" s="17" t="s">
        <v>146</v>
      </c>
      <c r="C378" s="18">
        <f t="shared" si="40"/>
        <v>26006129</v>
      </c>
      <c r="D378" s="18">
        <f t="shared" si="41"/>
        <v>2</v>
      </c>
      <c r="E378" s="19" t="str">
        <f t="shared" si="42"/>
        <v>栄建設工業（株）</v>
      </c>
      <c r="F378" s="19" t="str">
        <f t="shared" si="43"/>
        <v>サカエケンセツコウギョウ</v>
      </c>
      <c r="G378" s="19" t="str">
        <f t="shared" si="44"/>
        <v>代表取締役</v>
      </c>
      <c r="H378" s="19" t="str">
        <f t="shared" si="45"/>
        <v>西島　栄治</v>
      </c>
      <c r="I378" s="19" t="str">
        <f t="shared" si="46"/>
        <v>610-0102</v>
      </c>
      <c r="J378" s="19" t="str">
        <f t="shared" si="47"/>
        <v>城陽市久世芝ヶ原９１番地の３</v>
      </c>
      <c r="K378" s="20" t="s">
        <v>27</v>
      </c>
    </row>
    <row r="379" spans="1:11" s="15" customFormat="1" ht="20.25" customHeight="1">
      <c r="A379" s="16">
        <v>378</v>
      </c>
      <c r="B379" s="17" t="s">
        <v>147</v>
      </c>
      <c r="C379" s="18" t="str">
        <f t="shared" si="40"/>
        <v>26003545</v>
      </c>
      <c r="D379" s="18">
        <f t="shared" si="41"/>
        <v>2</v>
      </c>
      <c r="E379" s="19" t="str">
        <f t="shared" si="42"/>
        <v>（有）阪本造園工務所</v>
      </c>
      <c r="F379" s="19" t="str">
        <f t="shared" si="43"/>
        <v>サカモトゾウエンコウムショ</v>
      </c>
      <c r="G379" s="19" t="str">
        <f t="shared" si="44"/>
        <v>代表取締役</v>
      </c>
      <c r="H379" s="19" t="str">
        <f t="shared" si="45"/>
        <v>阪本　直樹</v>
      </c>
      <c r="I379" s="19" t="str">
        <f t="shared" si="46"/>
        <v>611-0033</v>
      </c>
      <c r="J379" s="19" t="str">
        <f t="shared" si="47"/>
        <v>宇治市大久保町大竹３６番地の１</v>
      </c>
      <c r="K379" s="20" t="s">
        <v>30</v>
      </c>
    </row>
    <row r="380" spans="1:11" s="15" customFormat="1" ht="20.25" customHeight="1">
      <c r="A380" s="16">
        <v>379</v>
      </c>
      <c r="B380" s="17">
        <v>37</v>
      </c>
      <c r="C380" s="18" t="str">
        <f t="shared" si="40"/>
        <v>26000050</v>
      </c>
      <c r="D380" s="18">
        <f t="shared" si="41"/>
        <v>2</v>
      </c>
      <c r="E380" s="19" t="str">
        <f t="shared" si="42"/>
        <v>（株）笹原建設</v>
      </c>
      <c r="F380" s="19" t="str">
        <f t="shared" si="43"/>
        <v>ササハラケンセツ</v>
      </c>
      <c r="G380" s="19" t="str">
        <f t="shared" si="44"/>
        <v>代表取締役</v>
      </c>
      <c r="H380" s="19" t="str">
        <f t="shared" si="45"/>
        <v>金田　聖哲</v>
      </c>
      <c r="I380" s="19" t="str">
        <f t="shared" si="46"/>
        <v>601-8046</v>
      </c>
      <c r="J380" s="19" t="str">
        <f t="shared" si="47"/>
        <v>京都市南区東九条西山町４１番地</v>
      </c>
      <c r="K380" s="20" t="s">
        <v>12</v>
      </c>
    </row>
    <row r="381" spans="1:11" s="15" customFormat="1" ht="20.25" customHeight="1">
      <c r="A381" s="16">
        <v>380</v>
      </c>
      <c r="B381" s="17">
        <v>37</v>
      </c>
      <c r="C381" s="18" t="str">
        <f t="shared" si="40"/>
        <v>26000050</v>
      </c>
      <c r="D381" s="18">
        <f t="shared" si="41"/>
        <v>2</v>
      </c>
      <c r="E381" s="19" t="str">
        <f t="shared" si="42"/>
        <v>（株）笹原建設</v>
      </c>
      <c r="F381" s="19" t="str">
        <f t="shared" si="43"/>
        <v>ササハラケンセツ</v>
      </c>
      <c r="G381" s="19" t="str">
        <f t="shared" si="44"/>
        <v>代表取締役</v>
      </c>
      <c r="H381" s="19" t="str">
        <f t="shared" si="45"/>
        <v>金田　聖哲</v>
      </c>
      <c r="I381" s="19" t="str">
        <f t="shared" si="46"/>
        <v>601-8046</v>
      </c>
      <c r="J381" s="19" t="str">
        <f t="shared" si="47"/>
        <v>京都市南区東九条西山町４１番地</v>
      </c>
      <c r="K381" s="20" t="s">
        <v>19</v>
      </c>
    </row>
    <row r="382" spans="1:11" s="15" customFormat="1" ht="20.25" customHeight="1">
      <c r="A382" s="16">
        <v>381</v>
      </c>
      <c r="B382" s="17">
        <v>37</v>
      </c>
      <c r="C382" s="18" t="str">
        <f t="shared" si="40"/>
        <v>26000050</v>
      </c>
      <c r="D382" s="18">
        <f t="shared" si="41"/>
        <v>2</v>
      </c>
      <c r="E382" s="19" t="str">
        <f t="shared" si="42"/>
        <v>（株）笹原建設</v>
      </c>
      <c r="F382" s="19" t="str">
        <f t="shared" si="43"/>
        <v>ササハラケンセツ</v>
      </c>
      <c r="G382" s="19" t="str">
        <f t="shared" si="44"/>
        <v>代表取締役</v>
      </c>
      <c r="H382" s="19" t="str">
        <f t="shared" si="45"/>
        <v>金田　聖哲</v>
      </c>
      <c r="I382" s="19" t="str">
        <f t="shared" si="46"/>
        <v>601-8046</v>
      </c>
      <c r="J382" s="19" t="str">
        <f t="shared" si="47"/>
        <v>京都市南区東九条西山町４１番地</v>
      </c>
      <c r="K382" s="20" t="s">
        <v>20</v>
      </c>
    </row>
    <row r="383" spans="1:11" s="15" customFormat="1" ht="20.25" customHeight="1">
      <c r="A383" s="16">
        <v>382</v>
      </c>
      <c r="B383" s="17">
        <v>11</v>
      </c>
      <c r="C383" s="18">
        <f t="shared" si="40"/>
        <v>26016205</v>
      </c>
      <c r="D383" s="18">
        <f t="shared" si="41"/>
        <v>2</v>
      </c>
      <c r="E383" s="19" t="str">
        <f t="shared" si="42"/>
        <v>佐山電設（株）</v>
      </c>
      <c r="F383" s="19" t="str">
        <f t="shared" si="43"/>
        <v>サヤマデンセツ</v>
      </c>
      <c r="G383" s="19" t="str">
        <f t="shared" si="44"/>
        <v>代表取締役</v>
      </c>
      <c r="H383" s="19" t="str">
        <f t="shared" si="45"/>
        <v>尾崎　正則</v>
      </c>
      <c r="I383" s="19" t="str">
        <f t="shared" si="46"/>
        <v>613-0034</v>
      </c>
      <c r="J383" s="19" t="str">
        <f t="shared" si="47"/>
        <v>京都府久世郡久御山町佐山北代51番地の１</v>
      </c>
      <c r="K383" s="20" t="s">
        <v>16</v>
      </c>
    </row>
    <row r="384" spans="1:11" s="15" customFormat="1" ht="20.25" customHeight="1">
      <c r="A384" s="16">
        <v>383</v>
      </c>
      <c r="B384" s="17" t="s">
        <v>148</v>
      </c>
      <c r="C384" s="18" t="str">
        <f t="shared" si="40"/>
        <v>26037609</v>
      </c>
      <c r="D384" s="18">
        <f t="shared" si="41"/>
        <v>2</v>
      </c>
      <c r="E384" s="19" t="str">
        <f t="shared" si="42"/>
        <v>（株）山陰土建</v>
      </c>
      <c r="F384" s="19" t="str">
        <f t="shared" si="43"/>
        <v>サンインドケン</v>
      </c>
      <c r="G384" s="19" t="str">
        <f t="shared" si="44"/>
        <v>代表取締役</v>
      </c>
      <c r="H384" s="19" t="str">
        <f t="shared" si="45"/>
        <v>前田　展和</v>
      </c>
      <c r="I384" s="19" t="str">
        <f t="shared" si="46"/>
        <v>622-0015</v>
      </c>
      <c r="J384" s="19" t="str">
        <f t="shared" si="47"/>
        <v>南丹市園部町木崎町土手下１７番地１</v>
      </c>
      <c r="K384" s="20" t="s">
        <v>12</v>
      </c>
    </row>
    <row r="385" spans="1:11" s="15" customFormat="1" ht="20.25" customHeight="1">
      <c r="A385" s="16">
        <v>384</v>
      </c>
      <c r="B385" s="17" t="s">
        <v>148</v>
      </c>
      <c r="C385" s="18" t="str">
        <f t="shared" si="40"/>
        <v>26037609</v>
      </c>
      <c r="D385" s="18">
        <f t="shared" si="41"/>
        <v>2</v>
      </c>
      <c r="E385" s="19" t="str">
        <f t="shared" si="42"/>
        <v>（株）山陰土建</v>
      </c>
      <c r="F385" s="19" t="str">
        <f t="shared" si="43"/>
        <v>サンインドケン</v>
      </c>
      <c r="G385" s="19" t="str">
        <f t="shared" si="44"/>
        <v>代表取締役</v>
      </c>
      <c r="H385" s="19" t="str">
        <f t="shared" si="45"/>
        <v>前田　展和</v>
      </c>
      <c r="I385" s="19" t="str">
        <f t="shared" si="46"/>
        <v>622-0015</v>
      </c>
      <c r="J385" s="19" t="str">
        <f t="shared" si="47"/>
        <v>南丹市園部町木崎町土手下１７番地１</v>
      </c>
      <c r="K385" s="20" t="s">
        <v>13</v>
      </c>
    </row>
    <row r="386" spans="1:11" s="15" customFormat="1" ht="20.25" customHeight="1">
      <c r="A386" s="16">
        <v>385</v>
      </c>
      <c r="B386" s="17" t="s">
        <v>148</v>
      </c>
      <c r="C386" s="18" t="str">
        <f t="shared" ref="C386:C449" si="48">IF($B386="","",VLOOKUP($B386,索引簿,19,0))</f>
        <v>26037609</v>
      </c>
      <c r="D386" s="18">
        <f t="shared" ref="D386:D449" si="49">IF($B386="","",VLOOKUP($B386,索引簿,2,0))</f>
        <v>2</v>
      </c>
      <c r="E386" s="19" t="str">
        <f t="shared" ref="E386:E449" si="50">IF($B386="","",VLOOKUP($B386,索引簿,3,0))</f>
        <v>（株）山陰土建</v>
      </c>
      <c r="F386" s="19" t="str">
        <f t="shared" ref="F386:F449" si="51">IF($B386="","",VLOOKUP($B386,索引簿,4,0))</f>
        <v>サンインドケン</v>
      </c>
      <c r="G386" s="19" t="str">
        <f t="shared" ref="G386:G449" si="52">IF($B386="","",VLOOKUP($B386,索引簿,6,0))</f>
        <v>代表取締役</v>
      </c>
      <c r="H386" s="19" t="str">
        <f t="shared" ref="H386:H449" si="53">IF($B386="","",VLOOKUP($B386,索引簿,5,0))</f>
        <v>前田　展和</v>
      </c>
      <c r="I386" s="19" t="str">
        <f t="shared" ref="I386:I449" si="54">IF($B386="","",VLOOKUP($B386,索引簿,8,0))</f>
        <v>622-0015</v>
      </c>
      <c r="J386" s="19" t="str">
        <f t="shared" ref="J386:J449" si="55">IF($B386="","",VLOOKUP($B386,索引簿,9,0))</f>
        <v>南丹市園部町木崎町土手下１７番地１</v>
      </c>
      <c r="K386" s="20" t="s">
        <v>19</v>
      </c>
    </row>
    <row r="387" spans="1:11" s="15" customFormat="1" ht="20.25" customHeight="1">
      <c r="A387" s="16">
        <v>386</v>
      </c>
      <c r="B387" s="17">
        <v>24</v>
      </c>
      <c r="C387" s="18">
        <f t="shared" si="48"/>
        <v>26023782</v>
      </c>
      <c r="D387" s="18">
        <f t="shared" si="49"/>
        <v>2</v>
      </c>
      <c r="E387" s="19" t="str">
        <f t="shared" si="50"/>
        <v>(有) 三栄建設</v>
      </c>
      <c r="F387" s="19" t="str">
        <f t="shared" si="51"/>
        <v>サンエイケンセツ</v>
      </c>
      <c r="G387" s="19" t="str">
        <f t="shared" si="52"/>
        <v>代表取締役</v>
      </c>
      <c r="H387" s="19" t="str">
        <f t="shared" si="53"/>
        <v>岸　成治</v>
      </c>
      <c r="I387" s="19" t="str">
        <f t="shared" si="54"/>
        <v>612-8435</v>
      </c>
      <c r="J387" s="19" t="str">
        <f t="shared" si="55"/>
        <v>京都市伏見区深草泓ノ壺町４６番地の１６</v>
      </c>
      <c r="K387" s="20" t="s">
        <v>12</v>
      </c>
    </row>
    <row r="388" spans="1:11" s="15" customFormat="1" ht="20.25" customHeight="1">
      <c r="A388" s="16">
        <v>387</v>
      </c>
      <c r="B388" s="17">
        <v>24</v>
      </c>
      <c r="C388" s="18">
        <f t="shared" si="48"/>
        <v>26023782</v>
      </c>
      <c r="D388" s="18">
        <f t="shared" si="49"/>
        <v>2</v>
      </c>
      <c r="E388" s="19" t="str">
        <f t="shared" si="50"/>
        <v>(有) 三栄建設</v>
      </c>
      <c r="F388" s="19" t="str">
        <f t="shared" si="51"/>
        <v>サンエイケンセツ</v>
      </c>
      <c r="G388" s="19" t="str">
        <f t="shared" si="52"/>
        <v>代表取締役</v>
      </c>
      <c r="H388" s="19" t="str">
        <f t="shared" si="53"/>
        <v>岸　成治</v>
      </c>
      <c r="I388" s="19" t="str">
        <f t="shared" si="54"/>
        <v>612-8435</v>
      </c>
      <c r="J388" s="19" t="str">
        <f t="shared" si="55"/>
        <v>京都市伏見区深草泓ノ壺町４６番地の１６</v>
      </c>
      <c r="K388" s="20" t="s">
        <v>19</v>
      </c>
    </row>
    <row r="389" spans="1:11" s="15" customFormat="1" ht="20.25" customHeight="1">
      <c r="A389" s="16">
        <v>388</v>
      </c>
      <c r="B389" s="17" t="s">
        <v>149</v>
      </c>
      <c r="C389" s="18" t="str">
        <f t="shared" si="48"/>
        <v>00027444</v>
      </c>
      <c r="D389" s="18">
        <f t="shared" si="49"/>
        <v>2</v>
      </c>
      <c r="E389" s="19" t="str">
        <f t="shared" si="50"/>
        <v>（株）三煌産業</v>
      </c>
      <c r="F389" s="19" t="str">
        <f t="shared" si="51"/>
        <v>サンコウサンギョウ</v>
      </c>
      <c r="G389" s="19" t="str">
        <f t="shared" si="52"/>
        <v>代表取締役</v>
      </c>
      <c r="H389" s="19" t="str">
        <f t="shared" si="53"/>
        <v>渡辺　裕昭</v>
      </c>
      <c r="I389" s="19" t="str">
        <f t="shared" si="54"/>
        <v>621-0016</v>
      </c>
      <c r="J389" s="19" t="str">
        <f t="shared" si="55"/>
        <v>亀岡市大井町南金岐尾垣内９</v>
      </c>
      <c r="K389" s="20" t="s">
        <v>12</v>
      </c>
    </row>
    <row r="390" spans="1:11" s="15" customFormat="1" ht="20.25" customHeight="1">
      <c r="A390" s="16">
        <v>389</v>
      </c>
      <c r="B390" s="17" t="s">
        <v>149</v>
      </c>
      <c r="C390" s="18" t="str">
        <f t="shared" si="48"/>
        <v>00027444</v>
      </c>
      <c r="D390" s="18">
        <f t="shared" si="49"/>
        <v>2</v>
      </c>
      <c r="E390" s="19" t="str">
        <f t="shared" si="50"/>
        <v>（株）三煌産業</v>
      </c>
      <c r="F390" s="19" t="str">
        <f t="shared" si="51"/>
        <v>サンコウサンギョウ</v>
      </c>
      <c r="G390" s="19" t="str">
        <f t="shared" si="52"/>
        <v>代表取締役</v>
      </c>
      <c r="H390" s="19" t="str">
        <f t="shared" si="53"/>
        <v>渡辺　裕昭</v>
      </c>
      <c r="I390" s="19" t="str">
        <f t="shared" si="54"/>
        <v>621-0016</v>
      </c>
      <c r="J390" s="19" t="str">
        <f t="shared" si="55"/>
        <v>亀岡市大井町南金岐尾垣内９</v>
      </c>
      <c r="K390" s="20" t="s">
        <v>13</v>
      </c>
    </row>
    <row r="391" spans="1:11" s="15" customFormat="1" ht="20.25" customHeight="1">
      <c r="A391" s="16">
        <v>390</v>
      </c>
      <c r="B391" s="17" t="s">
        <v>149</v>
      </c>
      <c r="C391" s="18" t="str">
        <f t="shared" si="48"/>
        <v>00027444</v>
      </c>
      <c r="D391" s="18">
        <f t="shared" si="49"/>
        <v>2</v>
      </c>
      <c r="E391" s="19" t="str">
        <f t="shared" si="50"/>
        <v>（株）三煌産業</v>
      </c>
      <c r="F391" s="19" t="str">
        <f t="shared" si="51"/>
        <v>サンコウサンギョウ</v>
      </c>
      <c r="G391" s="19" t="str">
        <f t="shared" si="52"/>
        <v>代表取締役</v>
      </c>
      <c r="H391" s="19" t="str">
        <f t="shared" si="53"/>
        <v>渡辺　裕昭</v>
      </c>
      <c r="I391" s="19" t="str">
        <f t="shared" si="54"/>
        <v>621-0016</v>
      </c>
      <c r="J391" s="19" t="str">
        <f t="shared" si="55"/>
        <v>亀岡市大井町南金岐尾垣内９</v>
      </c>
      <c r="K391" s="20" t="s">
        <v>27</v>
      </c>
    </row>
    <row r="392" spans="1:11" s="15" customFormat="1" ht="20.25" customHeight="1">
      <c r="A392" s="16">
        <v>391</v>
      </c>
      <c r="B392" s="17">
        <v>32</v>
      </c>
      <c r="C392" s="18" t="str">
        <f t="shared" si="48"/>
        <v>26015513</v>
      </c>
      <c r="D392" s="18">
        <f t="shared" si="49"/>
        <v>2</v>
      </c>
      <c r="E392" s="19" t="str">
        <f t="shared" si="50"/>
        <v>（株）三洋</v>
      </c>
      <c r="F392" s="19" t="str">
        <f t="shared" si="51"/>
        <v>サンヨウ</v>
      </c>
      <c r="G392" s="19" t="str">
        <f t="shared" si="52"/>
        <v>代表取締役</v>
      </c>
      <c r="H392" s="19" t="str">
        <f t="shared" si="53"/>
        <v>堀　靖之</v>
      </c>
      <c r="I392" s="19" t="str">
        <f t="shared" si="54"/>
        <v>611-0002</v>
      </c>
      <c r="J392" s="19" t="str">
        <f t="shared" si="55"/>
        <v>宇治市木幡須留１-１９３</v>
      </c>
      <c r="K392" s="20" t="s">
        <v>12</v>
      </c>
    </row>
    <row r="393" spans="1:11" s="15" customFormat="1" ht="20.25" customHeight="1">
      <c r="A393" s="16">
        <v>392</v>
      </c>
      <c r="B393" s="17">
        <v>32</v>
      </c>
      <c r="C393" s="18" t="str">
        <f t="shared" si="48"/>
        <v>26015513</v>
      </c>
      <c r="D393" s="18">
        <f t="shared" si="49"/>
        <v>2</v>
      </c>
      <c r="E393" s="19" t="str">
        <f t="shared" si="50"/>
        <v>（株）三洋</v>
      </c>
      <c r="F393" s="19" t="str">
        <f t="shared" si="51"/>
        <v>サンヨウ</v>
      </c>
      <c r="G393" s="19" t="str">
        <f t="shared" si="52"/>
        <v>代表取締役</v>
      </c>
      <c r="H393" s="19" t="str">
        <f t="shared" si="53"/>
        <v>堀　靖之</v>
      </c>
      <c r="I393" s="19" t="str">
        <f t="shared" si="54"/>
        <v>611-0002</v>
      </c>
      <c r="J393" s="19" t="str">
        <f t="shared" si="55"/>
        <v>宇治市木幡須留１-１９３</v>
      </c>
      <c r="K393" s="20" t="s">
        <v>13</v>
      </c>
    </row>
    <row r="394" spans="1:11" s="15" customFormat="1" ht="20.25" customHeight="1">
      <c r="A394" s="16">
        <v>393</v>
      </c>
      <c r="B394" s="17">
        <v>32</v>
      </c>
      <c r="C394" s="18" t="str">
        <f t="shared" si="48"/>
        <v>26015513</v>
      </c>
      <c r="D394" s="18">
        <f t="shared" si="49"/>
        <v>2</v>
      </c>
      <c r="E394" s="19" t="str">
        <f t="shared" si="50"/>
        <v>（株）三洋</v>
      </c>
      <c r="F394" s="19" t="str">
        <f t="shared" si="51"/>
        <v>サンヨウ</v>
      </c>
      <c r="G394" s="19" t="str">
        <f t="shared" si="52"/>
        <v>代表取締役</v>
      </c>
      <c r="H394" s="19" t="str">
        <f t="shared" si="53"/>
        <v>堀　靖之</v>
      </c>
      <c r="I394" s="19" t="str">
        <f t="shared" si="54"/>
        <v>611-0002</v>
      </c>
      <c r="J394" s="19" t="str">
        <f t="shared" si="55"/>
        <v>宇治市木幡須留１-１９３</v>
      </c>
      <c r="K394" s="20" t="s">
        <v>14</v>
      </c>
    </row>
    <row r="395" spans="1:11" s="15" customFormat="1" ht="20.25" customHeight="1">
      <c r="A395" s="16">
        <v>394</v>
      </c>
      <c r="B395" s="17" t="s">
        <v>150</v>
      </c>
      <c r="C395" s="18">
        <f t="shared" si="48"/>
        <v>26006927</v>
      </c>
      <c r="D395" s="18">
        <f t="shared" si="49"/>
        <v>2</v>
      </c>
      <c r="E395" s="19" t="str">
        <f t="shared" si="50"/>
        <v>三洋道路（株）</v>
      </c>
      <c r="F395" s="19" t="str">
        <f t="shared" si="51"/>
        <v>サンヨウドウロ</v>
      </c>
      <c r="G395" s="19" t="str">
        <f t="shared" si="52"/>
        <v>代表取締役</v>
      </c>
      <c r="H395" s="19" t="str">
        <f t="shared" si="53"/>
        <v>金田　徳明</v>
      </c>
      <c r="I395" s="19" t="str">
        <f t="shared" si="54"/>
        <v>601-8046</v>
      </c>
      <c r="J395" s="19" t="str">
        <f t="shared" si="55"/>
        <v>京都市南区東九条西山町４１</v>
      </c>
      <c r="K395" s="20" t="s">
        <v>12</v>
      </c>
    </row>
    <row r="396" spans="1:11" s="15" customFormat="1" ht="20.25" customHeight="1">
      <c r="A396" s="16">
        <v>395</v>
      </c>
      <c r="B396" s="17" t="s">
        <v>150</v>
      </c>
      <c r="C396" s="18">
        <f t="shared" si="48"/>
        <v>26006927</v>
      </c>
      <c r="D396" s="18">
        <f t="shared" si="49"/>
        <v>2</v>
      </c>
      <c r="E396" s="19" t="str">
        <f t="shared" si="50"/>
        <v>三洋道路（株）</v>
      </c>
      <c r="F396" s="19" t="str">
        <f t="shared" si="51"/>
        <v>サンヨウドウロ</v>
      </c>
      <c r="G396" s="19" t="str">
        <f t="shared" si="52"/>
        <v>代表取締役</v>
      </c>
      <c r="H396" s="19" t="str">
        <f t="shared" si="53"/>
        <v>金田　徳明</v>
      </c>
      <c r="I396" s="19" t="str">
        <f t="shared" si="54"/>
        <v>601-8046</v>
      </c>
      <c r="J396" s="19" t="str">
        <f t="shared" si="55"/>
        <v>京都市南区東九条西山町４１</v>
      </c>
      <c r="K396" s="20" t="s">
        <v>19</v>
      </c>
    </row>
    <row r="397" spans="1:11" s="15" customFormat="1" ht="20.25" customHeight="1">
      <c r="A397" s="16">
        <v>396</v>
      </c>
      <c r="B397" s="17">
        <v>38</v>
      </c>
      <c r="C397" s="18">
        <f t="shared" si="48"/>
        <v>26033425</v>
      </c>
      <c r="D397" s="18">
        <f t="shared" si="49"/>
        <v>2</v>
      </c>
      <c r="E397" s="19" t="str">
        <f t="shared" si="50"/>
        <v>（株）三和工機</v>
      </c>
      <c r="F397" s="19" t="str">
        <f t="shared" si="51"/>
        <v>サンワコウキ</v>
      </c>
      <c r="G397" s="19" t="str">
        <f t="shared" si="52"/>
        <v>代表取締役</v>
      </c>
      <c r="H397" s="19" t="str">
        <f t="shared" si="53"/>
        <v>太田　良成</v>
      </c>
      <c r="I397" s="19" t="str">
        <f t="shared" si="54"/>
        <v>612-8496</v>
      </c>
      <c r="J397" s="19" t="str">
        <f t="shared" si="55"/>
        <v>京都市伏見区久我西出町１１-１４７</v>
      </c>
      <c r="K397" s="20" t="s">
        <v>60</v>
      </c>
    </row>
    <row r="398" spans="1:11" s="15" customFormat="1" ht="20.25" customHeight="1">
      <c r="A398" s="16">
        <v>397</v>
      </c>
      <c r="B398" s="17">
        <v>38</v>
      </c>
      <c r="C398" s="18">
        <f t="shared" si="48"/>
        <v>26033425</v>
      </c>
      <c r="D398" s="18">
        <f t="shared" si="49"/>
        <v>2</v>
      </c>
      <c r="E398" s="19" t="str">
        <f t="shared" si="50"/>
        <v>（株）三和工機</v>
      </c>
      <c r="F398" s="19" t="str">
        <f t="shared" si="51"/>
        <v>サンワコウキ</v>
      </c>
      <c r="G398" s="19" t="str">
        <f t="shared" si="52"/>
        <v>代表取締役</v>
      </c>
      <c r="H398" s="19" t="str">
        <f t="shared" si="53"/>
        <v>太田　良成</v>
      </c>
      <c r="I398" s="19" t="str">
        <f t="shared" si="54"/>
        <v>612-8496</v>
      </c>
      <c r="J398" s="19" t="str">
        <f t="shared" si="55"/>
        <v>京都市伏見区久我西出町１１-１４７</v>
      </c>
      <c r="K398" s="20" t="s">
        <v>14</v>
      </c>
    </row>
    <row r="399" spans="1:11" s="15" customFormat="1" ht="20.25" customHeight="1">
      <c r="A399" s="16">
        <v>398</v>
      </c>
      <c r="B399" s="17">
        <v>38</v>
      </c>
      <c r="C399" s="18">
        <f t="shared" si="48"/>
        <v>26033425</v>
      </c>
      <c r="D399" s="18">
        <f t="shared" si="49"/>
        <v>2</v>
      </c>
      <c r="E399" s="19" t="str">
        <f t="shared" si="50"/>
        <v>（株）三和工機</v>
      </c>
      <c r="F399" s="19" t="str">
        <f t="shared" si="51"/>
        <v>サンワコウキ</v>
      </c>
      <c r="G399" s="19" t="str">
        <f t="shared" si="52"/>
        <v>代表取締役</v>
      </c>
      <c r="H399" s="19" t="str">
        <f t="shared" si="53"/>
        <v>太田　良成</v>
      </c>
      <c r="I399" s="19" t="str">
        <f t="shared" si="54"/>
        <v>612-8496</v>
      </c>
      <c r="J399" s="19" t="str">
        <f t="shared" si="55"/>
        <v>京都市伏見区久我西出町１１-１４７</v>
      </c>
      <c r="K399" s="20" t="s">
        <v>66</v>
      </c>
    </row>
    <row r="400" spans="1:11" s="15" customFormat="1" ht="20.25" customHeight="1">
      <c r="A400" s="16">
        <v>399</v>
      </c>
      <c r="B400" s="17">
        <v>33</v>
      </c>
      <c r="C400" s="18" t="str">
        <f t="shared" si="48"/>
        <v>26032744</v>
      </c>
      <c r="D400" s="18">
        <f t="shared" si="49"/>
        <v>2</v>
      </c>
      <c r="E400" s="19" t="str">
        <f t="shared" si="50"/>
        <v>サンワセイフティロード（株）</v>
      </c>
      <c r="F400" s="19" t="str">
        <f t="shared" si="51"/>
        <v>サンワセイフティロード</v>
      </c>
      <c r="G400" s="19" t="str">
        <f t="shared" si="52"/>
        <v>代表取締役</v>
      </c>
      <c r="H400" s="19" t="str">
        <f t="shared" si="53"/>
        <v>小西　宗近</v>
      </c>
      <c r="I400" s="19" t="str">
        <f t="shared" si="54"/>
        <v>616-8037</v>
      </c>
      <c r="J400" s="19" t="str">
        <f t="shared" si="55"/>
        <v>京都市右京区花園猪ノ毛町９</v>
      </c>
      <c r="K400" s="20" t="s">
        <v>24</v>
      </c>
    </row>
    <row r="401" spans="1:11" s="15" customFormat="1" ht="20.25" customHeight="1">
      <c r="A401" s="16">
        <v>400</v>
      </c>
      <c r="B401" s="17">
        <v>33</v>
      </c>
      <c r="C401" s="18" t="str">
        <f t="shared" si="48"/>
        <v>26032744</v>
      </c>
      <c r="D401" s="18">
        <f t="shared" si="49"/>
        <v>2</v>
      </c>
      <c r="E401" s="19" t="str">
        <f t="shared" si="50"/>
        <v>サンワセイフティロード（株）</v>
      </c>
      <c r="F401" s="19" t="str">
        <f t="shared" si="51"/>
        <v>サンワセイフティロード</v>
      </c>
      <c r="G401" s="19" t="str">
        <f t="shared" si="52"/>
        <v>代表取締役</v>
      </c>
      <c r="H401" s="19" t="str">
        <f t="shared" si="53"/>
        <v>小西　宗近</v>
      </c>
      <c r="I401" s="19" t="str">
        <f t="shared" si="54"/>
        <v>616-8037</v>
      </c>
      <c r="J401" s="19" t="str">
        <f t="shared" si="55"/>
        <v>京都市右京区花園猪ノ毛町９</v>
      </c>
      <c r="K401" s="20" t="s">
        <v>14</v>
      </c>
    </row>
    <row r="402" spans="1:11" s="15" customFormat="1" ht="20.25" customHeight="1">
      <c r="A402" s="16">
        <v>401</v>
      </c>
      <c r="B402" s="17" t="s">
        <v>151</v>
      </c>
      <c r="C402" s="18" t="str">
        <f t="shared" si="48"/>
        <v>00001958</v>
      </c>
      <c r="D402" s="18">
        <f t="shared" si="49"/>
        <v>2</v>
      </c>
      <c r="E402" s="19" t="str">
        <f t="shared" si="50"/>
        <v>三和電気工業（株）</v>
      </c>
      <c r="F402" s="19" t="str">
        <f t="shared" si="51"/>
        <v>サンワデンキコウギョウ</v>
      </c>
      <c r="G402" s="19" t="str">
        <f t="shared" si="52"/>
        <v>代表取締役</v>
      </c>
      <c r="H402" s="19" t="str">
        <f t="shared" si="53"/>
        <v>小野　俊輔</v>
      </c>
      <c r="I402" s="19" t="str">
        <f t="shared" si="54"/>
        <v>612-8463</v>
      </c>
      <c r="J402" s="19" t="str">
        <f t="shared" si="55"/>
        <v>京都市伏見区中島御所ノ内町３６番地</v>
      </c>
      <c r="K402" s="20" t="s">
        <v>16</v>
      </c>
    </row>
    <row r="403" spans="1:11" s="15" customFormat="1" ht="20.25" customHeight="1">
      <c r="A403" s="16">
        <v>402</v>
      </c>
      <c r="B403" s="17" t="s">
        <v>152</v>
      </c>
      <c r="C403" s="18" t="str">
        <f t="shared" si="48"/>
        <v>26030146</v>
      </c>
      <c r="D403" s="18">
        <f t="shared" si="49"/>
        <v>2</v>
      </c>
      <c r="E403" s="19" t="str">
        <f t="shared" si="50"/>
        <v>（有）ジーエム工業</v>
      </c>
      <c r="F403" s="19" t="str">
        <f t="shared" si="51"/>
        <v>ジーエムコウギョウ</v>
      </c>
      <c r="G403" s="19" t="str">
        <f t="shared" si="52"/>
        <v>代表取締役</v>
      </c>
      <c r="H403" s="19" t="str">
        <f t="shared" si="53"/>
        <v>田村　祥榮</v>
      </c>
      <c r="I403" s="19" t="str">
        <f t="shared" si="54"/>
        <v>611-0043</v>
      </c>
      <c r="J403" s="19" t="str">
        <f t="shared" si="55"/>
        <v>宇治市伊勢田町中ノ荒６０-１３</v>
      </c>
      <c r="K403" s="20" t="s">
        <v>12</v>
      </c>
    </row>
    <row r="404" spans="1:11" s="15" customFormat="1" ht="20.25" customHeight="1">
      <c r="A404" s="16">
        <v>403</v>
      </c>
      <c r="B404" s="17" t="s">
        <v>152</v>
      </c>
      <c r="C404" s="18" t="str">
        <f t="shared" si="48"/>
        <v>26030146</v>
      </c>
      <c r="D404" s="18">
        <f t="shared" si="49"/>
        <v>2</v>
      </c>
      <c r="E404" s="19" t="str">
        <f t="shared" si="50"/>
        <v>（有）ジーエム工業</v>
      </c>
      <c r="F404" s="19" t="str">
        <f t="shared" si="51"/>
        <v>ジーエムコウギョウ</v>
      </c>
      <c r="G404" s="19" t="str">
        <f t="shared" si="52"/>
        <v>代表取締役</v>
      </c>
      <c r="H404" s="19" t="str">
        <f t="shared" si="53"/>
        <v>田村　祥榮</v>
      </c>
      <c r="I404" s="19" t="str">
        <f t="shared" si="54"/>
        <v>611-0043</v>
      </c>
      <c r="J404" s="19" t="str">
        <f t="shared" si="55"/>
        <v>宇治市伊勢田町中ノ荒６０-１３</v>
      </c>
      <c r="K404" s="20" t="s">
        <v>17</v>
      </c>
    </row>
    <row r="405" spans="1:11" s="15" customFormat="1" ht="20.25" customHeight="1">
      <c r="A405" s="16">
        <v>404</v>
      </c>
      <c r="B405" s="17" t="s">
        <v>152</v>
      </c>
      <c r="C405" s="18" t="str">
        <f t="shared" si="48"/>
        <v>26030146</v>
      </c>
      <c r="D405" s="18">
        <f t="shared" si="49"/>
        <v>2</v>
      </c>
      <c r="E405" s="19" t="str">
        <f t="shared" si="50"/>
        <v>（有）ジーエム工業</v>
      </c>
      <c r="F405" s="19" t="str">
        <f t="shared" si="51"/>
        <v>ジーエムコウギョウ</v>
      </c>
      <c r="G405" s="19" t="str">
        <f t="shared" si="52"/>
        <v>代表取締役</v>
      </c>
      <c r="H405" s="19" t="str">
        <f t="shared" si="53"/>
        <v>田村　祥榮</v>
      </c>
      <c r="I405" s="19" t="str">
        <f t="shared" si="54"/>
        <v>611-0043</v>
      </c>
      <c r="J405" s="19" t="str">
        <f t="shared" si="55"/>
        <v>宇治市伊勢田町中ノ荒６０-１３</v>
      </c>
      <c r="K405" s="20" t="s">
        <v>27</v>
      </c>
    </row>
    <row r="406" spans="1:11" s="15" customFormat="1" ht="20.25" customHeight="1">
      <c r="A406" s="16">
        <v>405</v>
      </c>
      <c r="B406" s="17" t="s">
        <v>153</v>
      </c>
      <c r="C406" s="18" t="str">
        <f t="shared" si="48"/>
        <v>26040297</v>
      </c>
      <c r="D406" s="18">
        <f t="shared" si="49"/>
        <v>2</v>
      </c>
      <c r="E406" s="19" t="str">
        <f t="shared" si="50"/>
        <v>（株）ジェイアンドジェイ</v>
      </c>
      <c r="F406" s="19" t="str">
        <f t="shared" si="51"/>
        <v>ジェイアンドジェイ</v>
      </c>
      <c r="G406" s="19" t="str">
        <f t="shared" si="52"/>
        <v>代表取締役</v>
      </c>
      <c r="H406" s="19" t="str">
        <f t="shared" si="53"/>
        <v>上田　麗子</v>
      </c>
      <c r="I406" s="19" t="str">
        <f t="shared" si="54"/>
        <v>610-0121</v>
      </c>
      <c r="J406" s="19" t="str">
        <f t="shared" si="55"/>
        <v>城陽市寺田新池２９番地２５</v>
      </c>
      <c r="K406" s="20" t="s">
        <v>12</v>
      </c>
    </row>
    <row r="407" spans="1:11" s="15" customFormat="1" ht="20.25" customHeight="1">
      <c r="A407" s="16">
        <v>406</v>
      </c>
      <c r="B407" s="17" t="s">
        <v>153</v>
      </c>
      <c r="C407" s="18" t="str">
        <f t="shared" si="48"/>
        <v>26040297</v>
      </c>
      <c r="D407" s="18">
        <f t="shared" si="49"/>
        <v>2</v>
      </c>
      <c r="E407" s="19" t="str">
        <f t="shared" si="50"/>
        <v>（株）ジェイアンドジェイ</v>
      </c>
      <c r="F407" s="19" t="str">
        <f t="shared" si="51"/>
        <v>ジェイアンドジェイ</v>
      </c>
      <c r="G407" s="19" t="str">
        <f t="shared" si="52"/>
        <v>代表取締役</v>
      </c>
      <c r="H407" s="19" t="str">
        <f t="shared" si="53"/>
        <v>上田　麗子</v>
      </c>
      <c r="I407" s="19" t="str">
        <f t="shared" si="54"/>
        <v>610-0121</v>
      </c>
      <c r="J407" s="19" t="str">
        <f t="shared" si="55"/>
        <v>城陽市寺田新池２９番地２５</v>
      </c>
      <c r="K407" s="20" t="s">
        <v>17</v>
      </c>
    </row>
    <row r="408" spans="1:11" s="15" customFormat="1" ht="20.25" customHeight="1">
      <c r="A408" s="16">
        <v>407</v>
      </c>
      <c r="B408" s="17" t="s">
        <v>153</v>
      </c>
      <c r="C408" s="18" t="str">
        <f t="shared" si="48"/>
        <v>26040297</v>
      </c>
      <c r="D408" s="18">
        <f t="shared" si="49"/>
        <v>2</v>
      </c>
      <c r="E408" s="19" t="str">
        <f t="shared" si="50"/>
        <v>（株）ジェイアンドジェイ</v>
      </c>
      <c r="F408" s="19" t="str">
        <f t="shared" si="51"/>
        <v>ジェイアンドジェイ</v>
      </c>
      <c r="G408" s="19" t="str">
        <f t="shared" si="52"/>
        <v>代表取締役</v>
      </c>
      <c r="H408" s="19" t="str">
        <f t="shared" si="53"/>
        <v>上田　麗子</v>
      </c>
      <c r="I408" s="19" t="str">
        <f t="shared" si="54"/>
        <v>610-0121</v>
      </c>
      <c r="J408" s="19" t="str">
        <f t="shared" si="55"/>
        <v>城陽市寺田新池２９番地２５</v>
      </c>
      <c r="K408" s="20" t="s">
        <v>29</v>
      </c>
    </row>
    <row r="409" spans="1:11" s="15" customFormat="1" ht="20.25" customHeight="1">
      <c r="A409" s="16">
        <v>408</v>
      </c>
      <c r="B409" s="17" t="s">
        <v>154</v>
      </c>
      <c r="C409" s="18" t="str">
        <f t="shared" si="48"/>
        <v>00017765</v>
      </c>
      <c r="D409" s="18">
        <f t="shared" si="49"/>
        <v>2</v>
      </c>
      <c r="E409" s="19" t="str">
        <f t="shared" si="50"/>
        <v>島津システムソリュ-ションズ（株）</v>
      </c>
      <c r="F409" s="19" t="str">
        <f t="shared" si="51"/>
        <v>シマヅシステムソリューションズ</v>
      </c>
      <c r="G409" s="19" t="str">
        <f t="shared" si="52"/>
        <v>代表取締役</v>
      </c>
      <c r="H409" s="19" t="str">
        <f t="shared" si="53"/>
        <v>桑原　隆</v>
      </c>
      <c r="I409" s="19" t="str">
        <f t="shared" si="54"/>
        <v>604-8445</v>
      </c>
      <c r="J409" s="19" t="str">
        <f t="shared" si="55"/>
        <v>京都市中京区西ノ京徳大寺町１番地</v>
      </c>
      <c r="K409" s="20" t="s">
        <v>16</v>
      </c>
    </row>
    <row r="410" spans="1:11" s="15" customFormat="1" ht="20.25" customHeight="1">
      <c r="A410" s="16">
        <v>409</v>
      </c>
      <c r="B410" s="17" t="s">
        <v>154</v>
      </c>
      <c r="C410" s="18" t="str">
        <f t="shared" si="48"/>
        <v>00017765</v>
      </c>
      <c r="D410" s="18">
        <f t="shared" si="49"/>
        <v>2</v>
      </c>
      <c r="E410" s="19" t="str">
        <f t="shared" si="50"/>
        <v>島津システムソリュ-ションズ（株）</v>
      </c>
      <c r="F410" s="19" t="str">
        <f t="shared" si="51"/>
        <v>シマヅシステムソリューションズ</v>
      </c>
      <c r="G410" s="19" t="str">
        <f t="shared" si="52"/>
        <v>代表取締役</v>
      </c>
      <c r="H410" s="19" t="str">
        <f t="shared" si="53"/>
        <v>桑原　隆</v>
      </c>
      <c r="I410" s="19" t="str">
        <f t="shared" si="54"/>
        <v>604-8445</v>
      </c>
      <c r="J410" s="19" t="str">
        <f t="shared" si="55"/>
        <v>京都市中京区西ノ京徳大寺町１番地</v>
      </c>
      <c r="K410" s="20" t="s">
        <v>67</v>
      </c>
    </row>
    <row r="411" spans="1:11" s="15" customFormat="1" ht="20.25" customHeight="1">
      <c r="A411" s="16">
        <v>410</v>
      </c>
      <c r="B411" s="17" t="s">
        <v>155</v>
      </c>
      <c r="C411" s="18" t="str">
        <f t="shared" si="48"/>
        <v>26034691</v>
      </c>
      <c r="D411" s="18">
        <f t="shared" si="49"/>
        <v>2</v>
      </c>
      <c r="E411" s="19" t="str">
        <f t="shared" si="50"/>
        <v>（株）島津水研</v>
      </c>
      <c r="F411" s="19" t="str">
        <f t="shared" si="51"/>
        <v>シマヅスイケン</v>
      </c>
      <c r="G411" s="19" t="str">
        <f t="shared" si="52"/>
        <v>代表取締役</v>
      </c>
      <c r="H411" s="19" t="str">
        <f t="shared" si="53"/>
        <v>島津　麗叔</v>
      </c>
      <c r="I411" s="19" t="str">
        <f t="shared" si="54"/>
        <v>600-8337</v>
      </c>
      <c r="J411" s="19" t="str">
        <f t="shared" si="55"/>
        <v>京都市下京区佐女牛井町１４９番地　Ｒ－Ｇｒａｎｚ堀川五条１階</v>
      </c>
      <c r="K411" s="20" t="s">
        <v>17</v>
      </c>
    </row>
    <row r="412" spans="1:11" s="15" customFormat="1" ht="20.25" customHeight="1">
      <c r="A412" s="16">
        <v>411</v>
      </c>
      <c r="B412" s="17" t="s">
        <v>155</v>
      </c>
      <c r="C412" s="18" t="str">
        <f t="shared" si="48"/>
        <v>26034691</v>
      </c>
      <c r="D412" s="18">
        <f t="shared" si="49"/>
        <v>2</v>
      </c>
      <c r="E412" s="19" t="str">
        <f t="shared" si="50"/>
        <v>（株）島津水研</v>
      </c>
      <c r="F412" s="19" t="str">
        <f t="shared" si="51"/>
        <v>シマヅスイケン</v>
      </c>
      <c r="G412" s="19" t="str">
        <f t="shared" si="52"/>
        <v>代表取締役</v>
      </c>
      <c r="H412" s="19" t="str">
        <f t="shared" si="53"/>
        <v>島津　麗叔</v>
      </c>
      <c r="I412" s="19" t="str">
        <f t="shared" si="54"/>
        <v>600-8337</v>
      </c>
      <c r="J412" s="19" t="str">
        <f t="shared" si="55"/>
        <v>京都市下京区佐女牛井町１４９番地　Ｒ－Ｇｒａｎｚ堀川五条１階</v>
      </c>
      <c r="K412" s="20" t="s">
        <v>14</v>
      </c>
    </row>
    <row r="413" spans="1:11" s="15" customFormat="1" ht="20.25" customHeight="1">
      <c r="A413" s="16">
        <v>412</v>
      </c>
      <c r="B413" s="17" t="s">
        <v>155</v>
      </c>
      <c r="C413" s="18" t="str">
        <f t="shared" si="48"/>
        <v>26034691</v>
      </c>
      <c r="D413" s="18">
        <f t="shared" si="49"/>
        <v>2</v>
      </c>
      <c r="E413" s="19" t="str">
        <f t="shared" si="50"/>
        <v>（株）島津水研</v>
      </c>
      <c r="F413" s="19" t="str">
        <f t="shared" si="51"/>
        <v>シマヅスイケン</v>
      </c>
      <c r="G413" s="19" t="str">
        <f t="shared" si="52"/>
        <v>代表取締役</v>
      </c>
      <c r="H413" s="19" t="str">
        <f t="shared" si="53"/>
        <v>島津　麗叔</v>
      </c>
      <c r="I413" s="19" t="str">
        <f t="shared" si="54"/>
        <v>600-8337</v>
      </c>
      <c r="J413" s="19" t="str">
        <f t="shared" si="55"/>
        <v>京都市下京区佐女牛井町１４９番地　Ｒ－Ｇｒａｎｚ堀川五条１階</v>
      </c>
      <c r="K413" s="20" t="s">
        <v>66</v>
      </c>
    </row>
    <row r="414" spans="1:11" s="15" customFormat="1" ht="20.25" customHeight="1">
      <c r="A414" s="16">
        <v>413</v>
      </c>
      <c r="B414" s="17" t="s">
        <v>156</v>
      </c>
      <c r="C414" s="18" t="str">
        <f t="shared" si="48"/>
        <v>26014205</v>
      </c>
      <c r="D414" s="18">
        <f t="shared" si="49"/>
        <v>2</v>
      </c>
      <c r="E414" s="19" t="str">
        <f t="shared" si="50"/>
        <v>（株）清水エンジニアリング</v>
      </c>
      <c r="F414" s="19" t="str">
        <f t="shared" si="51"/>
        <v>シミズエンジニアリング</v>
      </c>
      <c r="G414" s="19" t="str">
        <f t="shared" si="52"/>
        <v>代表取締役</v>
      </c>
      <c r="H414" s="19" t="str">
        <f t="shared" si="53"/>
        <v>清水　勝文</v>
      </c>
      <c r="I414" s="19" t="str">
        <f t="shared" si="54"/>
        <v>619-0222</v>
      </c>
      <c r="J414" s="19" t="str">
        <f t="shared" si="55"/>
        <v>木津川市相楽城下１４６番地１</v>
      </c>
      <c r="K414" s="20" t="s">
        <v>12</v>
      </c>
    </row>
    <row r="415" spans="1:11" s="15" customFormat="1" ht="20.25" customHeight="1">
      <c r="A415" s="16">
        <v>414</v>
      </c>
      <c r="B415" s="17" t="s">
        <v>156</v>
      </c>
      <c r="C415" s="18" t="str">
        <f t="shared" si="48"/>
        <v>26014205</v>
      </c>
      <c r="D415" s="18">
        <f t="shared" si="49"/>
        <v>2</v>
      </c>
      <c r="E415" s="19" t="str">
        <f t="shared" si="50"/>
        <v>（株）清水エンジニアリング</v>
      </c>
      <c r="F415" s="19" t="str">
        <f t="shared" si="51"/>
        <v>シミズエンジニアリング</v>
      </c>
      <c r="G415" s="19" t="str">
        <f t="shared" si="52"/>
        <v>代表取締役</v>
      </c>
      <c r="H415" s="19" t="str">
        <f t="shared" si="53"/>
        <v>清水　勝文</v>
      </c>
      <c r="I415" s="19" t="str">
        <f t="shared" si="54"/>
        <v>619-0222</v>
      </c>
      <c r="J415" s="19" t="str">
        <f t="shared" si="55"/>
        <v>木津川市相楽城下１４６番地１</v>
      </c>
      <c r="K415" s="20" t="s">
        <v>17</v>
      </c>
    </row>
    <row r="416" spans="1:11" s="15" customFormat="1" ht="20.25" customHeight="1">
      <c r="A416" s="16">
        <v>415</v>
      </c>
      <c r="B416" s="17" t="s">
        <v>156</v>
      </c>
      <c r="C416" s="18" t="str">
        <f t="shared" si="48"/>
        <v>26014205</v>
      </c>
      <c r="D416" s="18">
        <f t="shared" si="49"/>
        <v>2</v>
      </c>
      <c r="E416" s="19" t="str">
        <f t="shared" si="50"/>
        <v>（株）清水エンジニアリング</v>
      </c>
      <c r="F416" s="19" t="str">
        <f t="shared" si="51"/>
        <v>シミズエンジニアリング</v>
      </c>
      <c r="G416" s="19" t="str">
        <f t="shared" si="52"/>
        <v>代表取締役</v>
      </c>
      <c r="H416" s="19" t="str">
        <f t="shared" si="53"/>
        <v>清水　勝文</v>
      </c>
      <c r="I416" s="19" t="str">
        <f t="shared" si="54"/>
        <v>619-0222</v>
      </c>
      <c r="J416" s="19" t="str">
        <f t="shared" si="55"/>
        <v>木津川市相楽城下１４６番地１</v>
      </c>
      <c r="K416" s="20" t="s">
        <v>27</v>
      </c>
    </row>
    <row r="417" spans="1:11" s="15" customFormat="1" ht="20.25" customHeight="1">
      <c r="A417" s="16">
        <v>416</v>
      </c>
      <c r="B417" s="17" t="s">
        <v>157</v>
      </c>
      <c r="C417" s="18" t="str">
        <f t="shared" si="48"/>
        <v>26007131</v>
      </c>
      <c r="D417" s="18">
        <f t="shared" si="49"/>
        <v>2</v>
      </c>
      <c r="E417" s="19" t="str">
        <f t="shared" si="50"/>
        <v>（株）下岡建設</v>
      </c>
      <c r="F417" s="19" t="str">
        <f t="shared" si="51"/>
        <v>シモオカケンセツ</v>
      </c>
      <c r="G417" s="19" t="str">
        <f t="shared" si="52"/>
        <v>代表取締役</v>
      </c>
      <c r="H417" s="19" t="str">
        <f t="shared" si="53"/>
        <v>下岡　智也</v>
      </c>
      <c r="I417" s="19" t="str">
        <f t="shared" si="54"/>
        <v>611-0013</v>
      </c>
      <c r="J417" s="19" t="str">
        <f t="shared" si="55"/>
        <v>宇治市莵道中筋１４-７</v>
      </c>
      <c r="K417" s="20" t="s">
        <v>12</v>
      </c>
    </row>
    <row r="418" spans="1:11" s="15" customFormat="1" ht="20.25" customHeight="1">
      <c r="A418" s="16">
        <v>417</v>
      </c>
      <c r="B418" s="17" t="s">
        <v>157</v>
      </c>
      <c r="C418" s="18" t="str">
        <f t="shared" si="48"/>
        <v>26007131</v>
      </c>
      <c r="D418" s="18">
        <f t="shared" si="49"/>
        <v>2</v>
      </c>
      <c r="E418" s="19" t="str">
        <f t="shared" si="50"/>
        <v>（株）下岡建設</v>
      </c>
      <c r="F418" s="19" t="str">
        <f t="shared" si="51"/>
        <v>シモオカケンセツ</v>
      </c>
      <c r="G418" s="19" t="str">
        <f t="shared" si="52"/>
        <v>代表取締役</v>
      </c>
      <c r="H418" s="19" t="str">
        <f t="shared" si="53"/>
        <v>下岡　智也</v>
      </c>
      <c r="I418" s="19" t="str">
        <f t="shared" si="54"/>
        <v>611-0013</v>
      </c>
      <c r="J418" s="19" t="str">
        <f t="shared" si="55"/>
        <v>宇治市莵道中筋１４-７</v>
      </c>
      <c r="K418" s="20" t="s">
        <v>13</v>
      </c>
    </row>
    <row r="419" spans="1:11" s="15" customFormat="1" ht="20.25" customHeight="1">
      <c r="A419" s="16">
        <v>418</v>
      </c>
      <c r="B419" s="17" t="s">
        <v>157</v>
      </c>
      <c r="C419" s="18" t="str">
        <f t="shared" si="48"/>
        <v>26007131</v>
      </c>
      <c r="D419" s="18">
        <f t="shared" si="49"/>
        <v>2</v>
      </c>
      <c r="E419" s="19" t="str">
        <f t="shared" si="50"/>
        <v>（株）下岡建設</v>
      </c>
      <c r="F419" s="19" t="str">
        <f t="shared" si="51"/>
        <v>シモオカケンセツ</v>
      </c>
      <c r="G419" s="19" t="str">
        <f t="shared" si="52"/>
        <v>代表取締役</v>
      </c>
      <c r="H419" s="19" t="str">
        <f t="shared" si="53"/>
        <v>下岡　智也</v>
      </c>
      <c r="I419" s="19" t="str">
        <f t="shared" si="54"/>
        <v>611-0013</v>
      </c>
      <c r="J419" s="19" t="str">
        <f t="shared" si="55"/>
        <v>宇治市莵道中筋１４-７</v>
      </c>
      <c r="K419" s="20" t="s">
        <v>20</v>
      </c>
    </row>
    <row r="420" spans="1:11" s="15" customFormat="1" ht="20.25" customHeight="1">
      <c r="A420" s="16">
        <v>419</v>
      </c>
      <c r="B420" s="17" t="s">
        <v>158</v>
      </c>
      <c r="C420" s="18" t="str">
        <f t="shared" si="48"/>
        <v>26036915</v>
      </c>
      <c r="D420" s="18">
        <f t="shared" si="49"/>
        <v>2</v>
      </c>
      <c r="E420" s="19" t="str">
        <f t="shared" si="50"/>
        <v>（株）城南開発興業</v>
      </c>
      <c r="F420" s="19" t="str">
        <f t="shared" si="51"/>
        <v>ジョウナンカイハツコウギョウ</v>
      </c>
      <c r="G420" s="19" t="str">
        <f t="shared" si="52"/>
        <v>代表取締役</v>
      </c>
      <c r="H420" s="19" t="str">
        <f t="shared" si="53"/>
        <v>上田　啓</v>
      </c>
      <c r="I420" s="19" t="str">
        <f t="shared" si="54"/>
        <v>614-8073</v>
      </c>
      <c r="J420" s="19" t="str">
        <f t="shared" si="55"/>
        <v>八幡市八幡軸６８番地７</v>
      </c>
      <c r="K420" s="20" t="s">
        <v>12</v>
      </c>
    </row>
    <row r="421" spans="1:11" s="15" customFormat="1" ht="20.25" customHeight="1">
      <c r="A421" s="16">
        <v>420</v>
      </c>
      <c r="B421" s="17" t="s">
        <v>158</v>
      </c>
      <c r="C421" s="18" t="str">
        <f t="shared" si="48"/>
        <v>26036915</v>
      </c>
      <c r="D421" s="18">
        <f t="shared" si="49"/>
        <v>2</v>
      </c>
      <c r="E421" s="19" t="str">
        <f t="shared" si="50"/>
        <v>（株）城南開発興業</v>
      </c>
      <c r="F421" s="19" t="str">
        <f t="shared" si="51"/>
        <v>ジョウナンカイハツコウギョウ</v>
      </c>
      <c r="G421" s="19" t="str">
        <f t="shared" si="52"/>
        <v>代表取締役</v>
      </c>
      <c r="H421" s="19" t="str">
        <f t="shared" si="53"/>
        <v>上田　啓</v>
      </c>
      <c r="I421" s="19" t="str">
        <f t="shared" si="54"/>
        <v>614-8073</v>
      </c>
      <c r="J421" s="19" t="str">
        <f t="shared" si="55"/>
        <v>八幡市八幡軸６８番地７</v>
      </c>
      <c r="K421" s="20" t="s">
        <v>17</v>
      </c>
    </row>
    <row r="422" spans="1:11" s="15" customFormat="1" ht="20.25" customHeight="1">
      <c r="A422" s="16">
        <v>421</v>
      </c>
      <c r="B422" s="17" t="s">
        <v>158</v>
      </c>
      <c r="C422" s="18" t="str">
        <f t="shared" si="48"/>
        <v>26036915</v>
      </c>
      <c r="D422" s="18">
        <f t="shared" si="49"/>
        <v>2</v>
      </c>
      <c r="E422" s="19" t="str">
        <f t="shared" si="50"/>
        <v>（株）城南開発興業</v>
      </c>
      <c r="F422" s="19" t="str">
        <f t="shared" si="51"/>
        <v>ジョウナンカイハツコウギョウ</v>
      </c>
      <c r="G422" s="19" t="str">
        <f t="shared" si="52"/>
        <v>代表取締役</v>
      </c>
      <c r="H422" s="19" t="str">
        <f t="shared" si="53"/>
        <v>上田　啓</v>
      </c>
      <c r="I422" s="19" t="str">
        <f t="shared" si="54"/>
        <v>614-8073</v>
      </c>
      <c r="J422" s="19" t="str">
        <f t="shared" si="55"/>
        <v>八幡市八幡軸６８番地７</v>
      </c>
      <c r="K422" s="20" t="s">
        <v>29</v>
      </c>
    </row>
    <row r="423" spans="1:11" s="15" customFormat="1" ht="20.25" customHeight="1">
      <c r="A423" s="16">
        <v>422</v>
      </c>
      <c r="B423" s="17" t="s">
        <v>159</v>
      </c>
      <c r="C423" s="18" t="str">
        <f t="shared" si="48"/>
        <v>00011702</v>
      </c>
      <c r="D423" s="18">
        <f t="shared" si="49"/>
        <v>2</v>
      </c>
      <c r="E423" s="19" t="str">
        <f t="shared" si="50"/>
        <v>（株）城南工建</v>
      </c>
      <c r="F423" s="19" t="str">
        <f t="shared" si="51"/>
        <v>ジョウナンコウケン</v>
      </c>
      <c r="G423" s="19" t="str">
        <f t="shared" si="52"/>
        <v>代表取締役</v>
      </c>
      <c r="H423" s="19" t="str">
        <f t="shared" si="53"/>
        <v>後藤　将浩</v>
      </c>
      <c r="I423" s="19" t="str">
        <f t="shared" si="54"/>
        <v>610-0113</v>
      </c>
      <c r="J423" s="19" t="str">
        <f t="shared" si="55"/>
        <v>城陽市中芦原２７番地の１</v>
      </c>
      <c r="K423" s="20" t="s">
        <v>12</v>
      </c>
    </row>
    <row r="424" spans="1:11" s="15" customFormat="1" ht="20.25" customHeight="1">
      <c r="A424" s="16">
        <v>423</v>
      </c>
      <c r="B424" s="17" t="s">
        <v>159</v>
      </c>
      <c r="C424" s="18" t="str">
        <f t="shared" si="48"/>
        <v>00011702</v>
      </c>
      <c r="D424" s="18">
        <f t="shared" si="49"/>
        <v>2</v>
      </c>
      <c r="E424" s="19" t="str">
        <f t="shared" si="50"/>
        <v>（株）城南工建</v>
      </c>
      <c r="F424" s="19" t="str">
        <f t="shared" si="51"/>
        <v>ジョウナンコウケン</v>
      </c>
      <c r="G424" s="19" t="str">
        <f t="shared" si="52"/>
        <v>代表取締役</v>
      </c>
      <c r="H424" s="19" t="str">
        <f t="shared" si="53"/>
        <v>後藤　将浩</v>
      </c>
      <c r="I424" s="19" t="str">
        <f t="shared" si="54"/>
        <v>610-0113</v>
      </c>
      <c r="J424" s="19" t="str">
        <f t="shared" si="55"/>
        <v>城陽市中芦原２７番地の１</v>
      </c>
      <c r="K424" s="20" t="s">
        <v>13</v>
      </c>
    </row>
    <row r="425" spans="1:11" s="15" customFormat="1" ht="20.25" customHeight="1">
      <c r="A425" s="16">
        <v>424</v>
      </c>
      <c r="B425" s="17" t="s">
        <v>159</v>
      </c>
      <c r="C425" s="18" t="str">
        <f t="shared" si="48"/>
        <v>00011702</v>
      </c>
      <c r="D425" s="18">
        <f t="shared" si="49"/>
        <v>2</v>
      </c>
      <c r="E425" s="19" t="str">
        <f t="shared" si="50"/>
        <v>（株）城南工建</v>
      </c>
      <c r="F425" s="19" t="str">
        <f t="shared" si="51"/>
        <v>ジョウナンコウケン</v>
      </c>
      <c r="G425" s="19" t="str">
        <f t="shared" si="52"/>
        <v>代表取締役</v>
      </c>
      <c r="H425" s="19" t="str">
        <f t="shared" si="53"/>
        <v>後藤　将浩</v>
      </c>
      <c r="I425" s="19" t="str">
        <f t="shared" si="54"/>
        <v>610-0113</v>
      </c>
      <c r="J425" s="19" t="str">
        <f t="shared" si="55"/>
        <v>城陽市中芦原２７番地の１</v>
      </c>
      <c r="K425" s="20" t="s">
        <v>27</v>
      </c>
    </row>
    <row r="426" spans="1:11" s="15" customFormat="1" ht="20.25" customHeight="1">
      <c r="A426" s="16">
        <v>425</v>
      </c>
      <c r="B426" s="17">
        <v>84</v>
      </c>
      <c r="C426" s="18">
        <f t="shared" si="48"/>
        <v>26041671</v>
      </c>
      <c r="D426" s="18">
        <f t="shared" si="49"/>
        <v>2</v>
      </c>
      <c r="E426" s="19" t="str">
        <f t="shared" si="50"/>
        <v>昌和電気工業（株）</v>
      </c>
      <c r="F426" s="19" t="str">
        <f t="shared" si="51"/>
        <v>ショウワデンキ</v>
      </c>
      <c r="G426" s="19" t="str">
        <f t="shared" si="52"/>
        <v>代表取締役</v>
      </c>
      <c r="H426" s="19" t="str">
        <f t="shared" si="53"/>
        <v>藤井　正</v>
      </c>
      <c r="I426" s="19" t="str">
        <f t="shared" si="54"/>
        <v>601-8445</v>
      </c>
      <c r="J426" s="19" t="str">
        <f t="shared" si="55"/>
        <v>京都市南区西九条菅田町3番地１</v>
      </c>
      <c r="K426" s="20" t="s">
        <v>16</v>
      </c>
    </row>
    <row r="427" spans="1:11" s="15" customFormat="1" ht="20.25" customHeight="1">
      <c r="A427" s="16">
        <v>426</v>
      </c>
      <c r="B427" s="17">
        <v>84</v>
      </c>
      <c r="C427" s="18">
        <f t="shared" si="48"/>
        <v>26041671</v>
      </c>
      <c r="D427" s="18">
        <f t="shared" si="49"/>
        <v>2</v>
      </c>
      <c r="E427" s="19" t="str">
        <f t="shared" si="50"/>
        <v>昌和電気工業（株）</v>
      </c>
      <c r="F427" s="19" t="str">
        <f t="shared" si="51"/>
        <v>ショウワデンキ</v>
      </c>
      <c r="G427" s="19" t="str">
        <f t="shared" si="52"/>
        <v>代表取締役</v>
      </c>
      <c r="H427" s="19" t="str">
        <f t="shared" si="53"/>
        <v>藤井　正</v>
      </c>
      <c r="I427" s="19" t="str">
        <f t="shared" si="54"/>
        <v>601-8445</v>
      </c>
      <c r="J427" s="19" t="str">
        <f t="shared" si="55"/>
        <v>京都市南区西九条菅田町3番地１</v>
      </c>
      <c r="K427" s="20" t="s">
        <v>67</v>
      </c>
    </row>
    <row r="428" spans="1:11" s="15" customFormat="1" ht="20.25" customHeight="1">
      <c r="A428" s="16">
        <v>427</v>
      </c>
      <c r="B428" s="17" t="s">
        <v>160</v>
      </c>
      <c r="C428" s="18" t="str">
        <f t="shared" si="48"/>
        <v>26036277</v>
      </c>
      <c r="D428" s="18">
        <f t="shared" si="49"/>
        <v>2</v>
      </c>
      <c r="E428" s="19" t="str">
        <f t="shared" si="50"/>
        <v>（株）昭和電工社</v>
      </c>
      <c r="F428" s="19" t="str">
        <f t="shared" si="51"/>
        <v>ショウワデンコウシャ</v>
      </c>
      <c r="G428" s="19" t="str">
        <f t="shared" si="52"/>
        <v>代表取締役社長</v>
      </c>
      <c r="H428" s="19" t="str">
        <f t="shared" si="53"/>
        <v>進藤　久和</v>
      </c>
      <c r="I428" s="19" t="str">
        <f t="shared" si="54"/>
        <v>606-0846</v>
      </c>
      <c r="J428" s="19" t="str">
        <f t="shared" si="55"/>
        <v>京都市左京区下鴨北野々神町３３</v>
      </c>
      <c r="K428" s="20" t="s">
        <v>16</v>
      </c>
    </row>
    <row r="429" spans="1:11" s="15" customFormat="1" ht="20.25" customHeight="1">
      <c r="A429" s="16">
        <v>428</v>
      </c>
      <c r="B429" s="17" t="s">
        <v>161</v>
      </c>
      <c r="C429" s="18" t="str">
        <f t="shared" si="48"/>
        <v>26028572</v>
      </c>
      <c r="D429" s="18">
        <f t="shared" si="49"/>
        <v>2</v>
      </c>
      <c r="E429" s="19" t="str">
        <f t="shared" si="50"/>
        <v>（株）白川工業</v>
      </c>
      <c r="F429" s="19" t="str">
        <f t="shared" si="51"/>
        <v>シラカワコウギョウ</v>
      </c>
      <c r="G429" s="19" t="str">
        <f t="shared" si="52"/>
        <v>代表取締役</v>
      </c>
      <c r="H429" s="19" t="str">
        <f t="shared" si="53"/>
        <v>白川　義成</v>
      </c>
      <c r="I429" s="19" t="str">
        <f t="shared" si="54"/>
        <v>611-0021</v>
      </c>
      <c r="J429" s="19" t="str">
        <f t="shared" si="55"/>
        <v>宇治市宇治善法１１４-１７</v>
      </c>
      <c r="K429" s="20" t="s">
        <v>12</v>
      </c>
    </row>
    <row r="430" spans="1:11" s="15" customFormat="1" ht="20.25" customHeight="1">
      <c r="A430" s="16">
        <v>429</v>
      </c>
      <c r="B430" s="17" t="s">
        <v>161</v>
      </c>
      <c r="C430" s="18" t="str">
        <f t="shared" si="48"/>
        <v>26028572</v>
      </c>
      <c r="D430" s="18">
        <f t="shared" si="49"/>
        <v>2</v>
      </c>
      <c r="E430" s="19" t="str">
        <f t="shared" si="50"/>
        <v>（株）白川工業</v>
      </c>
      <c r="F430" s="19" t="str">
        <f t="shared" si="51"/>
        <v>シラカワコウギョウ</v>
      </c>
      <c r="G430" s="19" t="str">
        <f t="shared" si="52"/>
        <v>代表取締役</v>
      </c>
      <c r="H430" s="19" t="str">
        <f t="shared" si="53"/>
        <v>白川　義成</v>
      </c>
      <c r="I430" s="19" t="str">
        <f t="shared" si="54"/>
        <v>611-0021</v>
      </c>
      <c r="J430" s="19" t="str">
        <f t="shared" si="55"/>
        <v>宇治市宇治善法１１４-１７</v>
      </c>
      <c r="K430" s="20" t="s">
        <v>13</v>
      </c>
    </row>
    <row r="431" spans="1:11" s="15" customFormat="1" ht="20.25" customHeight="1">
      <c r="A431" s="16">
        <v>430</v>
      </c>
      <c r="B431" s="17" t="s">
        <v>161</v>
      </c>
      <c r="C431" s="18" t="str">
        <f t="shared" si="48"/>
        <v>26028572</v>
      </c>
      <c r="D431" s="18">
        <f t="shared" si="49"/>
        <v>2</v>
      </c>
      <c r="E431" s="19" t="str">
        <f t="shared" si="50"/>
        <v>（株）白川工業</v>
      </c>
      <c r="F431" s="19" t="str">
        <f t="shared" si="51"/>
        <v>シラカワコウギョウ</v>
      </c>
      <c r="G431" s="19" t="str">
        <f t="shared" si="52"/>
        <v>代表取締役</v>
      </c>
      <c r="H431" s="19" t="str">
        <f t="shared" si="53"/>
        <v>白川　義成</v>
      </c>
      <c r="I431" s="19" t="str">
        <f t="shared" si="54"/>
        <v>611-0021</v>
      </c>
      <c r="J431" s="19" t="str">
        <f t="shared" si="55"/>
        <v>宇治市宇治善法１１４-１７</v>
      </c>
      <c r="K431" s="20" t="s">
        <v>20</v>
      </c>
    </row>
    <row r="432" spans="1:11" s="15" customFormat="1" ht="20.25" customHeight="1">
      <c r="A432" s="16">
        <v>431</v>
      </c>
      <c r="B432" s="17" t="s">
        <v>162</v>
      </c>
      <c r="C432" s="18" t="str">
        <f t="shared" si="48"/>
        <v>26035838</v>
      </c>
      <c r="D432" s="18">
        <f t="shared" si="49"/>
        <v>2</v>
      </c>
      <c r="E432" s="19" t="str">
        <f t="shared" si="50"/>
        <v>白山道路建設（株）</v>
      </c>
      <c r="F432" s="19" t="str">
        <f t="shared" si="51"/>
        <v>シロヤマドウロケンセツ</v>
      </c>
      <c r="G432" s="19" t="str">
        <f t="shared" si="52"/>
        <v>代表取締役</v>
      </c>
      <c r="H432" s="19" t="str">
        <f t="shared" si="53"/>
        <v>白山　裕晃</v>
      </c>
      <c r="I432" s="19" t="str">
        <f t="shared" si="54"/>
        <v>606-8254</v>
      </c>
      <c r="J432" s="19" t="str">
        <f t="shared" si="55"/>
        <v>京都市左京区北白川東瀬ノ内町３５</v>
      </c>
      <c r="K432" s="20" t="s">
        <v>12</v>
      </c>
    </row>
    <row r="433" spans="1:11" s="15" customFormat="1" ht="20.25" customHeight="1">
      <c r="A433" s="16">
        <v>432</v>
      </c>
      <c r="B433" s="17" t="s">
        <v>162</v>
      </c>
      <c r="C433" s="18" t="str">
        <f t="shared" si="48"/>
        <v>26035838</v>
      </c>
      <c r="D433" s="18">
        <f t="shared" si="49"/>
        <v>2</v>
      </c>
      <c r="E433" s="19" t="str">
        <f t="shared" si="50"/>
        <v>白山道路建設（株）</v>
      </c>
      <c r="F433" s="19" t="str">
        <f t="shared" si="51"/>
        <v>シロヤマドウロケンセツ</v>
      </c>
      <c r="G433" s="19" t="str">
        <f t="shared" si="52"/>
        <v>代表取締役</v>
      </c>
      <c r="H433" s="19" t="str">
        <f t="shared" si="53"/>
        <v>白山　裕晃</v>
      </c>
      <c r="I433" s="19" t="str">
        <f t="shared" si="54"/>
        <v>606-8254</v>
      </c>
      <c r="J433" s="19" t="str">
        <f t="shared" si="55"/>
        <v>京都市左京区北白川東瀬ノ内町３５</v>
      </c>
      <c r="K433" s="20" t="s">
        <v>19</v>
      </c>
    </row>
    <row r="434" spans="1:11" s="15" customFormat="1" ht="20.25" customHeight="1">
      <c r="A434" s="16">
        <v>433</v>
      </c>
      <c r="B434" s="17" t="s">
        <v>162</v>
      </c>
      <c r="C434" s="18" t="str">
        <f t="shared" si="48"/>
        <v>26035838</v>
      </c>
      <c r="D434" s="18">
        <f t="shared" si="49"/>
        <v>2</v>
      </c>
      <c r="E434" s="19" t="str">
        <f t="shared" si="50"/>
        <v>白山道路建設（株）</v>
      </c>
      <c r="F434" s="19" t="str">
        <f t="shared" si="51"/>
        <v>シロヤマドウロケンセツ</v>
      </c>
      <c r="G434" s="19" t="str">
        <f t="shared" si="52"/>
        <v>代表取締役</v>
      </c>
      <c r="H434" s="19" t="str">
        <f t="shared" si="53"/>
        <v>白山　裕晃</v>
      </c>
      <c r="I434" s="19" t="str">
        <f t="shared" si="54"/>
        <v>606-8254</v>
      </c>
      <c r="J434" s="19" t="str">
        <f t="shared" si="55"/>
        <v>京都市左京区北白川東瀬ノ内町３５</v>
      </c>
      <c r="K434" s="20" t="s">
        <v>20</v>
      </c>
    </row>
    <row r="435" spans="1:11" s="15" customFormat="1" ht="20.25" customHeight="1">
      <c r="A435" s="16">
        <v>434</v>
      </c>
      <c r="B435" s="17" t="s">
        <v>163</v>
      </c>
      <c r="C435" s="18" t="str">
        <f t="shared" si="48"/>
        <v>26010285</v>
      </c>
      <c r="D435" s="18">
        <f t="shared" si="49"/>
        <v>2</v>
      </c>
      <c r="E435" s="19" t="str">
        <f t="shared" si="50"/>
        <v>新栄設備（株）</v>
      </c>
      <c r="F435" s="19" t="str">
        <f t="shared" si="51"/>
        <v>シンエイセツビ</v>
      </c>
      <c r="G435" s="19" t="str">
        <f t="shared" si="52"/>
        <v>代表取締役</v>
      </c>
      <c r="H435" s="19" t="str">
        <f t="shared" si="53"/>
        <v>渡辺　敏彦</v>
      </c>
      <c r="I435" s="19" t="str">
        <f t="shared" si="54"/>
        <v>612-8025</v>
      </c>
      <c r="J435" s="19" t="str">
        <f t="shared" si="55"/>
        <v>京都市伏見区桃山与五郎町１番地の５３３</v>
      </c>
      <c r="K435" s="20" t="s">
        <v>17</v>
      </c>
    </row>
    <row r="436" spans="1:11" s="15" customFormat="1" ht="20.25" customHeight="1">
      <c r="A436" s="16">
        <v>435</v>
      </c>
      <c r="B436" s="17" t="s">
        <v>164</v>
      </c>
      <c r="C436" s="18" t="str">
        <f t="shared" si="48"/>
        <v>26002008</v>
      </c>
      <c r="D436" s="18">
        <f t="shared" si="49"/>
        <v>2</v>
      </c>
      <c r="E436" s="19" t="str">
        <f t="shared" si="50"/>
        <v>新栄電気工業（株）</v>
      </c>
      <c r="F436" s="19" t="str">
        <f t="shared" si="51"/>
        <v>シンエイデンキコウギョウ</v>
      </c>
      <c r="G436" s="19" t="str">
        <f t="shared" si="52"/>
        <v>代表取締役</v>
      </c>
      <c r="H436" s="19" t="str">
        <f t="shared" si="53"/>
        <v>奥村　健次</v>
      </c>
      <c r="I436" s="19" t="str">
        <f t="shared" si="54"/>
        <v>600-8812</v>
      </c>
      <c r="J436" s="19" t="str">
        <f t="shared" si="55"/>
        <v>京都市下京区中堂寺北町３０番地</v>
      </c>
      <c r="K436" s="20" t="s">
        <v>16</v>
      </c>
    </row>
    <row r="437" spans="1:11" s="15" customFormat="1" ht="20.25" customHeight="1">
      <c r="A437" s="16">
        <v>436</v>
      </c>
      <c r="B437" s="17" t="s">
        <v>164</v>
      </c>
      <c r="C437" s="18" t="str">
        <f t="shared" si="48"/>
        <v>26002008</v>
      </c>
      <c r="D437" s="18">
        <f t="shared" si="49"/>
        <v>2</v>
      </c>
      <c r="E437" s="19" t="str">
        <f t="shared" si="50"/>
        <v>新栄電気工業（株）</v>
      </c>
      <c r="F437" s="19" t="str">
        <f t="shared" si="51"/>
        <v>シンエイデンキコウギョウ</v>
      </c>
      <c r="G437" s="19" t="str">
        <f t="shared" si="52"/>
        <v>代表取締役</v>
      </c>
      <c r="H437" s="19" t="str">
        <f t="shared" si="53"/>
        <v>奥村　健次</v>
      </c>
      <c r="I437" s="19" t="str">
        <f t="shared" si="54"/>
        <v>600-8812</v>
      </c>
      <c r="J437" s="19" t="str">
        <f t="shared" si="55"/>
        <v>京都市下京区中堂寺北町３０番地</v>
      </c>
      <c r="K437" s="20" t="s">
        <v>67</v>
      </c>
    </row>
    <row r="438" spans="1:11" s="15" customFormat="1" ht="20.25" customHeight="1">
      <c r="A438" s="16">
        <v>437</v>
      </c>
      <c r="B438" s="17" t="s">
        <v>164</v>
      </c>
      <c r="C438" s="18" t="str">
        <f t="shared" si="48"/>
        <v>26002008</v>
      </c>
      <c r="D438" s="18">
        <f t="shared" si="49"/>
        <v>2</v>
      </c>
      <c r="E438" s="19" t="str">
        <f t="shared" si="50"/>
        <v>新栄電気工業（株）</v>
      </c>
      <c r="F438" s="19" t="str">
        <f t="shared" si="51"/>
        <v>シンエイデンキコウギョウ</v>
      </c>
      <c r="G438" s="19" t="str">
        <f t="shared" si="52"/>
        <v>代表取締役</v>
      </c>
      <c r="H438" s="19" t="str">
        <f t="shared" si="53"/>
        <v>奥村　健次</v>
      </c>
      <c r="I438" s="19" t="str">
        <f t="shared" si="54"/>
        <v>600-8812</v>
      </c>
      <c r="J438" s="19" t="str">
        <f t="shared" si="55"/>
        <v>京都市下京区中堂寺北町３０番地</v>
      </c>
      <c r="K438" s="20" t="s">
        <v>95</v>
      </c>
    </row>
    <row r="439" spans="1:11" s="15" customFormat="1" ht="20.25" customHeight="1">
      <c r="A439" s="16">
        <v>438</v>
      </c>
      <c r="B439" s="17" t="s">
        <v>165</v>
      </c>
      <c r="C439" s="18" t="str">
        <f t="shared" si="48"/>
        <v>26036142</v>
      </c>
      <c r="D439" s="18">
        <f t="shared" si="49"/>
        <v>2</v>
      </c>
      <c r="E439" s="19" t="str">
        <f t="shared" si="50"/>
        <v>（有）真勝</v>
      </c>
      <c r="F439" s="19" t="str">
        <f t="shared" si="51"/>
        <v>シンショウ</v>
      </c>
      <c r="G439" s="19" t="str">
        <f t="shared" si="52"/>
        <v>代表取締役</v>
      </c>
      <c r="H439" s="19" t="str">
        <f t="shared" si="53"/>
        <v>矢島　真司</v>
      </c>
      <c r="I439" s="19" t="str">
        <f t="shared" si="54"/>
        <v>611-0041</v>
      </c>
      <c r="J439" s="19" t="str">
        <f t="shared" si="55"/>
        <v>宇治市槇島町十一１２６-５３</v>
      </c>
      <c r="K439" s="20" t="s">
        <v>12</v>
      </c>
    </row>
    <row r="440" spans="1:11" s="15" customFormat="1" ht="20.25" customHeight="1">
      <c r="A440" s="16">
        <v>439</v>
      </c>
      <c r="B440" s="17" t="s">
        <v>165</v>
      </c>
      <c r="C440" s="18" t="str">
        <f t="shared" si="48"/>
        <v>26036142</v>
      </c>
      <c r="D440" s="18">
        <f t="shared" si="49"/>
        <v>2</v>
      </c>
      <c r="E440" s="19" t="str">
        <f t="shared" si="50"/>
        <v>（有）真勝</v>
      </c>
      <c r="F440" s="19" t="str">
        <f t="shared" si="51"/>
        <v>シンショウ</v>
      </c>
      <c r="G440" s="19" t="str">
        <f t="shared" si="52"/>
        <v>代表取締役</v>
      </c>
      <c r="H440" s="19" t="str">
        <f t="shared" si="53"/>
        <v>矢島　真司</v>
      </c>
      <c r="I440" s="19" t="str">
        <f t="shared" si="54"/>
        <v>611-0041</v>
      </c>
      <c r="J440" s="19" t="str">
        <f t="shared" si="55"/>
        <v>宇治市槇島町十一１２６-５３</v>
      </c>
      <c r="K440" s="20" t="s">
        <v>24</v>
      </c>
    </row>
    <row r="441" spans="1:11" s="15" customFormat="1" ht="20.25" customHeight="1">
      <c r="A441" s="16">
        <v>440</v>
      </c>
      <c r="B441" s="17" t="s">
        <v>165</v>
      </c>
      <c r="C441" s="18" t="str">
        <f t="shared" si="48"/>
        <v>26036142</v>
      </c>
      <c r="D441" s="18">
        <f t="shared" si="49"/>
        <v>2</v>
      </c>
      <c r="E441" s="19" t="str">
        <f t="shared" si="50"/>
        <v>（有）真勝</v>
      </c>
      <c r="F441" s="19" t="str">
        <f t="shared" si="51"/>
        <v>シンショウ</v>
      </c>
      <c r="G441" s="19" t="str">
        <f t="shared" si="52"/>
        <v>代表取締役</v>
      </c>
      <c r="H441" s="19" t="str">
        <f t="shared" si="53"/>
        <v>矢島　真司</v>
      </c>
      <c r="I441" s="19" t="str">
        <f t="shared" si="54"/>
        <v>611-0041</v>
      </c>
      <c r="J441" s="19" t="str">
        <f t="shared" si="55"/>
        <v>宇治市槇島町十一１２６-５３</v>
      </c>
      <c r="K441" s="20" t="s">
        <v>19</v>
      </c>
    </row>
    <row r="442" spans="1:11" s="15" customFormat="1" ht="20.25" customHeight="1">
      <c r="A442" s="16">
        <v>441</v>
      </c>
      <c r="B442" s="17" t="s">
        <v>166</v>
      </c>
      <c r="C442" s="18" t="str">
        <f t="shared" si="48"/>
        <v>26036329</v>
      </c>
      <c r="D442" s="18">
        <f t="shared" si="49"/>
        <v>2</v>
      </c>
      <c r="E442" s="19" t="str">
        <f t="shared" si="50"/>
        <v>信成建工</v>
      </c>
      <c r="F442" s="19" t="str">
        <f t="shared" si="51"/>
        <v>シンセイケンコウ</v>
      </c>
      <c r="G442" s="19" t="str">
        <f t="shared" si="52"/>
        <v>代表者</v>
      </c>
      <c r="H442" s="19" t="str">
        <f t="shared" si="53"/>
        <v>若林　成信</v>
      </c>
      <c r="I442" s="19" t="str">
        <f t="shared" si="54"/>
        <v>611-0014</v>
      </c>
      <c r="J442" s="19" t="str">
        <f t="shared" si="55"/>
        <v>宇治市明星町３-１１-８０</v>
      </c>
      <c r="K442" s="20" t="s">
        <v>12</v>
      </c>
    </row>
    <row r="443" spans="1:11" s="15" customFormat="1" ht="20.25" customHeight="1">
      <c r="A443" s="16">
        <v>442</v>
      </c>
      <c r="B443" s="17" t="s">
        <v>166</v>
      </c>
      <c r="C443" s="18" t="str">
        <f t="shared" si="48"/>
        <v>26036329</v>
      </c>
      <c r="D443" s="18">
        <f t="shared" si="49"/>
        <v>2</v>
      </c>
      <c r="E443" s="19" t="str">
        <f t="shared" si="50"/>
        <v>信成建工</v>
      </c>
      <c r="F443" s="19" t="str">
        <f t="shared" si="51"/>
        <v>シンセイケンコウ</v>
      </c>
      <c r="G443" s="19" t="str">
        <f t="shared" si="52"/>
        <v>代表者</v>
      </c>
      <c r="H443" s="19" t="str">
        <f t="shared" si="53"/>
        <v>若林　成信</v>
      </c>
      <c r="I443" s="19" t="str">
        <f t="shared" si="54"/>
        <v>611-0014</v>
      </c>
      <c r="J443" s="19" t="str">
        <f t="shared" si="55"/>
        <v>宇治市明星町３-１１-８０</v>
      </c>
      <c r="K443" s="20" t="s">
        <v>27</v>
      </c>
    </row>
    <row r="444" spans="1:11" s="15" customFormat="1" ht="20.25" customHeight="1">
      <c r="A444" s="16">
        <v>443</v>
      </c>
      <c r="B444" s="17" t="s">
        <v>167</v>
      </c>
      <c r="C444" s="18" t="str">
        <f t="shared" si="48"/>
        <v>26023640</v>
      </c>
      <c r="D444" s="18">
        <f t="shared" si="49"/>
        <v>2</v>
      </c>
      <c r="E444" s="19" t="str">
        <f t="shared" si="50"/>
        <v>（株）シンテック</v>
      </c>
      <c r="F444" s="19" t="str">
        <f t="shared" si="51"/>
        <v>シンテック</v>
      </c>
      <c r="G444" s="19" t="str">
        <f t="shared" si="52"/>
        <v>代表取締役</v>
      </c>
      <c r="H444" s="19" t="str">
        <f t="shared" si="53"/>
        <v>林　邦代</v>
      </c>
      <c r="I444" s="19" t="str">
        <f t="shared" si="54"/>
        <v>615-0877</v>
      </c>
      <c r="J444" s="19" t="str">
        <f t="shared" si="55"/>
        <v>京都市右京区西京極西衣手町４０-７</v>
      </c>
      <c r="K444" s="20" t="s">
        <v>13</v>
      </c>
    </row>
    <row r="445" spans="1:11" s="15" customFormat="1" ht="20.25" customHeight="1">
      <c r="A445" s="16">
        <v>444</v>
      </c>
      <c r="B445" s="17" t="s">
        <v>167</v>
      </c>
      <c r="C445" s="18" t="str">
        <f t="shared" si="48"/>
        <v>26023640</v>
      </c>
      <c r="D445" s="18">
        <f t="shared" si="49"/>
        <v>2</v>
      </c>
      <c r="E445" s="19" t="str">
        <f t="shared" si="50"/>
        <v>（株）シンテック</v>
      </c>
      <c r="F445" s="19" t="str">
        <f t="shared" si="51"/>
        <v>シンテック</v>
      </c>
      <c r="G445" s="19" t="str">
        <f t="shared" si="52"/>
        <v>代表取締役</v>
      </c>
      <c r="H445" s="19" t="str">
        <f t="shared" si="53"/>
        <v>林　邦代</v>
      </c>
      <c r="I445" s="19" t="str">
        <f t="shared" si="54"/>
        <v>615-0877</v>
      </c>
      <c r="J445" s="19" t="str">
        <f t="shared" si="55"/>
        <v>京都市右京区西京極西衣手町４０-７</v>
      </c>
      <c r="K445" s="20" t="s">
        <v>17</v>
      </c>
    </row>
    <row r="446" spans="1:11" s="15" customFormat="1" ht="20.25" customHeight="1">
      <c r="A446" s="16">
        <v>445</v>
      </c>
      <c r="B446" s="17" t="s">
        <v>168</v>
      </c>
      <c r="C446" s="18">
        <f t="shared" si="48"/>
        <v>26022945</v>
      </c>
      <c r="D446" s="18">
        <f t="shared" si="49"/>
        <v>2</v>
      </c>
      <c r="E446" s="19" t="str">
        <f t="shared" si="50"/>
        <v>（株）新陽</v>
      </c>
      <c r="F446" s="19" t="str">
        <f t="shared" si="51"/>
        <v>シンヨウ</v>
      </c>
      <c r="G446" s="19" t="str">
        <f t="shared" si="52"/>
        <v>代表取締役</v>
      </c>
      <c r="H446" s="19" t="str">
        <f t="shared" si="53"/>
        <v>中川　将司</v>
      </c>
      <c r="I446" s="19" t="str">
        <f t="shared" si="54"/>
        <v>629-0141</v>
      </c>
      <c r="J446" s="19" t="str">
        <f t="shared" si="55"/>
        <v>南丹市八木町八木東久保４０-４</v>
      </c>
      <c r="K446" s="20" t="s">
        <v>12</v>
      </c>
    </row>
    <row r="447" spans="1:11" s="15" customFormat="1" ht="20.25" customHeight="1">
      <c r="A447" s="16">
        <v>446</v>
      </c>
      <c r="B447" s="17" t="s">
        <v>168</v>
      </c>
      <c r="C447" s="18">
        <f t="shared" si="48"/>
        <v>26022945</v>
      </c>
      <c r="D447" s="18">
        <f t="shared" si="49"/>
        <v>2</v>
      </c>
      <c r="E447" s="19" t="str">
        <f t="shared" si="50"/>
        <v>（株）新陽</v>
      </c>
      <c r="F447" s="19" t="str">
        <f t="shared" si="51"/>
        <v>シンヨウ</v>
      </c>
      <c r="G447" s="19" t="str">
        <f t="shared" si="52"/>
        <v>代表取締役</v>
      </c>
      <c r="H447" s="19" t="str">
        <f t="shared" si="53"/>
        <v>中川　将司</v>
      </c>
      <c r="I447" s="19" t="str">
        <f t="shared" si="54"/>
        <v>629-0141</v>
      </c>
      <c r="J447" s="19" t="str">
        <f t="shared" si="55"/>
        <v>南丹市八木町八木東久保４０-４</v>
      </c>
      <c r="K447" s="20" t="s">
        <v>13</v>
      </c>
    </row>
    <row r="448" spans="1:11" s="15" customFormat="1" ht="20.25" customHeight="1">
      <c r="A448" s="16">
        <v>447</v>
      </c>
      <c r="B448" s="17" t="s">
        <v>168</v>
      </c>
      <c r="C448" s="18">
        <f t="shared" si="48"/>
        <v>26022945</v>
      </c>
      <c r="D448" s="18">
        <f t="shared" si="49"/>
        <v>2</v>
      </c>
      <c r="E448" s="19" t="str">
        <f t="shared" si="50"/>
        <v>（株）新陽</v>
      </c>
      <c r="F448" s="19" t="str">
        <f t="shared" si="51"/>
        <v>シンヨウ</v>
      </c>
      <c r="G448" s="19" t="str">
        <f t="shared" si="52"/>
        <v>代表取締役</v>
      </c>
      <c r="H448" s="19" t="str">
        <f t="shared" si="53"/>
        <v>中川　将司</v>
      </c>
      <c r="I448" s="19" t="str">
        <f t="shared" si="54"/>
        <v>629-0141</v>
      </c>
      <c r="J448" s="19" t="str">
        <f t="shared" si="55"/>
        <v>南丹市八木町八木東久保４０-４</v>
      </c>
      <c r="K448" s="20" t="s">
        <v>20</v>
      </c>
    </row>
    <row r="449" spans="1:11" s="15" customFormat="1" ht="20.25" customHeight="1">
      <c r="A449" s="16">
        <v>448</v>
      </c>
      <c r="B449" s="17" t="s">
        <v>169</v>
      </c>
      <c r="C449" s="18">
        <f t="shared" si="48"/>
        <v>26043696</v>
      </c>
      <c r="D449" s="18">
        <f t="shared" si="49"/>
        <v>2</v>
      </c>
      <c r="E449" s="19" t="str">
        <f t="shared" si="50"/>
        <v>（株）伸和技建</v>
      </c>
      <c r="F449" s="19" t="str">
        <f t="shared" si="51"/>
        <v>シンワギケン</v>
      </c>
      <c r="G449" s="19" t="str">
        <f t="shared" si="52"/>
        <v>代表取締役</v>
      </c>
      <c r="H449" s="19" t="str">
        <f t="shared" si="53"/>
        <v>辻　宏和</v>
      </c>
      <c r="I449" s="19" t="str">
        <f t="shared" si="54"/>
        <v>606-0026</v>
      </c>
      <c r="J449" s="19" t="str">
        <f t="shared" si="55"/>
        <v>京都市左京区岩倉長谷町１９０６－２</v>
      </c>
      <c r="K449" s="20" t="s">
        <v>12</v>
      </c>
    </row>
    <row r="450" spans="1:11" s="15" customFormat="1" ht="20.25" customHeight="1">
      <c r="A450" s="16">
        <v>449</v>
      </c>
      <c r="B450" s="17" t="s">
        <v>169</v>
      </c>
      <c r="C450" s="18">
        <f t="shared" ref="C450:C513" si="56">IF($B450="","",VLOOKUP($B450,索引簿,19,0))</f>
        <v>26043696</v>
      </c>
      <c r="D450" s="18">
        <f t="shared" ref="D450:D513" si="57">IF($B450="","",VLOOKUP($B450,索引簿,2,0))</f>
        <v>2</v>
      </c>
      <c r="E450" s="19" t="str">
        <f t="shared" ref="E450:E513" si="58">IF($B450="","",VLOOKUP($B450,索引簿,3,0))</f>
        <v>（株）伸和技建</v>
      </c>
      <c r="F450" s="19" t="str">
        <f t="shared" ref="F450:F513" si="59">IF($B450="","",VLOOKUP($B450,索引簿,4,0))</f>
        <v>シンワギケン</v>
      </c>
      <c r="G450" s="19" t="str">
        <f t="shared" ref="G450:G513" si="60">IF($B450="","",VLOOKUP($B450,索引簿,6,0))</f>
        <v>代表取締役</v>
      </c>
      <c r="H450" s="19" t="str">
        <f t="shared" ref="H450:H513" si="61">IF($B450="","",VLOOKUP($B450,索引簿,5,0))</f>
        <v>辻　宏和</v>
      </c>
      <c r="I450" s="19" t="str">
        <f t="shared" ref="I450:I513" si="62">IF($B450="","",VLOOKUP($B450,索引簿,8,0))</f>
        <v>606-0026</v>
      </c>
      <c r="J450" s="19" t="str">
        <f t="shared" ref="J450:J513" si="63">IF($B450="","",VLOOKUP($B450,索引簿,9,0))</f>
        <v>京都市左京区岩倉長谷町１９０６－２</v>
      </c>
      <c r="K450" s="20" t="s">
        <v>60</v>
      </c>
    </row>
    <row r="451" spans="1:11" s="15" customFormat="1" ht="20.25" customHeight="1">
      <c r="A451" s="16">
        <v>450</v>
      </c>
      <c r="B451" s="17" t="s">
        <v>169</v>
      </c>
      <c r="C451" s="18">
        <f t="shared" si="56"/>
        <v>26043696</v>
      </c>
      <c r="D451" s="18">
        <f t="shared" si="57"/>
        <v>2</v>
      </c>
      <c r="E451" s="19" t="str">
        <f t="shared" si="58"/>
        <v>（株）伸和技建</v>
      </c>
      <c r="F451" s="19" t="str">
        <f t="shared" si="59"/>
        <v>シンワギケン</v>
      </c>
      <c r="G451" s="19" t="str">
        <f t="shared" si="60"/>
        <v>代表取締役</v>
      </c>
      <c r="H451" s="19" t="str">
        <f t="shared" si="61"/>
        <v>辻　宏和</v>
      </c>
      <c r="I451" s="19" t="str">
        <f t="shared" si="62"/>
        <v>606-0026</v>
      </c>
      <c r="J451" s="19" t="str">
        <f t="shared" si="63"/>
        <v>京都市左京区岩倉長谷町１９０６－２</v>
      </c>
      <c r="K451" s="20" t="s">
        <v>66</v>
      </c>
    </row>
    <row r="452" spans="1:11" s="15" customFormat="1" ht="20.25" customHeight="1">
      <c r="A452" s="16">
        <v>451</v>
      </c>
      <c r="B452" s="17" t="s">
        <v>170</v>
      </c>
      <c r="C452" s="18" t="str">
        <f t="shared" si="56"/>
        <v>26013896</v>
      </c>
      <c r="D452" s="18">
        <f t="shared" si="57"/>
        <v>2</v>
      </c>
      <c r="E452" s="19" t="str">
        <f t="shared" si="58"/>
        <v>（株）信和建設</v>
      </c>
      <c r="F452" s="19" t="str">
        <f t="shared" si="59"/>
        <v>シンワケンセツ</v>
      </c>
      <c r="G452" s="19" t="str">
        <f t="shared" si="60"/>
        <v>代表取締役</v>
      </c>
      <c r="H452" s="19" t="str">
        <f t="shared" si="61"/>
        <v>石井　和夫</v>
      </c>
      <c r="I452" s="19" t="str">
        <f t="shared" si="62"/>
        <v>611-0011</v>
      </c>
      <c r="J452" s="19" t="str">
        <f t="shared" si="63"/>
        <v>宇治市五ケ庄折坂１８-６</v>
      </c>
      <c r="K452" s="20" t="s">
        <v>12</v>
      </c>
    </row>
    <row r="453" spans="1:11" s="15" customFormat="1" ht="20.25" customHeight="1">
      <c r="A453" s="16">
        <v>452</v>
      </c>
      <c r="B453" s="17" t="s">
        <v>170</v>
      </c>
      <c r="C453" s="18" t="str">
        <f t="shared" si="56"/>
        <v>26013896</v>
      </c>
      <c r="D453" s="18">
        <f t="shared" si="57"/>
        <v>2</v>
      </c>
      <c r="E453" s="19" t="str">
        <f t="shared" si="58"/>
        <v>（株）信和建設</v>
      </c>
      <c r="F453" s="19" t="str">
        <f t="shared" si="59"/>
        <v>シンワケンセツ</v>
      </c>
      <c r="G453" s="19" t="str">
        <f t="shared" si="60"/>
        <v>代表取締役</v>
      </c>
      <c r="H453" s="19" t="str">
        <f t="shared" si="61"/>
        <v>石井　和夫</v>
      </c>
      <c r="I453" s="19" t="str">
        <f t="shared" si="62"/>
        <v>611-0011</v>
      </c>
      <c r="J453" s="19" t="str">
        <f t="shared" si="63"/>
        <v>宇治市五ケ庄折坂１８-６</v>
      </c>
      <c r="K453" s="20" t="s">
        <v>17</v>
      </c>
    </row>
    <row r="454" spans="1:11" s="15" customFormat="1" ht="20.25" customHeight="1">
      <c r="A454" s="16">
        <v>453</v>
      </c>
      <c r="B454" s="17" t="s">
        <v>170</v>
      </c>
      <c r="C454" s="18" t="str">
        <f t="shared" si="56"/>
        <v>26013896</v>
      </c>
      <c r="D454" s="18">
        <f t="shared" si="57"/>
        <v>2</v>
      </c>
      <c r="E454" s="19" t="str">
        <f t="shared" si="58"/>
        <v>（株）信和建設</v>
      </c>
      <c r="F454" s="19" t="str">
        <f t="shared" si="59"/>
        <v>シンワケンセツ</v>
      </c>
      <c r="G454" s="19" t="str">
        <f t="shared" si="60"/>
        <v>代表取締役</v>
      </c>
      <c r="H454" s="19" t="str">
        <f t="shared" si="61"/>
        <v>石井　和夫</v>
      </c>
      <c r="I454" s="19" t="str">
        <f t="shared" si="62"/>
        <v>611-0011</v>
      </c>
      <c r="J454" s="19" t="str">
        <f t="shared" si="63"/>
        <v>宇治市五ケ庄折坂１８-６</v>
      </c>
      <c r="K454" s="20" t="s">
        <v>27</v>
      </c>
    </row>
    <row r="455" spans="1:11" s="15" customFormat="1" ht="20.25" customHeight="1">
      <c r="A455" s="16">
        <v>454</v>
      </c>
      <c r="B455" s="17" t="s">
        <v>171</v>
      </c>
      <c r="C455" s="18" t="str">
        <f t="shared" si="56"/>
        <v>26030375</v>
      </c>
      <c r="D455" s="18">
        <f t="shared" si="57"/>
        <v>2</v>
      </c>
      <c r="E455" s="19" t="str">
        <f t="shared" si="58"/>
        <v>（有）末廣設備工業</v>
      </c>
      <c r="F455" s="19" t="str">
        <f t="shared" si="59"/>
        <v>スエヒロセツビコウギョウ</v>
      </c>
      <c r="G455" s="19" t="str">
        <f t="shared" si="60"/>
        <v>代表取締役</v>
      </c>
      <c r="H455" s="19" t="str">
        <f t="shared" si="61"/>
        <v>末廣　ヨゼフ</v>
      </c>
      <c r="I455" s="19" t="str">
        <f t="shared" si="62"/>
        <v>610-0114</v>
      </c>
      <c r="J455" s="19" t="str">
        <f t="shared" si="63"/>
        <v>城陽市市辺西川原９６番地７</v>
      </c>
      <c r="K455" s="20" t="s">
        <v>12</v>
      </c>
    </row>
    <row r="456" spans="1:11" s="15" customFormat="1" ht="20.25" customHeight="1">
      <c r="A456" s="16">
        <v>455</v>
      </c>
      <c r="B456" s="17" t="s">
        <v>171</v>
      </c>
      <c r="C456" s="18" t="str">
        <f t="shared" si="56"/>
        <v>26030375</v>
      </c>
      <c r="D456" s="18">
        <f t="shared" si="57"/>
        <v>2</v>
      </c>
      <c r="E456" s="19" t="str">
        <f t="shared" si="58"/>
        <v>（有）末廣設備工業</v>
      </c>
      <c r="F456" s="19" t="str">
        <f t="shared" si="59"/>
        <v>スエヒロセツビコウギョウ</v>
      </c>
      <c r="G456" s="19" t="str">
        <f t="shared" si="60"/>
        <v>代表取締役</v>
      </c>
      <c r="H456" s="19" t="str">
        <f t="shared" si="61"/>
        <v>末廣　ヨゼフ</v>
      </c>
      <c r="I456" s="19" t="str">
        <f t="shared" si="62"/>
        <v>610-0114</v>
      </c>
      <c r="J456" s="19" t="str">
        <f t="shared" si="63"/>
        <v>城陽市市辺西川原９６番地７</v>
      </c>
      <c r="K456" s="20" t="s">
        <v>17</v>
      </c>
    </row>
    <row r="457" spans="1:11" s="15" customFormat="1" ht="20.25" customHeight="1">
      <c r="A457" s="16">
        <v>456</v>
      </c>
      <c r="B457" s="17" t="s">
        <v>171</v>
      </c>
      <c r="C457" s="18" t="str">
        <f t="shared" si="56"/>
        <v>26030375</v>
      </c>
      <c r="D457" s="18">
        <f t="shared" si="57"/>
        <v>2</v>
      </c>
      <c r="E457" s="19" t="str">
        <f t="shared" si="58"/>
        <v>（有）末廣設備工業</v>
      </c>
      <c r="F457" s="19" t="str">
        <f t="shared" si="59"/>
        <v>スエヒロセツビコウギョウ</v>
      </c>
      <c r="G457" s="19" t="str">
        <f t="shared" si="60"/>
        <v>代表取締役</v>
      </c>
      <c r="H457" s="19" t="str">
        <f t="shared" si="61"/>
        <v>末廣　ヨゼフ</v>
      </c>
      <c r="I457" s="19" t="str">
        <f t="shared" si="62"/>
        <v>610-0114</v>
      </c>
      <c r="J457" s="19" t="str">
        <f t="shared" si="63"/>
        <v>城陽市市辺西川原９６番地７</v>
      </c>
      <c r="K457" s="20" t="s">
        <v>27</v>
      </c>
    </row>
    <row r="458" spans="1:11" s="15" customFormat="1" ht="20.25" customHeight="1">
      <c r="A458" s="16">
        <v>457</v>
      </c>
      <c r="B458" s="17" t="s">
        <v>172</v>
      </c>
      <c r="C458" s="18" t="str">
        <f t="shared" si="56"/>
        <v>26024731</v>
      </c>
      <c r="D458" s="18">
        <f t="shared" si="57"/>
        <v>2</v>
      </c>
      <c r="E458" s="19" t="str">
        <f t="shared" si="58"/>
        <v>（有）鈴木建商</v>
      </c>
      <c r="F458" s="19" t="str">
        <f t="shared" si="59"/>
        <v>スズキケンショウ</v>
      </c>
      <c r="G458" s="19" t="str">
        <f t="shared" si="60"/>
        <v>代表取締役</v>
      </c>
      <c r="H458" s="19" t="str">
        <f t="shared" si="61"/>
        <v>山本　弘斉</v>
      </c>
      <c r="I458" s="19" t="str">
        <f t="shared" si="62"/>
        <v>611-0031</v>
      </c>
      <c r="J458" s="19" t="str">
        <f t="shared" si="63"/>
        <v>宇治市広野町一里山３８番地の４</v>
      </c>
      <c r="K458" s="20" t="s">
        <v>30</v>
      </c>
    </row>
    <row r="459" spans="1:11" s="15" customFormat="1" ht="20.25" customHeight="1">
      <c r="A459" s="16">
        <v>458</v>
      </c>
      <c r="B459" s="17" t="s">
        <v>173</v>
      </c>
      <c r="C459" s="18" t="str">
        <f t="shared" si="56"/>
        <v>26016596</v>
      </c>
      <c r="D459" s="18">
        <f t="shared" si="57"/>
        <v>2</v>
      </c>
      <c r="E459" s="19" t="str">
        <f t="shared" si="58"/>
        <v>（株）成義建設</v>
      </c>
      <c r="F459" s="19" t="str">
        <f t="shared" si="59"/>
        <v>セイギケンセツ</v>
      </c>
      <c r="G459" s="19" t="str">
        <f t="shared" si="60"/>
        <v>代表取締役</v>
      </c>
      <c r="H459" s="19" t="str">
        <f t="shared" si="61"/>
        <v>白川　義晴</v>
      </c>
      <c r="I459" s="19" t="str">
        <f t="shared" si="62"/>
        <v>601-8344</v>
      </c>
      <c r="J459" s="19" t="str">
        <f t="shared" si="63"/>
        <v>京都市南区吉祥院蒔絵町２７-２</v>
      </c>
      <c r="K459" s="20" t="s">
        <v>12</v>
      </c>
    </row>
    <row r="460" spans="1:11" s="15" customFormat="1" ht="20.25" customHeight="1">
      <c r="A460" s="16">
        <v>459</v>
      </c>
      <c r="B460" s="17" t="s">
        <v>173</v>
      </c>
      <c r="C460" s="18" t="str">
        <f t="shared" si="56"/>
        <v>26016596</v>
      </c>
      <c r="D460" s="18">
        <f t="shared" si="57"/>
        <v>2</v>
      </c>
      <c r="E460" s="19" t="str">
        <f t="shared" si="58"/>
        <v>（株）成義建設</v>
      </c>
      <c r="F460" s="19" t="str">
        <f t="shared" si="59"/>
        <v>セイギケンセツ</v>
      </c>
      <c r="G460" s="19" t="str">
        <f t="shared" si="60"/>
        <v>代表取締役</v>
      </c>
      <c r="H460" s="19" t="str">
        <f t="shared" si="61"/>
        <v>白川　義晴</v>
      </c>
      <c r="I460" s="19" t="str">
        <f t="shared" si="62"/>
        <v>601-8344</v>
      </c>
      <c r="J460" s="19" t="str">
        <f t="shared" si="63"/>
        <v>京都市南区吉祥院蒔絵町２７-２</v>
      </c>
      <c r="K460" s="20" t="s">
        <v>20</v>
      </c>
    </row>
    <row r="461" spans="1:11" s="15" customFormat="1" ht="20.25" customHeight="1">
      <c r="A461" s="16">
        <v>460</v>
      </c>
      <c r="B461" s="17">
        <v>9</v>
      </c>
      <c r="C461" s="18" t="str">
        <f t="shared" si="56"/>
        <v>26000581</v>
      </c>
      <c r="D461" s="18">
        <f t="shared" si="57"/>
        <v>2</v>
      </c>
      <c r="E461" s="19" t="str">
        <f t="shared" si="58"/>
        <v>（株）成研</v>
      </c>
      <c r="F461" s="19" t="str">
        <f t="shared" si="59"/>
        <v>セイケン</v>
      </c>
      <c r="G461" s="19" t="str">
        <f t="shared" si="60"/>
        <v>代表取締役</v>
      </c>
      <c r="H461" s="19" t="str">
        <f t="shared" si="61"/>
        <v>成田　克永</v>
      </c>
      <c r="I461" s="19" t="str">
        <f t="shared" si="62"/>
        <v>612-8473</v>
      </c>
      <c r="J461" s="19" t="str">
        <f t="shared" si="63"/>
        <v>京都市伏見区下鳥羽広長町226番地</v>
      </c>
      <c r="K461" s="20" t="s">
        <v>17</v>
      </c>
    </row>
    <row r="462" spans="1:11" s="15" customFormat="1" ht="20.25" customHeight="1">
      <c r="A462" s="16">
        <v>461</v>
      </c>
      <c r="B462" s="17" t="s">
        <v>174</v>
      </c>
      <c r="C462" s="18" t="str">
        <f t="shared" si="56"/>
        <v>00006063</v>
      </c>
      <c r="D462" s="18">
        <f t="shared" si="57"/>
        <v>2</v>
      </c>
      <c r="E462" s="19" t="str">
        <f t="shared" si="58"/>
        <v>星和電機（株）　京都営業所</v>
      </c>
      <c r="F462" s="19" t="str">
        <f t="shared" si="59"/>
        <v>セイワデンキ　キョウトエイギョウショ</v>
      </c>
      <c r="G462" s="19" t="str">
        <f t="shared" si="60"/>
        <v>所長</v>
      </c>
      <c r="H462" s="19" t="str">
        <f t="shared" si="61"/>
        <v>山本　昌幸</v>
      </c>
      <c r="I462" s="19" t="str">
        <f t="shared" si="62"/>
        <v>612-8428</v>
      </c>
      <c r="J462" s="19" t="str">
        <f t="shared" si="63"/>
        <v>京都市伏見区竹田西桶ノ井町３９</v>
      </c>
      <c r="K462" s="20" t="s">
        <v>16</v>
      </c>
    </row>
    <row r="463" spans="1:11" s="15" customFormat="1" ht="20.25" customHeight="1">
      <c r="A463" s="16">
        <v>462</v>
      </c>
      <c r="B463" s="17" t="s">
        <v>174</v>
      </c>
      <c r="C463" s="18" t="str">
        <f t="shared" si="56"/>
        <v>00006063</v>
      </c>
      <c r="D463" s="18">
        <f t="shared" si="57"/>
        <v>2</v>
      </c>
      <c r="E463" s="19" t="str">
        <f t="shared" si="58"/>
        <v>星和電機（株）　京都営業所</v>
      </c>
      <c r="F463" s="19" t="str">
        <f t="shared" si="59"/>
        <v>セイワデンキ　キョウトエイギョウショ</v>
      </c>
      <c r="G463" s="19" t="str">
        <f t="shared" si="60"/>
        <v>所長</v>
      </c>
      <c r="H463" s="19" t="str">
        <f t="shared" si="61"/>
        <v>山本　昌幸</v>
      </c>
      <c r="I463" s="19" t="str">
        <f t="shared" si="62"/>
        <v>612-8428</v>
      </c>
      <c r="J463" s="19" t="str">
        <f t="shared" si="63"/>
        <v>京都市伏見区竹田西桶ノ井町３９</v>
      </c>
      <c r="K463" s="20" t="s">
        <v>67</v>
      </c>
    </row>
    <row r="464" spans="1:11" s="15" customFormat="1" ht="20.25" customHeight="1">
      <c r="A464" s="16">
        <v>463</v>
      </c>
      <c r="B464" s="17" t="s">
        <v>175</v>
      </c>
      <c r="C464" s="18">
        <f t="shared" si="56"/>
        <v>26006832</v>
      </c>
      <c r="D464" s="18">
        <f t="shared" si="57"/>
        <v>2</v>
      </c>
      <c r="E464" s="19" t="str">
        <f t="shared" si="58"/>
        <v>全京都建設（協）</v>
      </c>
      <c r="F464" s="19" t="str">
        <f t="shared" si="59"/>
        <v>ゼンキョウトケンセツ</v>
      </c>
      <c r="G464" s="19" t="str">
        <f t="shared" si="60"/>
        <v>代表理事</v>
      </c>
      <c r="H464" s="19" t="str">
        <f t="shared" si="61"/>
        <v>田中　守</v>
      </c>
      <c r="I464" s="19" t="str">
        <f t="shared" si="62"/>
        <v>615-8165</v>
      </c>
      <c r="J464" s="19" t="str">
        <f t="shared" si="63"/>
        <v>京都市西京区樫原盆山１３-１</v>
      </c>
      <c r="K464" s="20" t="s">
        <v>12</v>
      </c>
    </row>
    <row r="465" spans="1:11" s="15" customFormat="1" ht="20.25" customHeight="1">
      <c r="A465" s="16">
        <v>464</v>
      </c>
      <c r="B465" s="17" t="s">
        <v>175</v>
      </c>
      <c r="C465" s="18">
        <f t="shared" si="56"/>
        <v>26006832</v>
      </c>
      <c r="D465" s="18">
        <f t="shared" si="57"/>
        <v>2</v>
      </c>
      <c r="E465" s="19" t="str">
        <f t="shared" si="58"/>
        <v>全京都建設（協）</v>
      </c>
      <c r="F465" s="19" t="str">
        <f t="shared" si="59"/>
        <v>ゼンキョウトケンセツ</v>
      </c>
      <c r="G465" s="19" t="str">
        <f t="shared" si="60"/>
        <v>代表理事</v>
      </c>
      <c r="H465" s="19" t="str">
        <f t="shared" si="61"/>
        <v>田中　守</v>
      </c>
      <c r="I465" s="19" t="str">
        <f t="shared" si="62"/>
        <v>615-8165</v>
      </c>
      <c r="J465" s="19" t="str">
        <f t="shared" si="63"/>
        <v>京都市西京区樫原盆山１３-１</v>
      </c>
      <c r="K465" s="20" t="s">
        <v>13</v>
      </c>
    </row>
    <row r="466" spans="1:11" s="15" customFormat="1" ht="20.25" customHeight="1">
      <c r="A466" s="16">
        <v>465</v>
      </c>
      <c r="B466" s="17" t="s">
        <v>176</v>
      </c>
      <c r="C466" s="18" t="str">
        <f t="shared" si="56"/>
        <v>26040008</v>
      </c>
      <c r="D466" s="18">
        <f t="shared" si="57"/>
        <v>2</v>
      </c>
      <c r="E466" s="19" t="str">
        <f t="shared" si="58"/>
        <v>創園建設（株）</v>
      </c>
      <c r="F466" s="19" t="str">
        <f t="shared" si="59"/>
        <v>ソウエンケンセツ</v>
      </c>
      <c r="G466" s="19" t="str">
        <f t="shared" si="60"/>
        <v>代表取締役</v>
      </c>
      <c r="H466" s="19" t="str">
        <f t="shared" si="61"/>
        <v>福谷　晃</v>
      </c>
      <c r="I466" s="19" t="str">
        <f t="shared" si="62"/>
        <v>610-0101</v>
      </c>
      <c r="J466" s="19" t="str">
        <f t="shared" si="63"/>
        <v>城陽市平川車塚６５番地の１</v>
      </c>
      <c r="K466" s="20" t="s">
        <v>13</v>
      </c>
    </row>
    <row r="467" spans="1:11" s="15" customFormat="1" ht="20.25" customHeight="1">
      <c r="A467" s="16">
        <v>466</v>
      </c>
      <c r="B467" s="17" t="s">
        <v>176</v>
      </c>
      <c r="C467" s="18" t="str">
        <f t="shared" si="56"/>
        <v>26040008</v>
      </c>
      <c r="D467" s="18">
        <f t="shared" si="57"/>
        <v>2</v>
      </c>
      <c r="E467" s="19" t="str">
        <f t="shared" si="58"/>
        <v>創園建設（株）</v>
      </c>
      <c r="F467" s="19" t="str">
        <f t="shared" si="59"/>
        <v>ソウエンケンセツ</v>
      </c>
      <c r="G467" s="19" t="str">
        <f t="shared" si="60"/>
        <v>代表取締役</v>
      </c>
      <c r="H467" s="19" t="str">
        <f t="shared" si="61"/>
        <v>福谷　晃</v>
      </c>
      <c r="I467" s="19" t="str">
        <f t="shared" si="62"/>
        <v>610-0101</v>
      </c>
      <c r="J467" s="19" t="str">
        <f t="shared" si="63"/>
        <v>城陽市平川車塚６５番地の１</v>
      </c>
      <c r="K467" s="20" t="s">
        <v>30</v>
      </c>
    </row>
    <row r="468" spans="1:11" s="15" customFormat="1" ht="20.25" customHeight="1">
      <c r="A468" s="16">
        <v>467</v>
      </c>
      <c r="B468" s="17" t="s">
        <v>177</v>
      </c>
      <c r="C468" s="18" t="str">
        <f t="shared" si="56"/>
        <v>26033923</v>
      </c>
      <c r="D468" s="18">
        <f t="shared" si="57"/>
        <v>2</v>
      </c>
      <c r="E468" s="19" t="str">
        <f t="shared" si="58"/>
        <v>ソフトロード（株）</v>
      </c>
      <c r="F468" s="19" t="str">
        <f t="shared" si="59"/>
        <v>ソフトロード</v>
      </c>
      <c r="G468" s="19" t="str">
        <f t="shared" si="60"/>
        <v>代表取締役</v>
      </c>
      <c r="H468" s="19" t="str">
        <f t="shared" si="61"/>
        <v>八田　慎二</v>
      </c>
      <c r="I468" s="19" t="str">
        <f t="shared" si="62"/>
        <v>601-8371</v>
      </c>
      <c r="J468" s="19" t="str">
        <f t="shared" si="63"/>
        <v>京都市南区吉祥院嶋樫山町１３</v>
      </c>
      <c r="K468" s="20" t="s">
        <v>24</v>
      </c>
    </row>
    <row r="469" spans="1:11" s="15" customFormat="1" ht="20.25" customHeight="1">
      <c r="A469" s="16">
        <v>468</v>
      </c>
      <c r="B469" s="17" t="s">
        <v>177</v>
      </c>
      <c r="C469" s="18" t="str">
        <f t="shared" si="56"/>
        <v>26033923</v>
      </c>
      <c r="D469" s="18">
        <f t="shared" si="57"/>
        <v>2</v>
      </c>
      <c r="E469" s="19" t="str">
        <f t="shared" si="58"/>
        <v>ソフトロード（株）</v>
      </c>
      <c r="F469" s="19" t="str">
        <f t="shared" si="59"/>
        <v>ソフトロード</v>
      </c>
      <c r="G469" s="19" t="str">
        <f t="shared" si="60"/>
        <v>代表取締役</v>
      </c>
      <c r="H469" s="19" t="str">
        <f t="shared" si="61"/>
        <v>八田　慎二</v>
      </c>
      <c r="I469" s="19" t="str">
        <f t="shared" si="62"/>
        <v>601-8371</v>
      </c>
      <c r="J469" s="19" t="str">
        <f t="shared" si="63"/>
        <v>京都市南区吉祥院嶋樫山町１３</v>
      </c>
      <c r="K469" s="20" t="s">
        <v>14</v>
      </c>
    </row>
    <row r="470" spans="1:11" s="15" customFormat="1" ht="20.25" customHeight="1">
      <c r="A470" s="16">
        <v>469</v>
      </c>
      <c r="B470" s="17" t="s">
        <v>178</v>
      </c>
      <c r="C470" s="18" t="str">
        <f t="shared" si="56"/>
        <v>26018019</v>
      </c>
      <c r="D470" s="18">
        <f t="shared" si="57"/>
        <v>2</v>
      </c>
      <c r="E470" s="19" t="str">
        <f t="shared" si="58"/>
        <v>（株）大安組</v>
      </c>
      <c r="F470" s="19" t="str">
        <f t="shared" si="59"/>
        <v>ダイアングミ</v>
      </c>
      <c r="G470" s="19" t="str">
        <f t="shared" si="60"/>
        <v>代表取締役</v>
      </c>
      <c r="H470" s="19" t="str">
        <f t="shared" si="61"/>
        <v>鎌田　祥太</v>
      </c>
      <c r="I470" s="19" t="str">
        <f t="shared" si="62"/>
        <v>606-8105</v>
      </c>
      <c r="J470" s="19" t="str">
        <f t="shared" si="63"/>
        <v>京都市左京区高野上竹屋町１５番地２１０</v>
      </c>
      <c r="K470" s="20" t="s">
        <v>12</v>
      </c>
    </row>
    <row r="471" spans="1:11" s="15" customFormat="1" ht="20.25" customHeight="1">
      <c r="A471" s="16">
        <v>470</v>
      </c>
      <c r="B471" s="17" t="s">
        <v>178</v>
      </c>
      <c r="C471" s="18" t="str">
        <f t="shared" si="56"/>
        <v>26018019</v>
      </c>
      <c r="D471" s="18">
        <f t="shared" si="57"/>
        <v>2</v>
      </c>
      <c r="E471" s="19" t="str">
        <f t="shared" si="58"/>
        <v>（株）大安組</v>
      </c>
      <c r="F471" s="19" t="str">
        <f t="shared" si="59"/>
        <v>ダイアングミ</v>
      </c>
      <c r="G471" s="19" t="str">
        <f t="shared" si="60"/>
        <v>代表取締役</v>
      </c>
      <c r="H471" s="19" t="str">
        <f t="shared" si="61"/>
        <v>鎌田　祥太</v>
      </c>
      <c r="I471" s="19" t="str">
        <f t="shared" si="62"/>
        <v>606-8105</v>
      </c>
      <c r="J471" s="19" t="str">
        <f t="shared" si="63"/>
        <v>京都市左京区高野上竹屋町１５番地２１０</v>
      </c>
      <c r="K471" s="20" t="s">
        <v>13</v>
      </c>
    </row>
    <row r="472" spans="1:11" s="15" customFormat="1" ht="20.25" customHeight="1">
      <c r="A472" s="16">
        <v>471</v>
      </c>
      <c r="B472" s="17" t="s">
        <v>178</v>
      </c>
      <c r="C472" s="18" t="str">
        <f t="shared" si="56"/>
        <v>26018019</v>
      </c>
      <c r="D472" s="18">
        <f t="shared" si="57"/>
        <v>2</v>
      </c>
      <c r="E472" s="19" t="str">
        <f t="shared" si="58"/>
        <v>（株）大安組</v>
      </c>
      <c r="F472" s="19" t="str">
        <f t="shared" si="59"/>
        <v>ダイアングミ</v>
      </c>
      <c r="G472" s="19" t="str">
        <f t="shared" si="60"/>
        <v>代表取締役</v>
      </c>
      <c r="H472" s="19" t="str">
        <f t="shared" si="61"/>
        <v>鎌田　祥太</v>
      </c>
      <c r="I472" s="19" t="str">
        <f t="shared" si="62"/>
        <v>606-8105</v>
      </c>
      <c r="J472" s="19" t="str">
        <f t="shared" si="63"/>
        <v>京都市左京区高野上竹屋町１５番地２１０</v>
      </c>
      <c r="K472" s="20" t="s">
        <v>20</v>
      </c>
    </row>
    <row r="473" spans="1:11" s="15" customFormat="1" ht="20.25" customHeight="1">
      <c r="A473" s="16">
        <v>472</v>
      </c>
      <c r="B473" s="17" t="s">
        <v>179</v>
      </c>
      <c r="C473" s="18" t="str">
        <f t="shared" si="56"/>
        <v>00004510</v>
      </c>
      <c r="D473" s="18">
        <f t="shared" si="57"/>
        <v>2</v>
      </c>
      <c r="E473" s="19" t="str">
        <f t="shared" si="58"/>
        <v>第一工業（株）京都営業所</v>
      </c>
      <c r="F473" s="19" t="str">
        <f t="shared" si="59"/>
        <v>ダイイチコウギョウ　キョウトエイギョウショ</v>
      </c>
      <c r="G473" s="19" t="str">
        <f t="shared" si="60"/>
        <v>所長</v>
      </c>
      <c r="H473" s="19" t="str">
        <f t="shared" si="61"/>
        <v>桑原　健太</v>
      </c>
      <c r="I473" s="19" t="str">
        <f t="shared" si="62"/>
        <v>604-0847</v>
      </c>
      <c r="J473" s="19" t="str">
        <f t="shared" si="63"/>
        <v>京都市中京区秋野々町５２９番地</v>
      </c>
      <c r="K473" s="20" t="s">
        <v>17</v>
      </c>
    </row>
    <row r="474" spans="1:11" s="15" customFormat="1" ht="20.25" customHeight="1">
      <c r="A474" s="16">
        <v>473</v>
      </c>
      <c r="B474" s="17" t="s">
        <v>180</v>
      </c>
      <c r="C474" s="18" t="str">
        <f t="shared" si="56"/>
        <v>00026178</v>
      </c>
      <c r="D474" s="18">
        <f t="shared" si="57"/>
        <v>2</v>
      </c>
      <c r="E474" s="19" t="str">
        <f t="shared" si="58"/>
        <v>（株）第一土木</v>
      </c>
      <c r="F474" s="19" t="str">
        <f t="shared" si="59"/>
        <v>ダイイチドボク</v>
      </c>
      <c r="G474" s="19" t="str">
        <f t="shared" si="60"/>
        <v>代表取締役社長</v>
      </c>
      <c r="H474" s="19" t="str">
        <f t="shared" si="61"/>
        <v>中川　将人</v>
      </c>
      <c r="I474" s="19" t="str">
        <f t="shared" si="62"/>
        <v>600-8811</v>
      </c>
      <c r="J474" s="19" t="str">
        <f t="shared" si="63"/>
        <v>京都市下京区中堂寺坊城町３５-２</v>
      </c>
      <c r="K474" s="20" t="s">
        <v>13</v>
      </c>
    </row>
    <row r="475" spans="1:11" s="15" customFormat="1" ht="20.25" customHeight="1">
      <c r="A475" s="16">
        <v>474</v>
      </c>
      <c r="B475" s="17" t="s">
        <v>180</v>
      </c>
      <c r="C475" s="18" t="str">
        <f t="shared" si="56"/>
        <v>00026178</v>
      </c>
      <c r="D475" s="18">
        <f t="shared" si="57"/>
        <v>2</v>
      </c>
      <c r="E475" s="19" t="str">
        <f t="shared" si="58"/>
        <v>（株）第一土木</v>
      </c>
      <c r="F475" s="19" t="str">
        <f t="shared" si="59"/>
        <v>ダイイチドボク</v>
      </c>
      <c r="G475" s="19" t="str">
        <f t="shared" si="60"/>
        <v>代表取締役社長</v>
      </c>
      <c r="H475" s="19" t="str">
        <f t="shared" si="61"/>
        <v>中川　将人</v>
      </c>
      <c r="I475" s="19" t="str">
        <f t="shared" si="62"/>
        <v>600-8811</v>
      </c>
      <c r="J475" s="19" t="str">
        <f t="shared" si="63"/>
        <v>京都市下京区中堂寺坊城町３５-２</v>
      </c>
      <c r="K475" s="20" t="s">
        <v>16</v>
      </c>
    </row>
    <row r="476" spans="1:11" s="15" customFormat="1" ht="20.25" customHeight="1">
      <c r="A476" s="16">
        <v>475</v>
      </c>
      <c r="B476" s="17" t="s">
        <v>180</v>
      </c>
      <c r="C476" s="18" t="str">
        <f t="shared" si="56"/>
        <v>00026178</v>
      </c>
      <c r="D476" s="18">
        <f t="shared" si="57"/>
        <v>2</v>
      </c>
      <c r="E476" s="19" t="str">
        <f t="shared" si="58"/>
        <v>（株）第一土木</v>
      </c>
      <c r="F476" s="19" t="str">
        <f t="shared" si="59"/>
        <v>ダイイチドボク</v>
      </c>
      <c r="G476" s="19" t="str">
        <f t="shared" si="60"/>
        <v>代表取締役社長</v>
      </c>
      <c r="H476" s="19" t="str">
        <f t="shared" si="61"/>
        <v>中川　将人</v>
      </c>
      <c r="I476" s="19" t="str">
        <f t="shared" si="62"/>
        <v>600-8811</v>
      </c>
      <c r="J476" s="19" t="str">
        <f t="shared" si="63"/>
        <v>京都市下京区中堂寺坊城町３５-２</v>
      </c>
      <c r="K476" s="20" t="s">
        <v>20</v>
      </c>
    </row>
    <row r="477" spans="1:11" s="15" customFormat="1" ht="20.25" customHeight="1">
      <c r="A477" s="16">
        <v>476</v>
      </c>
      <c r="B477" s="17" t="s">
        <v>181</v>
      </c>
      <c r="C477" s="18">
        <f t="shared" si="56"/>
        <v>26003299</v>
      </c>
      <c r="D477" s="18">
        <f t="shared" si="57"/>
        <v>2</v>
      </c>
      <c r="E477" s="19" t="str">
        <f t="shared" si="58"/>
        <v>（株）大興電気</v>
      </c>
      <c r="F477" s="19" t="str">
        <f t="shared" si="59"/>
        <v>タイコウデンキ</v>
      </c>
      <c r="G477" s="19" t="str">
        <f t="shared" si="60"/>
        <v>代表取締役</v>
      </c>
      <c r="H477" s="19" t="str">
        <f t="shared" si="61"/>
        <v>木下　博之</v>
      </c>
      <c r="I477" s="19" t="str">
        <f t="shared" si="62"/>
        <v>601-1346</v>
      </c>
      <c r="J477" s="19" t="str">
        <f t="shared" si="63"/>
        <v>京都市伏見区醍醐東合場町３９番地</v>
      </c>
      <c r="K477" s="20" t="s">
        <v>16</v>
      </c>
    </row>
    <row r="478" spans="1:11" s="15" customFormat="1" ht="20.25" customHeight="1">
      <c r="A478" s="16">
        <v>477</v>
      </c>
      <c r="B478" s="17" t="s">
        <v>181</v>
      </c>
      <c r="C478" s="18">
        <f t="shared" si="56"/>
        <v>26003299</v>
      </c>
      <c r="D478" s="18">
        <f t="shared" si="57"/>
        <v>2</v>
      </c>
      <c r="E478" s="19" t="str">
        <f t="shared" si="58"/>
        <v>（株）大興電気</v>
      </c>
      <c r="F478" s="19" t="str">
        <f t="shared" si="59"/>
        <v>タイコウデンキ</v>
      </c>
      <c r="G478" s="19" t="str">
        <f t="shared" si="60"/>
        <v>代表取締役</v>
      </c>
      <c r="H478" s="19" t="str">
        <f t="shared" si="61"/>
        <v>木下　博之</v>
      </c>
      <c r="I478" s="19" t="str">
        <f t="shared" si="62"/>
        <v>601-1346</v>
      </c>
      <c r="J478" s="19" t="str">
        <f t="shared" si="63"/>
        <v>京都市伏見区醍醐東合場町３９番地</v>
      </c>
      <c r="K478" s="20" t="s">
        <v>67</v>
      </c>
    </row>
    <row r="479" spans="1:11" s="15" customFormat="1" ht="20.25" customHeight="1">
      <c r="A479" s="16">
        <v>478</v>
      </c>
      <c r="B479" s="17" t="s">
        <v>182</v>
      </c>
      <c r="C479" s="18">
        <f t="shared" si="56"/>
        <v>26000929</v>
      </c>
      <c r="D479" s="18">
        <f t="shared" si="57"/>
        <v>2</v>
      </c>
      <c r="E479" s="19" t="str">
        <f t="shared" si="58"/>
        <v>太成工業（株）</v>
      </c>
      <c r="F479" s="19" t="str">
        <f t="shared" si="59"/>
        <v>タイセイコウギョウ</v>
      </c>
      <c r="G479" s="19" t="str">
        <f t="shared" si="60"/>
        <v>代表取締役</v>
      </c>
      <c r="H479" s="19" t="str">
        <f t="shared" si="61"/>
        <v>矢島　耕治</v>
      </c>
      <c r="I479" s="19" t="str">
        <f t="shared" si="62"/>
        <v>607-8103</v>
      </c>
      <c r="J479" s="19" t="str">
        <f t="shared" si="63"/>
        <v>京都市山科区小山一石畑１９番地９</v>
      </c>
      <c r="K479" s="20" t="s">
        <v>17</v>
      </c>
    </row>
    <row r="480" spans="1:11" s="15" customFormat="1" ht="20.25" customHeight="1">
      <c r="A480" s="16">
        <v>479</v>
      </c>
      <c r="B480" s="17" t="s">
        <v>183</v>
      </c>
      <c r="C480" s="18" t="str">
        <f t="shared" si="56"/>
        <v>26022624</v>
      </c>
      <c r="D480" s="18">
        <f t="shared" si="57"/>
        <v>2</v>
      </c>
      <c r="E480" s="19" t="str">
        <f t="shared" si="58"/>
        <v>（株）泰成造園土木</v>
      </c>
      <c r="F480" s="19" t="str">
        <f t="shared" si="59"/>
        <v>タイセイゾウエンドボク</v>
      </c>
      <c r="G480" s="19" t="str">
        <f t="shared" si="60"/>
        <v>代表取締役</v>
      </c>
      <c r="H480" s="19" t="str">
        <f t="shared" si="61"/>
        <v>西島　健悟</v>
      </c>
      <c r="I480" s="19" t="str">
        <f t="shared" si="62"/>
        <v>619-0214</v>
      </c>
      <c r="J480" s="19" t="str">
        <f t="shared" si="63"/>
        <v>木津川市木津雲村１１１番地１</v>
      </c>
      <c r="K480" s="20" t="s">
        <v>12</v>
      </c>
    </row>
    <row r="481" spans="1:11" s="15" customFormat="1" ht="20.25" customHeight="1">
      <c r="A481" s="16">
        <v>480</v>
      </c>
      <c r="B481" s="17" t="s">
        <v>183</v>
      </c>
      <c r="C481" s="18" t="str">
        <f t="shared" si="56"/>
        <v>26022624</v>
      </c>
      <c r="D481" s="18">
        <f t="shared" si="57"/>
        <v>2</v>
      </c>
      <c r="E481" s="19" t="str">
        <f t="shared" si="58"/>
        <v>（株）泰成造園土木</v>
      </c>
      <c r="F481" s="19" t="str">
        <f t="shared" si="59"/>
        <v>タイセイゾウエンドボク</v>
      </c>
      <c r="G481" s="19" t="str">
        <f t="shared" si="60"/>
        <v>代表取締役</v>
      </c>
      <c r="H481" s="19" t="str">
        <f t="shared" si="61"/>
        <v>西島　健悟</v>
      </c>
      <c r="I481" s="19" t="str">
        <f t="shared" si="62"/>
        <v>619-0214</v>
      </c>
      <c r="J481" s="19" t="str">
        <f t="shared" si="63"/>
        <v>木津川市木津雲村１１１番地１</v>
      </c>
      <c r="K481" s="20" t="s">
        <v>19</v>
      </c>
    </row>
    <row r="482" spans="1:11" s="15" customFormat="1" ht="20.25" customHeight="1">
      <c r="A482" s="16">
        <v>481</v>
      </c>
      <c r="B482" s="17" t="s">
        <v>183</v>
      </c>
      <c r="C482" s="18" t="str">
        <f t="shared" si="56"/>
        <v>26022624</v>
      </c>
      <c r="D482" s="18">
        <f t="shared" si="57"/>
        <v>2</v>
      </c>
      <c r="E482" s="19" t="str">
        <f t="shared" si="58"/>
        <v>（株）泰成造園土木</v>
      </c>
      <c r="F482" s="19" t="str">
        <f t="shared" si="59"/>
        <v>タイセイゾウエンドボク</v>
      </c>
      <c r="G482" s="19" t="str">
        <f t="shared" si="60"/>
        <v>代表取締役</v>
      </c>
      <c r="H482" s="19" t="str">
        <f t="shared" si="61"/>
        <v>西島　健悟</v>
      </c>
      <c r="I482" s="19" t="str">
        <f t="shared" si="62"/>
        <v>619-0214</v>
      </c>
      <c r="J482" s="19" t="str">
        <f t="shared" si="63"/>
        <v>木津川市木津雲村１１１番地１</v>
      </c>
      <c r="K482" s="20" t="s">
        <v>30</v>
      </c>
    </row>
    <row r="483" spans="1:11" s="15" customFormat="1" ht="20.25" customHeight="1">
      <c r="A483" s="16">
        <v>482</v>
      </c>
      <c r="B483" s="17" t="s">
        <v>184</v>
      </c>
      <c r="C483" s="18" t="str">
        <f t="shared" si="56"/>
        <v>26005872</v>
      </c>
      <c r="D483" s="18">
        <f t="shared" si="57"/>
        <v>2</v>
      </c>
      <c r="E483" s="19" t="str">
        <f t="shared" si="58"/>
        <v>（株）大仙工務店</v>
      </c>
      <c r="F483" s="19" t="str">
        <f t="shared" si="59"/>
        <v>ダイセンコウムテン</v>
      </c>
      <c r="G483" s="19" t="str">
        <f t="shared" si="60"/>
        <v>代表取締役</v>
      </c>
      <c r="H483" s="19" t="str">
        <f t="shared" si="61"/>
        <v>小西　康之</v>
      </c>
      <c r="I483" s="19" t="str">
        <f t="shared" si="62"/>
        <v>619-0244</v>
      </c>
      <c r="J483" s="19" t="str">
        <f t="shared" si="63"/>
        <v>相楽郡精華町大字北稲八間小字寺垣外２９</v>
      </c>
      <c r="K483" s="20" t="s">
        <v>12</v>
      </c>
    </row>
    <row r="484" spans="1:11" s="15" customFormat="1" ht="20.25" customHeight="1">
      <c r="A484" s="16">
        <v>483</v>
      </c>
      <c r="B484" s="17" t="s">
        <v>184</v>
      </c>
      <c r="C484" s="18" t="str">
        <f t="shared" si="56"/>
        <v>26005872</v>
      </c>
      <c r="D484" s="18">
        <f t="shared" si="57"/>
        <v>2</v>
      </c>
      <c r="E484" s="19" t="str">
        <f t="shared" si="58"/>
        <v>（株）大仙工務店</v>
      </c>
      <c r="F484" s="19" t="str">
        <f t="shared" si="59"/>
        <v>ダイセンコウムテン</v>
      </c>
      <c r="G484" s="19" t="str">
        <f t="shared" si="60"/>
        <v>代表取締役</v>
      </c>
      <c r="H484" s="19" t="str">
        <f t="shared" si="61"/>
        <v>小西　康之</v>
      </c>
      <c r="I484" s="19" t="str">
        <f t="shared" si="62"/>
        <v>619-0244</v>
      </c>
      <c r="J484" s="19" t="str">
        <f t="shared" si="63"/>
        <v>相楽郡精華町大字北稲八間小字寺垣外２９</v>
      </c>
      <c r="K484" s="20" t="s">
        <v>13</v>
      </c>
    </row>
    <row r="485" spans="1:11" s="15" customFormat="1" ht="20.25" customHeight="1">
      <c r="A485" s="16">
        <v>484</v>
      </c>
      <c r="B485" s="17" t="s">
        <v>185</v>
      </c>
      <c r="C485" s="18" t="str">
        <f t="shared" si="56"/>
        <v>26000322</v>
      </c>
      <c r="D485" s="18">
        <f t="shared" si="57"/>
        <v>2</v>
      </c>
      <c r="E485" s="19" t="str">
        <f t="shared" si="58"/>
        <v>（株）大同</v>
      </c>
      <c r="F485" s="19" t="str">
        <f t="shared" si="59"/>
        <v>ダイドウ</v>
      </c>
      <c r="G485" s="19" t="str">
        <f t="shared" si="60"/>
        <v>代表取締役</v>
      </c>
      <c r="H485" s="19" t="str">
        <f t="shared" si="61"/>
        <v>拝師　知行</v>
      </c>
      <c r="I485" s="19" t="str">
        <f t="shared" si="62"/>
        <v>615-0007</v>
      </c>
      <c r="J485" s="19" t="str">
        <f t="shared" si="63"/>
        <v>京都市右京区西院上花田町２３番地の２</v>
      </c>
      <c r="K485" s="20" t="s">
        <v>17</v>
      </c>
    </row>
    <row r="486" spans="1:11" s="15" customFormat="1" ht="20.25" customHeight="1">
      <c r="A486" s="16">
        <v>485</v>
      </c>
      <c r="B486" s="17" t="s">
        <v>185</v>
      </c>
      <c r="C486" s="18" t="str">
        <f t="shared" si="56"/>
        <v>26000322</v>
      </c>
      <c r="D486" s="18">
        <f t="shared" si="57"/>
        <v>2</v>
      </c>
      <c r="E486" s="19" t="str">
        <f t="shared" si="58"/>
        <v>（株）大同</v>
      </c>
      <c r="F486" s="19" t="str">
        <f t="shared" si="59"/>
        <v>ダイドウ</v>
      </c>
      <c r="G486" s="19" t="str">
        <f t="shared" si="60"/>
        <v>代表取締役</v>
      </c>
      <c r="H486" s="19" t="str">
        <f t="shared" si="61"/>
        <v>拝師　知行</v>
      </c>
      <c r="I486" s="19" t="str">
        <f t="shared" si="62"/>
        <v>615-0007</v>
      </c>
      <c r="J486" s="19" t="str">
        <f t="shared" si="63"/>
        <v>京都市右京区西院上花田町２３番地の２</v>
      </c>
      <c r="K486" s="20" t="s">
        <v>95</v>
      </c>
    </row>
    <row r="487" spans="1:11" s="15" customFormat="1" ht="20.25" customHeight="1">
      <c r="A487" s="16">
        <v>486</v>
      </c>
      <c r="B487" s="17">
        <v>29</v>
      </c>
      <c r="C487" s="18" t="str">
        <f t="shared" si="56"/>
        <v>26012825</v>
      </c>
      <c r="D487" s="18">
        <f t="shared" si="57"/>
        <v>2</v>
      </c>
      <c r="E487" s="19" t="str">
        <f t="shared" si="58"/>
        <v>大春商事（株）</v>
      </c>
      <c r="F487" s="19" t="str">
        <f t="shared" si="59"/>
        <v>ダイハルショウジ</v>
      </c>
      <c r="G487" s="19" t="str">
        <f t="shared" si="60"/>
        <v>代表取締役</v>
      </c>
      <c r="H487" s="19" t="str">
        <f t="shared" si="61"/>
        <v>岡本　徳昭</v>
      </c>
      <c r="I487" s="19" t="str">
        <f t="shared" si="62"/>
        <v>611-0021</v>
      </c>
      <c r="J487" s="19" t="str">
        <f t="shared" si="63"/>
        <v>宇治市宇治戸の内５３-１</v>
      </c>
      <c r="K487" s="20" t="s">
        <v>16</v>
      </c>
    </row>
    <row r="488" spans="1:11" s="15" customFormat="1" ht="20.25" customHeight="1">
      <c r="A488" s="16">
        <v>487</v>
      </c>
      <c r="B488" s="17">
        <v>29</v>
      </c>
      <c r="C488" s="18" t="str">
        <f t="shared" si="56"/>
        <v>26012825</v>
      </c>
      <c r="D488" s="18">
        <f t="shared" si="57"/>
        <v>2</v>
      </c>
      <c r="E488" s="19" t="str">
        <f t="shared" si="58"/>
        <v>大春商事（株）</v>
      </c>
      <c r="F488" s="19" t="str">
        <f t="shared" si="59"/>
        <v>ダイハルショウジ</v>
      </c>
      <c r="G488" s="19" t="str">
        <f t="shared" si="60"/>
        <v>代表取締役</v>
      </c>
      <c r="H488" s="19" t="str">
        <f t="shared" si="61"/>
        <v>岡本　徳昭</v>
      </c>
      <c r="I488" s="19" t="str">
        <f t="shared" si="62"/>
        <v>611-0021</v>
      </c>
      <c r="J488" s="19" t="str">
        <f t="shared" si="63"/>
        <v>宇治市宇治戸の内５３-１</v>
      </c>
      <c r="K488" s="20" t="s">
        <v>17</v>
      </c>
    </row>
    <row r="489" spans="1:11" s="15" customFormat="1" ht="20.25" customHeight="1">
      <c r="A489" s="16">
        <v>488</v>
      </c>
      <c r="B489" s="17">
        <v>29</v>
      </c>
      <c r="C489" s="18" t="str">
        <f t="shared" si="56"/>
        <v>26012825</v>
      </c>
      <c r="D489" s="18">
        <f t="shared" si="57"/>
        <v>2</v>
      </c>
      <c r="E489" s="19" t="str">
        <f t="shared" si="58"/>
        <v>大春商事（株）</v>
      </c>
      <c r="F489" s="19" t="str">
        <f t="shared" si="59"/>
        <v>ダイハルショウジ</v>
      </c>
      <c r="G489" s="19" t="str">
        <f t="shared" si="60"/>
        <v>代表取締役</v>
      </c>
      <c r="H489" s="19" t="str">
        <f t="shared" si="61"/>
        <v>岡本　徳昭</v>
      </c>
      <c r="I489" s="19" t="str">
        <f t="shared" si="62"/>
        <v>611-0021</v>
      </c>
      <c r="J489" s="19" t="str">
        <f t="shared" si="63"/>
        <v>宇治市宇治戸の内５３-１</v>
      </c>
      <c r="K489" s="20" t="s">
        <v>95</v>
      </c>
    </row>
    <row r="490" spans="1:11" s="15" customFormat="1" ht="20.25" customHeight="1">
      <c r="A490" s="16">
        <v>489</v>
      </c>
      <c r="B490" s="17" t="s">
        <v>186</v>
      </c>
      <c r="C490" s="18" t="str">
        <f t="shared" si="56"/>
        <v>26034920</v>
      </c>
      <c r="D490" s="18">
        <f t="shared" si="57"/>
        <v>2</v>
      </c>
      <c r="E490" s="19" t="str">
        <f t="shared" si="58"/>
        <v>太平工業（株）</v>
      </c>
      <c r="F490" s="19" t="str">
        <f t="shared" si="59"/>
        <v>タイヘイコウギョウ</v>
      </c>
      <c r="G490" s="19" t="str">
        <f t="shared" si="60"/>
        <v>代表取締役</v>
      </c>
      <c r="H490" s="19" t="str">
        <f t="shared" si="61"/>
        <v>今西　哲雄</v>
      </c>
      <c r="I490" s="19" t="str">
        <f t="shared" si="62"/>
        <v>615-0006</v>
      </c>
      <c r="J490" s="19" t="str">
        <f t="shared" si="63"/>
        <v>京都市右京区西院金槌町８番地</v>
      </c>
      <c r="K490" s="20" t="s">
        <v>13</v>
      </c>
    </row>
    <row r="491" spans="1:11" s="15" customFormat="1" ht="20.25" customHeight="1">
      <c r="A491" s="16">
        <v>490</v>
      </c>
      <c r="B491" s="17" t="s">
        <v>186</v>
      </c>
      <c r="C491" s="18" t="str">
        <f t="shared" si="56"/>
        <v>26034920</v>
      </c>
      <c r="D491" s="18">
        <f t="shared" si="57"/>
        <v>2</v>
      </c>
      <c r="E491" s="19" t="str">
        <f t="shared" si="58"/>
        <v>太平工業（株）</v>
      </c>
      <c r="F491" s="19" t="str">
        <f t="shared" si="59"/>
        <v>タイヘイコウギョウ</v>
      </c>
      <c r="G491" s="19" t="str">
        <f t="shared" si="60"/>
        <v>代表取締役</v>
      </c>
      <c r="H491" s="19" t="str">
        <f t="shared" si="61"/>
        <v>今西　哲雄</v>
      </c>
      <c r="I491" s="19" t="str">
        <f t="shared" si="62"/>
        <v>615-0006</v>
      </c>
      <c r="J491" s="19" t="str">
        <f t="shared" si="63"/>
        <v>京都市右京区西院金槌町８番地</v>
      </c>
      <c r="K491" s="20" t="s">
        <v>63</v>
      </c>
    </row>
    <row r="492" spans="1:11" s="15" customFormat="1" ht="20.25" customHeight="1">
      <c r="A492" s="16">
        <v>491</v>
      </c>
      <c r="B492" s="17" t="s">
        <v>186</v>
      </c>
      <c r="C492" s="18" t="str">
        <f t="shared" si="56"/>
        <v>26034920</v>
      </c>
      <c r="D492" s="18">
        <f t="shared" si="57"/>
        <v>2</v>
      </c>
      <c r="E492" s="19" t="str">
        <f t="shared" si="58"/>
        <v>太平工業（株）</v>
      </c>
      <c r="F492" s="19" t="str">
        <f t="shared" si="59"/>
        <v>タイヘイコウギョウ</v>
      </c>
      <c r="G492" s="19" t="str">
        <f t="shared" si="60"/>
        <v>代表取締役</v>
      </c>
      <c r="H492" s="19" t="str">
        <f t="shared" si="61"/>
        <v>今西　哲雄</v>
      </c>
      <c r="I492" s="19" t="str">
        <f t="shared" si="62"/>
        <v>615-0006</v>
      </c>
      <c r="J492" s="19" t="str">
        <f t="shared" si="63"/>
        <v>京都市右京区西院金槌町８番地</v>
      </c>
      <c r="K492" s="20" t="s">
        <v>109</v>
      </c>
    </row>
    <row r="493" spans="1:11" s="15" customFormat="1" ht="20.25" customHeight="1">
      <c r="A493" s="16">
        <v>492</v>
      </c>
      <c r="B493" s="17" t="s">
        <v>187</v>
      </c>
      <c r="C493" s="18">
        <f t="shared" si="56"/>
        <v>26025996</v>
      </c>
      <c r="D493" s="18">
        <f t="shared" si="57"/>
        <v>2</v>
      </c>
      <c r="E493" s="19" t="str">
        <f t="shared" si="58"/>
        <v>太陽工業（株）</v>
      </c>
      <c r="F493" s="19" t="str">
        <f t="shared" si="59"/>
        <v>タイヨウコウギョウ</v>
      </c>
      <c r="G493" s="19" t="str">
        <f t="shared" si="60"/>
        <v>代表取締役</v>
      </c>
      <c r="H493" s="19" t="str">
        <f t="shared" si="61"/>
        <v>田中　幹人</v>
      </c>
      <c r="I493" s="19" t="str">
        <f t="shared" si="62"/>
        <v>612-0829</v>
      </c>
      <c r="J493" s="19" t="str">
        <f t="shared" si="63"/>
        <v>京都市伏見区深草谷口町４９番地I－３０３</v>
      </c>
      <c r="K493" s="20" t="s">
        <v>12</v>
      </c>
    </row>
    <row r="494" spans="1:11" s="15" customFormat="1" ht="20.25" customHeight="1">
      <c r="A494" s="16">
        <v>493</v>
      </c>
      <c r="B494" s="17" t="s">
        <v>187</v>
      </c>
      <c r="C494" s="18">
        <f t="shared" si="56"/>
        <v>26025996</v>
      </c>
      <c r="D494" s="18">
        <f t="shared" si="57"/>
        <v>2</v>
      </c>
      <c r="E494" s="19" t="str">
        <f t="shared" si="58"/>
        <v>太陽工業（株）</v>
      </c>
      <c r="F494" s="19" t="str">
        <f t="shared" si="59"/>
        <v>タイヨウコウギョウ</v>
      </c>
      <c r="G494" s="19" t="str">
        <f t="shared" si="60"/>
        <v>代表取締役</v>
      </c>
      <c r="H494" s="19" t="str">
        <f t="shared" si="61"/>
        <v>田中　幹人</v>
      </c>
      <c r="I494" s="19" t="str">
        <f t="shared" si="62"/>
        <v>612-0829</v>
      </c>
      <c r="J494" s="19" t="str">
        <f t="shared" si="63"/>
        <v>京都市伏見区深草谷口町４９番地I－３０３</v>
      </c>
      <c r="K494" s="20" t="s">
        <v>24</v>
      </c>
    </row>
    <row r="495" spans="1:11" s="15" customFormat="1" ht="20.25" customHeight="1">
      <c r="A495" s="16">
        <v>494</v>
      </c>
      <c r="B495" s="17" t="s">
        <v>187</v>
      </c>
      <c r="C495" s="18">
        <f t="shared" si="56"/>
        <v>26025996</v>
      </c>
      <c r="D495" s="18">
        <f t="shared" si="57"/>
        <v>2</v>
      </c>
      <c r="E495" s="19" t="str">
        <f t="shared" si="58"/>
        <v>太陽工業（株）</v>
      </c>
      <c r="F495" s="19" t="str">
        <f t="shared" si="59"/>
        <v>タイヨウコウギョウ</v>
      </c>
      <c r="G495" s="19" t="str">
        <f t="shared" si="60"/>
        <v>代表取締役</v>
      </c>
      <c r="H495" s="19" t="str">
        <f t="shared" si="61"/>
        <v>田中　幹人</v>
      </c>
      <c r="I495" s="19" t="str">
        <f t="shared" si="62"/>
        <v>612-0829</v>
      </c>
      <c r="J495" s="19" t="str">
        <f t="shared" si="63"/>
        <v>京都市伏見区深草谷口町４９番地I－３０３</v>
      </c>
      <c r="K495" s="20" t="s">
        <v>14</v>
      </c>
    </row>
    <row r="496" spans="1:11" s="15" customFormat="1" ht="20.25" customHeight="1">
      <c r="A496" s="16">
        <v>495</v>
      </c>
      <c r="B496" s="17" t="s">
        <v>188</v>
      </c>
      <c r="C496" s="18" t="str">
        <f t="shared" si="56"/>
        <v>26021805</v>
      </c>
      <c r="D496" s="18">
        <f t="shared" si="57"/>
        <v>2</v>
      </c>
      <c r="E496" s="19" t="str">
        <f t="shared" si="58"/>
        <v>大和環境保全（株）</v>
      </c>
      <c r="F496" s="19" t="str">
        <f t="shared" si="59"/>
        <v>ダイワカンキョウホゼン</v>
      </c>
      <c r="G496" s="19" t="str">
        <f t="shared" si="60"/>
        <v>代表取締役</v>
      </c>
      <c r="H496" s="19" t="str">
        <f t="shared" si="61"/>
        <v>高野　永斗</v>
      </c>
      <c r="I496" s="19" t="str">
        <f t="shared" si="62"/>
        <v>601-8363</v>
      </c>
      <c r="J496" s="19" t="str">
        <f t="shared" si="63"/>
        <v>京都市南区吉祥院嶋野間詰町３２番地１</v>
      </c>
      <c r="K496" s="20" t="s">
        <v>13</v>
      </c>
    </row>
    <row r="497" spans="1:11" s="15" customFormat="1" ht="20.25" customHeight="1">
      <c r="A497" s="16">
        <v>496</v>
      </c>
      <c r="B497" s="17" t="s">
        <v>188</v>
      </c>
      <c r="C497" s="18" t="str">
        <f t="shared" si="56"/>
        <v>26021805</v>
      </c>
      <c r="D497" s="18">
        <f t="shared" si="57"/>
        <v>2</v>
      </c>
      <c r="E497" s="19" t="str">
        <f t="shared" si="58"/>
        <v>大和環境保全（株）</v>
      </c>
      <c r="F497" s="19" t="str">
        <f t="shared" si="59"/>
        <v>ダイワカンキョウホゼン</v>
      </c>
      <c r="G497" s="19" t="str">
        <f t="shared" si="60"/>
        <v>代表取締役</v>
      </c>
      <c r="H497" s="19" t="str">
        <f t="shared" si="61"/>
        <v>高野　永斗</v>
      </c>
      <c r="I497" s="19" t="str">
        <f t="shared" si="62"/>
        <v>601-8363</v>
      </c>
      <c r="J497" s="19" t="str">
        <f t="shared" si="63"/>
        <v>京都市南区吉祥院嶋野間詰町３２番地１</v>
      </c>
      <c r="K497" s="20" t="s">
        <v>29</v>
      </c>
    </row>
    <row r="498" spans="1:11" s="15" customFormat="1" ht="20.25" customHeight="1">
      <c r="A498" s="16">
        <v>497</v>
      </c>
      <c r="B498" s="17" t="s">
        <v>189</v>
      </c>
      <c r="C498" s="18" t="str">
        <f t="shared" si="56"/>
        <v>00009795</v>
      </c>
      <c r="D498" s="18">
        <f t="shared" si="57"/>
        <v>2</v>
      </c>
      <c r="E498" s="19" t="str">
        <f t="shared" si="58"/>
        <v>大和電設工業（株）</v>
      </c>
      <c r="F498" s="19" t="str">
        <f t="shared" si="59"/>
        <v>ダイワデンセツコウギョウ</v>
      </c>
      <c r="G498" s="19" t="str">
        <f t="shared" si="60"/>
        <v>代表取締役</v>
      </c>
      <c r="H498" s="19" t="str">
        <f t="shared" si="61"/>
        <v>栩谷　泰輝</v>
      </c>
      <c r="I498" s="19" t="str">
        <f t="shared" si="62"/>
        <v>601-8316</v>
      </c>
      <c r="J498" s="19" t="str">
        <f t="shared" si="63"/>
        <v>京都市南区吉祥院池ノ内町８３番地</v>
      </c>
      <c r="K498" s="20" t="s">
        <v>16</v>
      </c>
    </row>
    <row r="499" spans="1:11" s="15" customFormat="1" ht="20.25" customHeight="1">
      <c r="A499" s="16">
        <v>498</v>
      </c>
      <c r="B499" s="17" t="s">
        <v>189</v>
      </c>
      <c r="C499" s="18" t="str">
        <f t="shared" si="56"/>
        <v>00009795</v>
      </c>
      <c r="D499" s="18">
        <f t="shared" si="57"/>
        <v>2</v>
      </c>
      <c r="E499" s="19" t="str">
        <f t="shared" si="58"/>
        <v>大和電設工業（株）</v>
      </c>
      <c r="F499" s="19" t="str">
        <f t="shared" si="59"/>
        <v>ダイワデンセツコウギョウ</v>
      </c>
      <c r="G499" s="19" t="str">
        <f t="shared" si="60"/>
        <v>代表取締役</v>
      </c>
      <c r="H499" s="19" t="str">
        <f t="shared" si="61"/>
        <v>栩谷　泰輝</v>
      </c>
      <c r="I499" s="19" t="str">
        <f t="shared" si="62"/>
        <v>601-8316</v>
      </c>
      <c r="J499" s="19" t="str">
        <f t="shared" si="63"/>
        <v>京都市南区吉祥院池ノ内町８３番地</v>
      </c>
      <c r="K499" s="20" t="s">
        <v>67</v>
      </c>
    </row>
    <row r="500" spans="1:11" s="15" customFormat="1" ht="20.25" customHeight="1">
      <c r="A500" s="16">
        <v>499</v>
      </c>
      <c r="B500" s="17" t="s">
        <v>189</v>
      </c>
      <c r="C500" s="18" t="str">
        <f t="shared" si="56"/>
        <v>00009795</v>
      </c>
      <c r="D500" s="18">
        <f t="shared" si="57"/>
        <v>2</v>
      </c>
      <c r="E500" s="19" t="str">
        <f t="shared" si="58"/>
        <v>大和電設工業（株）</v>
      </c>
      <c r="F500" s="19" t="str">
        <f t="shared" si="59"/>
        <v>ダイワデンセツコウギョウ</v>
      </c>
      <c r="G500" s="19" t="str">
        <f t="shared" si="60"/>
        <v>代表取締役</v>
      </c>
      <c r="H500" s="19" t="str">
        <f t="shared" si="61"/>
        <v>栩谷　泰輝</v>
      </c>
      <c r="I500" s="19" t="str">
        <f t="shared" si="62"/>
        <v>601-8316</v>
      </c>
      <c r="J500" s="19" t="str">
        <f t="shared" si="63"/>
        <v>京都市南区吉祥院池ノ内町８３番地</v>
      </c>
      <c r="K500" s="20" t="s">
        <v>95</v>
      </c>
    </row>
    <row r="501" spans="1:11" s="15" customFormat="1" ht="20.25" customHeight="1">
      <c r="A501" s="16">
        <v>500</v>
      </c>
      <c r="B501" s="17" t="s">
        <v>190</v>
      </c>
      <c r="C501" s="18">
        <f t="shared" si="56"/>
        <v>26042257</v>
      </c>
      <c r="D501" s="18">
        <f t="shared" si="57"/>
        <v>2</v>
      </c>
      <c r="E501" s="19" t="str">
        <f t="shared" si="58"/>
        <v>（株）高石造園土木</v>
      </c>
      <c r="F501" s="19" t="str">
        <f t="shared" si="59"/>
        <v>タカイシゾウエンドボク</v>
      </c>
      <c r="G501" s="19" t="str">
        <f t="shared" si="60"/>
        <v>代表取締役</v>
      </c>
      <c r="H501" s="19" t="str">
        <f t="shared" si="61"/>
        <v>高石　正弘</v>
      </c>
      <c r="I501" s="19" t="str">
        <f t="shared" si="62"/>
        <v>606-8391</v>
      </c>
      <c r="J501" s="19" t="str">
        <f t="shared" si="63"/>
        <v>京都市左京区聖護院西町１８番地</v>
      </c>
      <c r="K501" s="20" t="s">
        <v>12</v>
      </c>
    </row>
    <row r="502" spans="1:11" s="15" customFormat="1" ht="20.25" customHeight="1">
      <c r="A502" s="16">
        <v>501</v>
      </c>
      <c r="B502" s="17" t="s">
        <v>190</v>
      </c>
      <c r="C502" s="18">
        <f t="shared" si="56"/>
        <v>26042257</v>
      </c>
      <c r="D502" s="18">
        <f t="shared" si="57"/>
        <v>2</v>
      </c>
      <c r="E502" s="19" t="str">
        <f t="shared" si="58"/>
        <v>（株）高石造園土木</v>
      </c>
      <c r="F502" s="19" t="str">
        <f t="shared" si="59"/>
        <v>タカイシゾウエンドボク</v>
      </c>
      <c r="G502" s="19" t="str">
        <f t="shared" si="60"/>
        <v>代表取締役</v>
      </c>
      <c r="H502" s="19" t="str">
        <f t="shared" si="61"/>
        <v>高石　正弘</v>
      </c>
      <c r="I502" s="19" t="str">
        <f t="shared" si="62"/>
        <v>606-8391</v>
      </c>
      <c r="J502" s="19" t="str">
        <f t="shared" si="63"/>
        <v>京都市左京区聖護院西町１８番地</v>
      </c>
      <c r="K502" s="20" t="s">
        <v>30</v>
      </c>
    </row>
    <row r="503" spans="1:11" s="15" customFormat="1" ht="20.25" customHeight="1">
      <c r="A503" s="16">
        <v>502</v>
      </c>
      <c r="B503" s="17" t="s">
        <v>191</v>
      </c>
      <c r="C503" s="18" t="str">
        <f t="shared" si="56"/>
        <v>26009264</v>
      </c>
      <c r="D503" s="18">
        <f t="shared" si="57"/>
        <v>2</v>
      </c>
      <c r="E503" s="19" t="str">
        <f t="shared" si="58"/>
        <v>（株）タカシタ消防</v>
      </c>
      <c r="F503" s="19" t="str">
        <f t="shared" si="59"/>
        <v>タカシタショウボウ</v>
      </c>
      <c r="G503" s="19" t="str">
        <f t="shared" si="60"/>
        <v>代表取締役</v>
      </c>
      <c r="H503" s="19" t="str">
        <f t="shared" si="61"/>
        <v>高下　仁史</v>
      </c>
      <c r="I503" s="19" t="str">
        <f t="shared" si="62"/>
        <v>607-8141</v>
      </c>
      <c r="J503" s="19" t="str">
        <f t="shared" si="63"/>
        <v>京都市山科区東野北井ノ上町５-５</v>
      </c>
      <c r="K503" s="20" t="s">
        <v>16</v>
      </c>
    </row>
    <row r="504" spans="1:11" s="15" customFormat="1" ht="20.25" customHeight="1">
      <c r="A504" s="16">
        <v>503</v>
      </c>
      <c r="B504" s="17" t="s">
        <v>191</v>
      </c>
      <c r="C504" s="18" t="str">
        <f t="shared" si="56"/>
        <v>26009264</v>
      </c>
      <c r="D504" s="18">
        <f t="shared" si="57"/>
        <v>2</v>
      </c>
      <c r="E504" s="19" t="str">
        <f t="shared" si="58"/>
        <v>（株）タカシタ消防</v>
      </c>
      <c r="F504" s="19" t="str">
        <f t="shared" si="59"/>
        <v>タカシタショウボウ</v>
      </c>
      <c r="G504" s="19" t="str">
        <f t="shared" si="60"/>
        <v>代表取締役</v>
      </c>
      <c r="H504" s="19" t="str">
        <f t="shared" si="61"/>
        <v>高下　仁史</v>
      </c>
      <c r="I504" s="19" t="str">
        <f t="shared" si="62"/>
        <v>607-8141</v>
      </c>
      <c r="J504" s="19" t="str">
        <f t="shared" si="63"/>
        <v>京都市山科区東野北井ノ上町５-５</v>
      </c>
      <c r="K504" s="20" t="s">
        <v>95</v>
      </c>
    </row>
    <row r="505" spans="1:11" s="15" customFormat="1" ht="20.25" customHeight="1">
      <c r="A505" s="16">
        <v>504</v>
      </c>
      <c r="B505" s="17" t="s">
        <v>192</v>
      </c>
      <c r="C505" s="18" t="str">
        <f t="shared" si="56"/>
        <v>26010737</v>
      </c>
      <c r="D505" s="18">
        <f t="shared" si="57"/>
        <v>2</v>
      </c>
      <c r="E505" s="19" t="str">
        <f t="shared" si="58"/>
        <v>（株）高嶋組</v>
      </c>
      <c r="F505" s="19" t="str">
        <f t="shared" si="59"/>
        <v>タカシマグミ</v>
      </c>
      <c r="G505" s="19" t="str">
        <f t="shared" si="60"/>
        <v>代表取締役</v>
      </c>
      <c r="H505" s="19" t="str">
        <f t="shared" si="61"/>
        <v>高嶋　敏夫</v>
      </c>
      <c r="I505" s="19" t="str">
        <f t="shared" si="62"/>
        <v>612-8245</v>
      </c>
      <c r="J505" s="19" t="str">
        <f t="shared" si="63"/>
        <v>京都市伏見区横大路下三栖宮ノ後保留地番号第３２-１４号地</v>
      </c>
      <c r="K505" s="20" t="s">
        <v>12</v>
      </c>
    </row>
    <row r="506" spans="1:11" s="15" customFormat="1" ht="20.25" customHeight="1">
      <c r="A506" s="16">
        <v>505</v>
      </c>
      <c r="B506" s="17" t="s">
        <v>192</v>
      </c>
      <c r="C506" s="18" t="str">
        <f t="shared" si="56"/>
        <v>26010737</v>
      </c>
      <c r="D506" s="18">
        <f t="shared" si="57"/>
        <v>2</v>
      </c>
      <c r="E506" s="19" t="str">
        <f t="shared" si="58"/>
        <v>（株）高嶋組</v>
      </c>
      <c r="F506" s="19" t="str">
        <f t="shared" si="59"/>
        <v>タカシマグミ</v>
      </c>
      <c r="G506" s="19" t="str">
        <f t="shared" si="60"/>
        <v>代表取締役</v>
      </c>
      <c r="H506" s="19" t="str">
        <f t="shared" si="61"/>
        <v>高嶋　敏夫</v>
      </c>
      <c r="I506" s="19" t="str">
        <f t="shared" si="62"/>
        <v>612-8245</v>
      </c>
      <c r="J506" s="19" t="str">
        <f t="shared" si="63"/>
        <v>京都市伏見区横大路下三栖宮ノ後保留地番号第３２-１４号地</v>
      </c>
      <c r="K506" s="20" t="s">
        <v>19</v>
      </c>
    </row>
    <row r="507" spans="1:11" s="15" customFormat="1" ht="20.25" customHeight="1">
      <c r="A507" s="16">
        <v>506</v>
      </c>
      <c r="B507" s="17">
        <v>23</v>
      </c>
      <c r="C507" s="18" t="str">
        <f t="shared" si="56"/>
        <v>26037369</v>
      </c>
      <c r="D507" s="18">
        <f t="shared" si="57"/>
        <v>2</v>
      </c>
      <c r="E507" s="19" t="str">
        <f t="shared" si="58"/>
        <v>（株）高見組</v>
      </c>
      <c r="F507" s="19" t="str">
        <f t="shared" si="59"/>
        <v>タカミグミ</v>
      </c>
      <c r="G507" s="19" t="str">
        <f t="shared" si="60"/>
        <v>代表取締役</v>
      </c>
      <c r="H507" s="19" t="str">
        <f t="shared" si="61"/>
        <v>高見　彰</v>
      </c>
      <c r="I507" s="19" t="str">
        <f t="shared" si="62"/>
        <v>620-0042</v>
      </c>
      <c r="J507" s="19" t="str">
        <f t="shared" si="63"/>
        <v>福知山市字天田３１番地の１</v>
      </c>
      <c r="K507" s="20" t="s">
        <v>12</v>
      </c>
    </row>
    <row r="508" spans="1:11" s="15" customFormat="1" ht="20.25" customHeight="1">
      <c r="A508" s="16">
        <v>507</v>
      </c>
      <c r="B508" s="17">
        <v>23</v>
      </c>
      <c r="C508" s="18" t="str">
        <f t="shared" si="56"/>
        <v>26037369</v>
      </c>
      <c r="D508" s="18">
        <f t="shared" si="57"/>
        <v>2</v>
      </c>
      <c r="E508" s="19" t="str">
        <f t="shared" si="58"/>
        <v>（株）高見組</v>
      </c>
      <c r="F508" s="19" t="str">
        <f t="shared" si="59"/>
        <v>タカミグミ</v>
      </c>
      <c r="G508" s="19" t="str">
        <f t="shared" si="60"/>
        <v>代表取締役</v>
      </c>
      <c r="H508" s="19" t="str">
        <f t="shared" si="61"/>
        <v>高見　彰</v>
      </c>
      <c r="I508" s="19" t="str">
        <f t="shared" si="62"/>
        <v>620-0042</v>
      </c>
      <c r="J508" s="19" t="str">
        <f t="shared" si="63"/>
        <v>福知山市字天田３１番地の１</v>
      </c>
      <c r="K508" s="20" t="s">
        <v>17</v>
      </c>
    </row>
    <row r="509" spans="1:11" s="15" customFormat="1" ht="20.25" customHeight="1">
      <c r="A509" s="16">
        <v>508</v>
      </c>
      <c r="B509" s="17">
        <v>23</v>
      </c>
      <c r="C509" s="18" t="str">
        <f t="shared" si="56"/>
        <v>26037369</v>
      </c>
      <c r="D509" s="18">
        <f t="shared" si="57"/>
        <v>2</v>
      </c>
      <c r="E509" s="19" t="str">
        <f t="shared" si="58"/>
        <v>（株）高見組</v>
      </c>
      <c r="F509" s="19" t="str">
        <f t="shared" si="59"/>
        <v>タカミグミ</v>
      </c>
      <c r="G509" s="19" t="str">
        <f t="shared" si="60"/>
        <v>代表取締役</v>
      </c>
      <c r="H509" s="19" t="str">
        <f t="shared" si="61"/>
        <v>高見　彰</v>
      </c>
      <c r="I509" s="19" t="str">
        <f t="shared" si="62"/>
        <v>620-0042</v>
      </c>
      <c r="J509" s="19" t="str">
        <f t="shared" si="63"/>
        <v>福知山市字天田３１番地の１</v>
      </c>
      <c r="K509" s="20" t="s">
        <v>27</v>
      </c>
    </row>
    <row r="510" spans="1:11" s="15" customFormat="1" ht="20.25" customHeight="1">
      <c r="A510" s="16">
        <v>509</v>
      </c>
      <c r="B510" s="17" t="s">
        <v>193</v>
      </c>
      <c r="C510" s="18" t="str">
        <f t="shared" si="56"/>
        <v>00039759</v>
      </c>
      <c r="D510" s="18">
        <f t="shared" si="57"/>
        <v>2</v>
      </c>
      <c r="E510" s="19" t="str">
        <f t="shared" si="58"/>
        <v>（株）武テック</v>
      </c>
      <c r="F510" s="19" t="str">
        <f t="shared" si="59"/>
        <v>タケテック</v>
      </c>
      <c r="G510" s="19" t="str">
        <f t="shared" si="60"/>
        <v>代表取締役</v>
      </c>
      <c r="H510" s="19" t="str">
        <f t="shared" si="61"/>
        <v>佐藤　友哉</v>
      </c>
      <c r="I510" s="19" t="str">
        <f t="shared" si="62"/>
        <v>610-0116</v>
      </c>
      <c r="J510" s="19" t="str">
        <f t="shared" si="63"/>
        <v>城陽市奈島フケ７１－１</v>
      </c>
      <c r="K510" s="20" t="s">
        <v>16</v>
      </c>
    </row>
    <row r="511" spans="1:11" s="15" customFormat="1" ht="20.25" customHeight="1">
      <c r="A511" s="16">
        <v>510</v>
      </c>
      <c r="B511" s="17" t="s">
        <v>194</v>
      </c>
      <c r="C511" s="18" t="str">
        <f t="shared" si="56"/>
        <v>00018192</v>
      </c>
      <c r="D511" s="18">
        <f t="shared" si="57"/>
        <v>2</v>
      </c>
      <c r="E511" s="19" t="str">
        <f t="shared" si="58"/>
        <v>（株）たけびし</v>
      </c>
      <c r="F511" s="19" t="str">
        <f t="shared" si="59"/>
        <v>タケビシ</v>
      </c>
      <c r="G511" s="19" t="str">
        <f t="shared" si="60"/>
        <v>取締役社長</v>
      </c>
      <c r="H511" s="19" t="str">
        <f t="shared" si="61"/>
        <v>岡垣　浩志</v>
      </c>
      <c r="I511" s="19" t="str">
        <f t="shared" si="62"/>
        <v>615-8501</v>
      </c>
      <c r="J511" s="19" t="str">
        <f t="shared" si="63"/>
        <v>京都市右京区西京極豆田町２９</v>
      </c>
      <c r="K511" s="20" t="s">
        <v>16</v>
      </c>
    </row>
    <row r="512" spans="1:11" s="15" customFormat="1" ht="20.25" customHeight="1">
      <c r="A512" s="16">
        <v>511</v>
      </c>
      <c r="B512" s="17" t="s">
        <v>194</v>
      </c>
      <c r="C512" s="18" t="str">
        <f t="shared" si="56"/>
        <v>00018192</v>
      </c>
      <c r="D512" s="18">
        <f t="shared" si="57"/>
        <v>2</v>
      </c>
      <c r="E512" s="19" t="str">
        <f t="shared" si="58"/>
        <v>（株）たけびし</v>
      </c>
      <c r="F512" s="19" t="str">
        <f t="shared" si="59"/>
        <v>タケビシ</v>
      </c>
      <c r="G512" s="19" t="str">
        <f t="shared" si="60"/>
        <v>取締役社長</v>
      </c>
      <c r="H512" s="19" t="str">
        <f t="shared" si="61"/>
        <v>岡垣　浩志</v>
      </c>
      <c r="I512" s="19" t="str">
        <f t="shared" si="62"/>
        <v>615-8501</v>
      </c>
      <c r="J512" s="19" t="str">
        <f t="shared" si="63"/>
        <v>京都市右京区西京極豆田町２９</v>
      </c>
      <c r="K512" s="20" t="s">
        <v>17</v>
      </c>
    </row>
    <row r="513" spans="1:11" s="15" customFormat="1" ht="20.25" customHeight="1">
      <c r="A513" s="16">
        <v>512</v>
      </c>
      <c r="B513" s="17" t="s">
        <v>194</v>
      </c>
      <c r="C513" s="18" t="str">
        <f t="shared" si="56"/>
        <v>00018192</v>
      </c>
      <c r="D513" s="18">
        <f t="shared" si="57"/>
        <v>2</v>
      </c>
      <c r="E513" s="19" t="str">
        <f t="shared" si="58"/>
        <v>（株）たけびし</v>
      </c>
      <c r="F513" s="19" t="str">
        <f t="shared" si="59"/>
        <v>タケビシ</v>
      </c>
      <c r="G513" s="19" t="str">
        <f t="shared" si="60"/>
        <v>取締役社長</v>
      </c>
      <c r="H513" s="19" t="str">
        <f t="shared" si="61"/>
        <v>岡垣　浩志</v>
      </c>
      <c r="I513" s="19" t="str">
        <f t="shared" si="62"/>
        <v>615-8501</v>
      </c>
      <c r="J513" s="19" t="str">
        <f t="shared" si="63"/>
        <v>京都市右京区西京極豆田町２９</v>
      </c>
      <c r="K513" s="20" t="s">
        <v>66</v>
      </c>
    </row>
    <row r="514" spans="1:11" s="15" customFormat="1" ht="20.25" customHeight="1">
      <c r="A514" s="16">
        <v>513</v>
      </c>
      <c r="B514" s="17">
        <v>51</v>
      </c>
      <c r="C514" s="18" t="str">
        <f t="shared" ref="C514:C577" si="64">IF($B514="","",VLOOKUP($B514,索引簿,19,0))</f>
        <v>26004417</v>
      </c>
      <c r="D514" s="18">
        <f t="shared" ref="D514:D577" si="65">IF($B514="","",VLOOKUP($B514,索引簿,2,0))</f>
        <v>2</v>
      </c>
      <c r="E514" s="19" t="str">
        <f t="shared" ref="E514:E577" si="66">IF($B514="","",VLOOKUP($B514,索引簿,3,0))</f>
        <v>（株）田中組</v>
      </c>
      <c r="F514" s="19" t="str">
        <f t="shared" ref="F514:F577" si="67">IF($B514="","",VLOOKUP($B514,索引簿,4,0))</f>
        <v>タナカグミ</v>
      </c>
      <c r="G514" s="19" t="str">
        <f t="shared" ref="G514:G577" si="68">IF($B514="","",VLOOKUP($B514,索引簿,6,0))</f>
        <v>代表取締役</v>
      </c>
      <c r="H514" s="19" t="str">
        <f t="shared" ref="H514:H577" si="69">IF($B514="","",VLOOKUP($B514,索引簿,5,0))</f>
        <v>田中　豪</v>
      </c>
      <c r="I514" s="19" t="str">
        <f t="shared" ref="I514:I577" si="70">IF($B514="","",VLOOKUP($B514,索引簿,8,0))</f>
        <v>610-0302</v>
      </c>
      <c r="J514" s="19" t="str">
        <f t="shared" ref="J514:J577" si="71">IF($B514="","",VLOOKUP($B514,索引簿,9,0))</f>
        <v>綴喜郡井手町大字井手小字浜田４４-２</v>
      </c>
      <c r="K514" s="20" t="s">
        <v>12</v>
      </c>
    </row>
    <row r="515" spans="1:11" s="15" customFormat="1" ht="20.25" customHeight="1">
      <c r="A515" s="16">
        <v>514</v>
      </c>
      <c r="B515" s="17">
        <v>51</v>
      </c>
      <c r="C515" s="18" t="str">
        <f t="shared" si="64"/>
        <v>26004417</v>
      </c>
      <c r="D515" s="18">
        <f t="shared" si="65"/>
        <v>2</v>
      </c>
      <c r="E515" s="19" t="str">
        <f t="shared" si="66"/>
        <v>（株）田中組</v>
      </c>
      <c r="F515" s="19" t="str">
        <f t="shared" si="67"/>
        <v>タナカグミ</v>
      </c>
      <c r="G515" s="19" t="str">
        <f t="shared" si="68"/>
        <v>代表取締役</v>
      </c>
      <c r="H515" s="19" t="str">
        <f t="shared" si="69"/>
        <v>田中　豪</v>
      </c>
      <c r="I515" s="19" t="str">
        <f t="shared" si="70"/>
        <v>610-0302</v>
      </c>
      <c r="J515" s="19" t="str">
        <f t="shared" si="71"/>
        <v>綴喜郡井手町大字井手小字浜田４４-２</v>
      </c>
      <c r="K515" s="20" t="s">
        <v>13</v>
      </c>
    </row>
    <row r="516" spans="1:11" s="15" customFormat="1" ht="20.25" customHeight="1">
      <c r="A516" s="16">
        <v>515</v>
      </c>
      <c r="B516" s="17">
        <v>51</v>
      </c>
      <c r="C516" s="18" t="str">
        <f t="shared" si="64"/>
        <v>26004417</v>
      </c>
      <c r="D516" s="18">
        <f t="shared" si="65"/>
        <v>2</v>
      </c>
      <c r="E516" s="19" t="str">
        <f t="shared" si="66"/>
        <v>（株）田中組</v>
      </c>
      <c r="F516" s="19" t="str">
        <f t="shared" si="67"/>
        <v>タナカグミ</v>
      </c>
      <c r="G516" s="19" t="str">
        <f t="shared" si="68"/>
        <v>代表取締役</v>
      </c>
      <c r="H516" s="19" t="str">
        <f t="shared" si="69"/>
        <v>田中　豪</v>
      </c>
      <c r="I516" s="19" t="str">
        <f t="shared" si="70"/>
        <v>610-0302</v>
      </c>
      <c r="J516" s="19" t="str">
        <f t="shared" si="71"/>
        <v>綴喜郡井手町大字井手小字浜田４４-２</v>
      </c>
      <c r="K516" s="20" t="s">
        <v>20</v>
      </c>
    </row>
    <row r="517" spans="1:11" s="15" customFormat="1" ht="20.25" customHeight="1">
      <c r="A517" s="16">
        <v>516</v>
      </c>
      <c r="B517" s="17" t="s">
        <v>195</v>
      </c>
      <c r="C517" s="18">
        <f t="shared" si="64"/>
        <v>26017459</v>
      </c>
      <c r="D517" s="18">
        <f t="shared" si="65"/>
        <v>2</v>
      </c>
      <c r="E517" s="19" t="str">
        <f t="shared" si="66"/>
        <v>（株）田中健建設工業</v>
      </c>
      <c r="F517" s="19" t="str">
        <f t="shared" si="67"/>
        <v>タナカケンケンセツコウギョウ</v>
      </c>
      <c r="G517" s="19" t="str">
        <f t="shared" si="68"/>
        <v>代表取締役</v>
      </c>
      <c r="H517" s="19" t="str">
        <f t="shared" si="69"/>
        <v>田中　崇一郎</v>
      </c>
      <c r="I517" s="19" t="str">
        <f t="shared" si="70"/>
        <v>611-0042</v>
      </c>
      <c r="J517" s="19" t="str">
        <f t="shared" si="71"/>
        <v>宇治市小倉町新田島５番４０</v>
      </c>
      <c r="K517" s="20" t="s">
        <v>12</v>
      </c>
    </row>
    <row r="518" spans="1:11" s="15" customFormat="1" ht="20.25" customHeight="1">
      <c r="A518" s="16">
        <v>517</v>
      </c>
      <c r="B518" s="17" t="s">
        <v>195</v>
      </c>
      <c r="C518" s="18">
        <f t="shared" si="64"/>
        <v>26017459</v>
      </c>
      <c r="D518" s="18">
        <f t="shared" si="65"/>
        <v>2</v>
      </c>
      <c r="E518" s="19" t="str">
        <f t="shared" si="66"/>
        <v>（株）田中健建設工業</v>
      </c>
      <c r="F518" s="19" t="str">
        <f t="shared" si="67"/>
        <v>タナカケンケンセツコウギョウ</v>
      </c>
      <c r="G518" s="19" t="str">
        <f t="shared" si="68"/>
        <v>代表取締役</v>
      </c>
      <c r="H518" s="19" t="str">
        <f t="shared" si="69"/>
        <v>田中　崇一郎</v>
      </c>
      <c r="I518" s="19" t="str">
        <f t="shared" si="70"/>
        <v>611-0042</v>
      </c>
      <c r="J518" s="19" t="str">
        <f t="shared" si="71"/>
        <v>宇治市小倉町新田島５番４０</v>
      </c>
      <c r="K518" s="20" t="s">
        <v>13</v>
      </c>
    </row>
    <row r="519" spans="1:11" s="15" customFormat="1" ht="20.25" customHeight="1">
      <c r="A519" s="16">
        <v>518</v>
      </c>
      <c r="B519" s="17" t="s">
        <v>195</v>
      </c>
      <c r="C519" s="18">
        <f t="shared" si="64"/>
        <v>26017459</v>
      </c>
      <c r="D519" s="18">
        <f t="shared" si="65"/>
        <v>2</v>
      </c>
      <c r="E519" s="19" t="str">
        <f t="shared" si="66"/>
        <v>（株）田中健建設工業</v>
      </c>
      <c r="F519" s="19" t="str">
        <f t="shared" si="67"/>
        <v>タナカケンケンセツコウギョウ</v>
      </c>
      <c r="G519" s="19" t="str">
        <f t="shared" si="68"/>
        <v>代表取締役</v>
      </c>
      <c r="H519" s="19" t="str">
        <f t="shared" si="69"/>
        <v>田中　崇一郎</v>
      </c>
      <c r="I519" s="19" t="str">
        <f t="shared" si="70"/>
        <v>611-0042</v>
      </c>
      <c r="J519" s="19" t="str">
        <f t="shared" si="71"/>
        <v>宇治市小倉町新田島５番４０</v>
      </c>
      <c r="K519" s="20" t="s">
        <v>20</v>
      </c>
    </row>
    <row r="520" spans="1:11" s="15" customFormat="1" ht="20.25" customHeight="1">
      <c r="A520" s="16">
        <v>519</v>
      </c>
      <c r="B520" s="17" t="s">
        <v>196</v>
      </c>
      <c r="C520" s="18" t="str">
        <f t="shared" si="64"/>
        <v>00017035</v>
      </c>
      <c r="D520" s="18">
        <f t="shared" si="65"/>
        <v>2</v>
      </c>
      <c r="E520" s="19" t="str">
        <f t="shared" si="66"/>
        <v>（株）田中工務店</v>
      </c>
      <c r="F520" s="19" t="str">
        <f t="shared" si="67"/>
        <v>タナカコウムテン</v>
      </c>
      <c r="G520" s="19" t="str">
        <f t="shared" si="68"/>
        <v>代表取締役</v>
      </c>
      <c r="H520" s="19" t="str">
        <f t="shared" si="69"/>
        <v>田中　勝久</v>
      </c>
      <c r="I520" s="19" t="str">
        <f t="shared" si="70"/>
        <v>601-8173</v>
      </c>
      <c r="J520" s="19" t="str">
        <f t="shared" si="71"/>
        <v>京都市南区上鳥羽八王神町２６５番地</v>
      </c>
      <c r="K520" s="20" t="s">
        <v>13</v>
      </c>
    </row>
    <row r="521" spans="1:11" s="15" customFormat="1" ht="20.25" customHeight="1">
      <c r="A521" s="16">
        <v>520</v>
      </c>
      <c r="B521" s="17" t="s">
        <v>197</v>
      </c>
      <c r="C521" s="18">
        <f t="shared" si="64"/>
        <v>26023098</v>
      </c>
      <c r="D521" s="18">
        <f t="shared" si="65"/>
        <v>2</v>
      </c>
      <c r="E521" s="19" t="str">
        <f t="shared" si="66"/>
        <v>（株）田中創建</v>
      </c>
      <c r="F521" s="19" t="str">
        <f t="shared" si="67"/>
        <v>タナカソウケン</v>
      </c>
      <c r="G521" s="19" t="str">
        <f t="shared" si="68"/>
        <v>代表取締役</v>
      </c>
      <c r="H521" s="19" t="str">
        <f t="shared" si="69"/>
        <v>田中　隆弘</v>
      </c>
      <c r="I521" s="19" t="str">
        <f t="shared" si="70"/>
        <v>611-0033</v>
      </c>
      <c r="J521" s="19" t="str">
        <f t="shared" si="71"/>
        <v>京都府宇治市大久保旦椋８０－８ＴＳレジデンス宇治</v>
      </c>
      <c r="K521" s="20" t="s">
        <v>12</v>
      </c>
    </row>
    <row r="522" spans="1:11" s="15" customFormat="1" ht="20.25" customHeight="1">
      <c r="A522" s="16">
        <v>521</v>
      </c>
      <c r="B522" s="17" t="s">
        <v>197</v>
      </c>
      <c r="C522" s="18">
        <f t="shared" si="64"/>
        <v>26023098</v>
      </c>
      <c r="D522" s="18">
        <f t="shared" si="65"/>
        <v>2</v>
      </c>
      <c r="E522" s="19" t="str">
        <f t="shared" si="66"/>
        <v>（株）田中創建</v>
      </c>
      <c r="F522" s="19" t="str">
        <f t="shared" si="67"/>
        <v>タナカソウケン</v>
      </c>
      <c r="G522" s="19" t="str">
        <f t="shared" si="68"/>
        <v>代表取締役</v>
      </c>
      <c r="H522" s="19" t="str">
        <f t="shared" si="69"/>
        <v>田中　隆弘</v>
      </c>
      <c r="I522" s="19" t="str">
        <f t="shared" si="70"/>
        <v>611-0033</v>
      </c>
      <c r="J522" s="19" t="str">
        <f t="shared" si="71"/>
        <v>京都府宇治市大久保旦椋８０－８ＴＳレジデンス宇治</v>
      </c>
      <c r="K522" s="20" t="s">
        <v>19</v>
      </c>
    </row>
    <row r="523" spans="1:11" s="15" customFormat="1" ht="20.25" customHeight="1">
      <c r="A523" s="16">
        <v>522</v>
      </c>
      <c r="B523" s="17" t="s">
        <v>197</v>
      </c>
      <c r="C523" s="18">
        <f t="shared" si="64"/>
        <v>26023098</v>
      </c>
      <c r="D523" s="18">
        <f t="shared" si="65"/>
        <v>2</v>
      </c>
      <c r="E523" s="19" t="str">
        <f t="shared" si="66"/>
        <v>（株）田中創建</v>
      </c>
      <c r="F523" s="19" t="str">
        <f t="shared" si="67"/>
        <v>タナカソウケン</v>
      </c>
      <c r="G523" s="19" t="str">
        <f t="shared" si="68"/>
        <v>代表取締役</v>
      </c>
      <c r="H523" s="19" t="str">
        <f t="shared" si="69"/>
        <v>田中　隆弘</v>
      </c>
      <c r="I523" s="19" t="str">
        <f t="shared" si="70"/>
        <v>611-0033</v>
      </c>
      <c r="J523" s="19" t="str">
        <f t="shared" si="71"/>
        <v>京都府宇治市大久保旦椋８０－８ＴＳレジデンス宇治</v>
      </c>
      <c r="K523" s="20" t="s">
        <v>27</v>
      </c>
    </row>
    <row r="524" spans="1:11" s="15" customFormat="1" ht="20.25" customHeight="1">
      <c r="A524" s="16">
        <v>523</v>
      </c>
      <c r="B524" s="17" t="s">
        <v>198</v>
      </c>
      <c r="C524" s="18" t="str">
        <f t="shared" si="64"/>
        <v>26029771</v>
      </c>
      <c r="D524" s="18">
        <f t="shared" si="65"/>
        <v>2</v>
      </c>
      <c r="E524" s="19" t="str">
        <f t="shared" si="66"/>
        <v>（株）田中ポンプ工業所</v>
      </c>
      <c r="F524" s="19" t="str">
        <f t="shared" si="67"/>
        <v>タナカポンプコウギョウショ</v>
      </c>
      <c r="G524" s="19" t="str">
        <f t="shared" si="68"/>
        <v>代表取締役</v>
      </c>
      <c r="H524" s="19" t="str">
        <f t="shared" si="69"/>
        <v>田中　久喜</v>
      </c>
      <c r="I524" s="19" t="str">
        <f t="shared" si="70"/>
        <v>601-8324</v>
      </c>
      <c r="J524" s="19" t="str">
        <f t="shared" si="71"/>
        <v>京都市南区吉祥院落合町１４番地４</v>
      </c>
      <c r="K524" s="20" t="s">
        <v>16</v>
      </c>
    </row>
    <row r="525" spans="1:11" s="15" customFormat="1" ht="20.25" customHeight="1">
      <c r="A525" s="16">
        <v>524</v>
      </c>
      <c r="B525" s="17" t="s">
        <v>198</v>
      </c>
      <c r="C525" s="18" t="str">
        <f t="shared" si="64"/>
        <v>26029771</v>
      </c>
      <c r="D525" s="18">
        <f t="shared" si="65"/>
        <v>2</v>
      </c>
      <c r="E525" s="19" t="str">
        <f t="shared" si="66"/>
        <v>（株）田中ポンプ工業所</v>
      </c>
      <c r="F525" s="19" t="str">
        <f t="shared" si="67"/>
        <v>タナカポンプコウギョウショ</v>
      </c>
      <c r="G525" s="19" t="str">
        <f t="shared" si="68"/>
        <v>代表取締役</v>
      </c>
      <c r="H525" s="19" t="str">
        <f t="shared" si="69"/>
        <v>田中　久喜</v>
      </c>
      <c r="I525" s="19" t="str">
        <f t="shared" si="70"/>
        <v>601-8324</v>
      </c>
      <c r="J525" s="19" t="str">
        <f t="shared" si="71"/>
        <v>京都市南区吉祥院落合町１４番地４</v>
      </c>
      <c r="K525" s="20" t="s">
        <v>17</v>
      </c>
    </row>
    <row r="526" spans="1:11" s="15" customFormat="1" ht="20.25" customHeight="1">
      <c r="A526" s="16">
        <v>525</v>
      </c>
      <c r="B526" s="17" t="s">
        <v>198</v>
      </c>
      <c r="C526" s="18" t="str">
        <f t="shared" si="64"/>
        <v>26029771</v>
      </c>
      <c r="D526" s="18">
        <f t="shared" si="65"/>
        <v>2</v>
      </c>
      <c r="E526" s="19" t="str">
        <f t="shared" si="66"/>
        <v>（株）田中ポンプ工業所</v>
      </c>
      <c r="F526" s="19" t="str">
        <f t="shared" si="67"/>
        <v>タナカポンプコウギョウショ</v>
      </c>
      <c r="G526" s="19" t="str">
        <f t="shared" si="68"/>
        <v>代表取締役</v>
      </c>
      <c r="H526" s="19" t="str">
        <f t="shared" si="69"/>
        <v>田中　久喜</v>
      </c>
      <c r="I526" s="19" t="str">
        <f t="shared" si="70"/>
        <v>601-8324</v>
      </c>
      <c r="J526" s="19" t="str">
        <f t="shared" si="71"/>
        <v>京都市南区吉祥院落合町１４番地４</v>
      </c>
      <c r="K526" s="20" t="s">
        <v>66</v>
      </c>
    </row>
    <row r="527" spans="1:11" s="15" customFormat="1" ht="20.25" customHeight="1">
      <c r="A527" s="16">
        <v>526</v>
      </c>
      <c r="B527" s="17">
        <v>94</v>
      </c>
      <c r="C527" s="18" t="str">
        <f t="shared" si="64"/>
        <v>26037899</v>
      </c>
      <c r="D527" s="18">
        <f t="shared" si="65"/>
        <v>2</v>
      </c>
      <c r="E527" s="19" t="str">
        <f t="shared" si="66"/>
        <v>（株）谷建工業</v>
      </c>
      <c r="F527" s="19" t="str">
        <f t="shared" si="67"/>
        <v>タニケンコウギョウ</v>
      </c>
      <c r="G527" s="19" t="str">
        <f t="shared" si="68"/>
        <v>代表取締役</v>
      </c>
      <c r="H527" s="19" t="str">
        <f t="shared" si="69"/>
        <v>谷　宏</v>
      </c>
      <c r="I527" s="19" t="str">
        <f t="shared" si="70"/>
        <v>619-0201</v>
      </c>
      <c r="J527" s="19" t="str">
        <f t="shared" si="71"/>
        <v>木津川市山城町綺田外高島４８-１２</v>
      </c>
      <c r="K527" s="20" t="s">
        <v>12</v>
      </c>
    </row>
    <row r="528" spans="1:11" s="15" customFormat="1" ht="20.25" customHeight="1">
      <c r="A528" s="16">
        <v>527</v>
      </c>
      <c r="B528" s="17">
        <v>94</v>
      </c>
      <c r="C528" s="18" t="str">
        <f t="shared" si="64"/>
        <v>26037899</v>
      </c>
      <c r="D528" s="18">
        <f t="shared" si="65"/>
        <v>2</v>
      </c>
      <c r="E528" s="19" t="str">
        <f t="shared" si="66"/>
        <v>（株）谷建工業</v>
      </c>
      <c r="F528" s="19" t="str">
        <f t="shared" si="67"/>
        <v>タニケンコウギョウ</v>
      </c>
      <c r="G528" s="19" t="str">
        <f t="shared" si="68"/>
        <v>代表取締役</v>
      </c>
      <c r="H528" s="19" t="str">
        <f t="shared" si="69"/>
        <v>谷　宏</v>
      </c>
      <c r="I528" s="19" t="str">
        <f t="shared" si="70"/>
        <v>619-0201</v>
      </c>
      <c r="J528" s="19" t="str">
        <f t="shared" si="71"/>
        <v>木津川市山城町綺田外高島４８-１２</v>
      </c>
      <c r="K528" s="20" t="s">
        <v>19</v>
      </c>
    </row>
    <row r="529" spans="1:11" s="15" customFormat="1" ht="20.25" customHeight="1">
      <c r="A529" s="16">
        <v>528</v>
      </c>
      <c r="B529" s="17">
        <v>94</v>
      </c>
      <c r="C529" s="18" t="str">
        <f t="shared" si="64"/>
        <v>26037899</v>
      </c>
      <c r="D529" s="18">
        <f t="shared" si="65"/>
        <v>2</v>
      </c>
      <c r="E529" s="19" t="str">
        <f t="shared" si="66"/>
        <v>（株）谷建工業</v>
      </c>
      <c r="F529" s="19" t="str">
        <f t="shared" si="67"/>
        <v>タニケンコウギョウ</v>
      </c>
      <c r="G529" s="19" t="str">
        <f t="shared" si="68"/>
        <v>代表取締役</v>
      </c>
      <c r="H529" s="19" t="str">
        <f t="shared" si="69"/>
        <v>谷　宏</v>
      </c>
      <c r="I529" s="19" t="str">
        <f t="shared" si="70"/>
        <v>619-0201</v>
      </c>
      <c r="J529" s="19" t="str">
        <f t="shared" si="71"/>
        <v>木津川市山城町綺田外高島４８-１２</v>
      </c>
      <c r="K529" s="20" t="s">
        <v>20</v>
      </c>
    </row>
    <row r="530" spans="1:11" s="15" customFormat="1" ht="20.25" customHeight="1">
      <c r="A530" s="16">
        <v>529</v>
      </c>
      <c r="B530" s="17" t="s">
        <v>199</v>
      </c>
      <c r="C530" s="18">
        <f t="shared" si="64"/>
        <v>26011042</v>
      </c>
      <c r="D530" s="18">
        <f t="shared" si="65"/>
        <v>2</v>
      </c>
      <c r="E530" s="19" t="str">
        <f t="shared" si="66"/>
        <v>田渕電機産業　（株）</v>
      </c>
      <c r="F530" s="19" t="str">
        <f t="shared" si="67"/>
        <v>タブチデンキサンギョウ</v>
      </c>
      <c r="G530" s="19" t="str">
        <f t="shared" si="68"/>
        <v>代表取締役</v>
      </c>
      <c r="H530" s="19" t="str">
        <f t="shared" si="69"/>
        <v>西村　三典</v>
      </c>
      <c r="I530" s="19" t="str">
        <f t="shared" si="70"/>
        <v>611-0041</v>
      </c>
      <c r="J530" s="19" t="str">
        <f t="shared" si="71"/>
        <v>宇治市槇島町幡貫１０５番地</v>
      </c>
      <c r="K530" s="20" t="s">
        <v>16</v>
      </c>
    </row>
    <row r="531" spans="1:11" s="15" customFormat="1" ht="20.25" customHeight="1">
      <c r="A531" s="16">
        <v>530</v>
      </c>
      <c r="B531" s="17" t="s">
        <v>199</v>
      </c>
      <c r="C531" s="18">
        <f t="shared" si="64"/>
        <v>26011042</v>
      </c>
      <c r="D531" s="18">
        <f t="shared" si="65"/>
        <v>2</v>
      </c>
      <c r="E531" s="19" t="str">
        <f t="shared" si="66"/>
        <v>田渕電機産業　（株）</v>
      </c>
      <c r="F531" s="19" t="str">
        <f t="shared" si="67"/>
        <v>タブチデンキサンギョウ</v>
      </c>
      <c r="G531" s="19" t="str">
        <f t="shared" si="68"/>
        <v>代表取締役</v>
      </c>
      <c r="H531" s="19" t="str">
        <f t="shared" si="69"/>
        <v>西村　三典</v>
      </c>
      <c r="I531" s="19" t="str">
        <f t="shared" si="70"/>
        <v>611-0041</v>
      </c>
      <c r="J531" s="19" t="str">
        <f t="shared" si="71"/>
        <v>宇治市槇島町幡貫１０５番地</v>
      </c>
      <c r="K531" s="20" t="s">
        <v>66</v>
      </c>
    </row>
    <row r="532" spans="1:11" s="15" customFormat="1" ht="20.25" customHeight="1">
      <c r="A532" s="16">
        <v>531</v>
      </c>
      <c r="B532" s="17" t="s">
        <v>199</v>
      </c>
      <c r="C532" s="18">
        <f t="shared" si="64"/>
        <v>26011042</v>
      </c>
      <c r="D532" s="18">
        <f t="shared" si="65"/>
        <v>2</v>
      </c>
      <c r="E532" s="19" t="str">
        <f t="shared" si="66"/>
        <v>田渕電機産業　（株）</v>
      </c>
      <c r="F532" s="19" t="str">
        <f t="shared" si="67"/>
        <v>タブチデンキサンギョウ</v>
      </c>
      <c r="G532" s="19" t="str">
        <f t="shared" si="68"/>
        <v>代表取締役</v>
      </c>
      <c r="H532" s="19" t="str">
        <f t="shared" si="69"/>
        <v>西村　三典</v>
      </c>
      <c r="I532" s="19" t="str">
        <f t="shared" si="70"/>
        <v>611-0041</v>
      </c>
      <c r="J532" s="19" t="str">
        <f t="shared" si="71"/>
        <v>宇治市槇島町幡貫１０５番地</v>
      </c>
      <c r="K532" s="20" t="s">
        <v>67</v>
      </c>
    </row>
    <row r="533" spans="1:11" s="15" customFormat="1" ht="20.25" customHeight="1">
      <c r="A533" s="16">
        <v>532</v>
      </c>
      <c r="B533" s="17">
        <v>7</v>
      </c>
      <c r="C533" s="18" t="str">
        <f t="shared" si="64"/>
        <v>00000705</v>
      </c>
      <c r="D533" s="18">
        <f t="shared" si="65"/>
        <v>2</v>
      </c>
      <c r="E533" s="19" t="str">
        <f t="shared" si="66"/>
        <v>玉井建設（株）</v>
      </c>
      <c r="F533" s="19" t="str">
        <f t="shared" si="67"/>
        <v>タマイケンセツ</v>
      </c>
      <c r="G533" s="19" t="str">
        <f t="shared" si="68"/>
        <v>代表取締役</v>
      </c>
      <c r="H533" s="19" t="str">
        <f t="shared" si="69"/>
        <v>玉井　康義</v>
      </c>
      <c r="I533" s="19" t="str">
        <f t="shared" si="70"/>
        <v>611-0021</v>
      </c>
      <c r="J533" s="19" t="str">
        <f t="shared" si="71"/>
        <v>宇治市宇治宇文字１７番地の７</v>
      </c>
      <c r="K533" s="20" t="s">
        <v>12</v>
      </c>
    </row>
    <row r="534" spans="1:11" s="15" customFormat="1" ht="20.25" customHeight="1">
      <c r="A534" s="16">
        <v>533</v>
      </c>
      <c r="B534" s="17">
        <v>7</v>
      </c>
      <c r="C534" s="18" t="str">
        <f t="shared" si="64"/>
        <v>00000705</v>
      </c>
      <c r="D534" s="18">
        <f t="shared" si="65"/>
        <v>2</v>
      </c>
      <c r="E534" s="19" t="str">
        <f t="shared" si="66"/>
        <v>玉井建設（株）</v>
      </c>
      <c r="F534" s="19" t="str">
        <f t="shared" si="67"/>
        <v>タマイケンセツ</v>
      </c>
      <c r="G534" s="19" t="str">
        <f t="shared" si="68"/>
        <v>代表取締役</v>
      </c>
      <c r="H534" s="19" t="str">
        <f t="shared" si="69"/>
        <v>玉井　康義</v>
      </c>
      <c r="I534" s="19" t="str">
        <f t="shared" si="70"/>
        <v>611-0021</v>
      </c>
      <c r="J534" s="19" t="str">
        <f t="shared" si="71"/>
        <v>宇治市宇治宇文字１７番地の７</v>
      </c>
      <c r="K534" s="20" t="s">
        <v>19</v>
      </c>
    </row>
    <row r="535" spans="1:11" s="15" customFormat="1" ht="20.25" customHeight="1">
      <c r="A535" s="16">
        <v>534</v>
      </c>
      <c r="B535" s="17">
        <v>7</v>
      </c>
      <c r="C535" s="18" t="str">
        <f t="shared" si="64"/>
        <v>00000705</v>
      </c>
      <c r="D535" s="18">
        <f t="shared" si="65"/>
        <v>2</v>
      </c>
      <c r="E535" s="19" t="str">
        <f t="shared" si="66"/>
        <v>玉井建設（株）</v>
      </c>
      <c r="F535" s="19" t="str">
        <f t="shared" si="67"/>
        <v>タマイケンセツ</v>
      </c>
      <c r="G535" s="19" t="str">
        <f t="shared" si="68"/>
        <v>代表取締役</v>
      </c>
      <c r="H535" s="19" t="str">
        <f t="shared" si="69"/>
        <v>玉井　康義</v>
      </c>
      <c r="I535" s="19" t="str">
        <f t="shared" si="70"/>
        <v>611-0021</v>
      </c>
      <c r="J535" s="19" t="str">
        <f t="shared" si="71"/>
        <v>宇治市宇治宇文字１７番地の７</v>
      </c>
      <c r="K535" s="20" t="s">
        <v>20</v>
      </c>
    </row>
    <row r="536" spans="1:11" s="15" customFormat="1" ht="20.25" customHeight="1">
      <c r="A536" s="16">
        <v>535</v>
      </c>
      <c r="B536" s="17" t="s">
        <v>200</v>
      </c>
      <c r="C536" s="18" t="str">
        <f t="shared" si="64"/>
        <v>26026213</v>
      </c>
      <c r="D536" s="18">
        <f t="shared" si="65"/>
        <v>2</v>
      </c>
      <c r="E536" s="19" t="str">
        <f t="shared" si="66"/>
        <v>（株）玉井道路</v>
      </c>
      <c r="F536" s="19" t="str">
        <f t="shared" si="67"/>
        <v>タマイドウロ</v>
      </c>
      <c r="G536" s="19" t="str">
        <f t="shared" si="68"/>
        <v>代表取締役</v>
      </c>
      <c r="H536" s="19" t="str">
        <f t="shared" si="69"/>
        <v>玉井　政弘</v>
      </c>
      <c r="I536" s="19" t="str">
        <f t="shared" si="70"/>
        <v>612-8473</v>
      </c>
      <c r="J536" s="19" t="str">
        <f t="shared" si="71"/>
        <v>京都市伏見区下鳥羽広長町１８５番地</v>
      </c>
      <c r="K536" s="20" t="s">
        <v>12</v>
      </c>
    </row>
    <row r="537" spans="1:11" s="15" customFormat="1" ht="20.25" customHeight="1">
      <c r="A537" s="16">
        <v>536</v>
      </c>
      <c r="B537" s="17" t="s">
        <v>200</v>
      </c>
      <c r="C537" s="18" t="str">
        <f t="shared" si="64"/>
        <v>26026213</v>
      </c>
      <c r="D537" s="18">
        <f t="shared" si="65"/>
        <v>2</v>
      </c>
      <c r="E537" s="19" t="str">
        <f t="shared" si="66"/>
        <v>（株）玉井道路</v>
      </c>
      <c r="F537" s="19" t="str">
        <f t="shared" si="67"/>
        <v>タマイドウロ</v>
      </c>
      <c r="G537" s="19" t="str">
        <f t="shared" si="68"/>
        <v>代表取締役</v>
      </c>
      <c r="H537" s="19" t="str">
        <f t="shared" si="69"/>
        <v>玉井　政弘</v>
      </c>
      <c r="I537" s="19" t="str">
        <f t="shared" si="70"/>
        <v>612-8473</v>
      </c>
      <c r="J537" s="19" t="str">
        <f t="shared" si="71"/>
        <v>京都市伏見区下鳥羽広長町１８５番地</v>
      </c>
      <c r="K537" s="20" t="s">
        <v>19</v>
      </c>
    </row>
    <row r="538" spans="1:11" s="15" customFormat="1" ht="20.25" customHeight="1">
      <c r="A538" s="16">
        <v>537</v>
      </c>
      <c r="B538" s="17" t="s">
        <v>200</v>
      </c>
      <c r="C538" s="18" t="str">
        <f t="shared" si="64"/>
        <v>26026213</v>
      </c>
      <c r="D538" s="18">
        <f t="shared" si="65"/>
        <v>2</v>
      </c>
      <c r="E538" s="19" t="str">
        <f t="shared" si="66"/>
        <v>（株）玉井道路</v>
      </c>
      <c r="F538" s="19" t="str">
        <f t="shared" si="67"/>
        <v>タマイドウロ</v>
      </c>
      <c r="G538" s="19" t="str">
        <f t="shared" si="68"/>
        <v>代表取締役</v>
      </c>
      <c r="H538" s="19" t="str">
        <f t="shared" si="69"/>
        <v>玉井　政弘</v>
      </c>
      <c r="I538" s="19" t="str">
        <f t="shared" si="70"/>
        <v>612-8473</v>
      </c>
      <c r="J538" s="19" t="str">
        <f t="shared" si="71"/>
        <v>京都市伏見区下鳥羽広長町１８５番地</v>
      </c>
      <c r="K538" s="20" t="s">
        <v>14</v>
      </c>
    </row>
    <row r="539" spans="1:11" s="15" customFormat="1" ht="20.25" customHeight="1">
      <c r="A539" s="16">
        <v>538</v>
      </c>
      <c r="B539" s="17">
        <v>68</v>
      </c>
      <c r="C539" s="18" t="str">
        <f t="shared" si="64"/>
        <v>26035568</v>
      </c>
      <c r="D539" s="18">
        <f t="shared" si="65"/>
        <v>2</v>
      </c>
      <c r="E539" s="19" t="str">
        <f t="shared" si="66"/>
        <v>丹波建設（株）</v>
      </c>
      <c r="F539" s="19" t="str">
        <f t="shared" si="67"/>
        <v>タンバケンセツ</v>
      </c>
      <c r="G539" s="19" t="str">
        <f t="shared" si="68"/>
        <v>代表取締役</v>
      </c>
      <c r="H539" s="19" t="str">
        <f t="shared" si="69"/>
        <v>平井　昭人</v>
      </c>
      <c r="I539" s="19" t="str">
        <f t="shared" si="70"/>
        <v>622-0016</v>
      </c>
      <c r="J539" s="19" t="str">
        <f t="shared" si="71"/>
        <v>南丹市園部町河原町四号３０番地１</v>
      </c>
      <c r="K539" s="20" t="s">
        <v>12</v>
      </c>
    </row>
    <row r="540" spans="1:11" s="15" customFormat="1" ht="20.25" customHeight="1">
      <c r="A540" s="16">
        <v>539</v>
      </c>
      <c r="B540" s="17">
        <v>68</v>
      </c>
      <c r="C540" s="18" t="str">
        <f t="shared" si="64"/>
        <v>26035568</v>
      </c>
      <c r="D540" s="18">
        <f t="shared" si="65"/>
        <v>2</v>
      </c>
      <c r="E540" s="19" t="str">
        <f t="shared" si="66"/>
        <v>丹波建設（株）</v>
      </c>
      <c r="F540" s="19" t="str">
        <f t="shared" si="67"/>
        <v>タンバケンセツ</v>
      </c>
      <c r="G540" s="19" t="str">
        <f t="shared" si="68"/>
        <v>代表取締役</v>
      </c>
      <c r="H540" s="19" t="str">
        <f t="shared" si="69"/>
        <v>平井　昭人</v>
      </c>
      <c r="I540" s="19" t="str">
        <f t="shared" si="70"/>
        <v>622-0016</v>
      </c>
      <c r="J540" s="19" t="str">
        <f t="shared" si="71"/>
        <v>南丹市園部町河原町四号３０番地１</v>
      </c>
      <c r="K540" s="20" t="s">
        <v>13</v>
      </c>
    </row>
    <row r="541" spans="1:11" s="15" customFormat="1" ht="20.25" customHeight="1">
      <c r="A541" s="16">
        <v>540</v>
      </c>
      <c r="B541" s="17">
        <v>68</v>
      </c>
      <c r="C541" s="18" t="str">
        <f t="shared" si="64"/>
        <v>26035568</v>
      </c>
      <c r="D541" s="18">
        <f t="shared" si="65"/>
        <v>2</v>
      </c>
      <c r="E541" s="19" t="str">
        <f t="shared" si="66"/>
        <v>丹波建設（株）</v>
      </c>
      <c r="F541" s="19" t="str">
        <f t="shared" si="67"/>
        <v>タンバケンセツ</v>
      </c>
      <c r="G541" s="19" t="str">
        <f t="shared" si="68"/>
        <v>代表取締役</v>
      </c>
      <c r="H541" s="19" t="str">
        <f t="shared" si="69"/>
        <v>平井　昭人</v>
      </c>
      <c r="I541" s="19" t="str">
        <f t="shared" si="70"/>
        <v>622-0016</v>
      </c>
      <c r="J541" s="19" t="str">
        <f t="shared" si="71"/>
        <v>南丹市園部町河原町四号３０番地１</v>
      </c>
      <c r="K541" s="20" t="s">
        <v>19</v>
      </c>
    </row>
    <row r="542" spans="1:11" s="15" customFormat="1" ht="20.25" customHeight="1">
      <c r="A542" s="16">
        <v>541</v>
      </c>
      <c r="B542" s="17" t="s">
        <v>201</v>
      </c>
      <c r="C542" s="18" t="str">
        <f t="shared" si="64"/>
        <v>00007230</v>
      </c>
      <c r="D542" s="18">
        <f t="shared" si="65"/>
        <v>2</v>
      </c>
      <c r="E542" s="19" t="str">
        <f t="shared" si="66"/>
        <v>（株）ちきりやガーデン</v>
      </c>
      <c r="F542" s="19" t="str">
        <f t="shared" si="67"/>
        <v>チキリヤガーデン</v>
      </c>
      <c r="G542" s="19" t="str">
        <f t="shared" si="68"/>
        <v>代表取締役</v>
      </c>
      <c r="H542" s="19" t="str">
        <f t="shared" si="69"/>
        <v>吉野　由利子</v>
      </c>
      <c r="I542" s="19" t="str">
        <f t="shared" si="70"/>
        <v>607-8217</v>
      </c>
      <c r="J542" s="19" t="str">
        <f t="shared" si="71"/>
        <v>京都市山科区勧修寺閑林寺８５番地１</v>
      </c>
      <c r="K542" s="20" t="s">
        <v>30</v>
      </c>
    </row>
    <row r="543" spans="1:11" s="15" customFormat="1" ht="20.25" customHeight="1">
      <c r="A543" s="16">
        <v>542</v>
      </c>
      <c r="B543" s="17">
        <v>91</v>
      </c>
      <c r="C543" s="18">
        <f t="shared" si="64"/>
        <v>26030408</v>
      </c>
      <c r="D543" s="18">
        <f t="shared" si="65"/>
        <v>2</v>
      </c>
      <c r="E543" s="19" t="str">
        <f t="shared" si="66"/>
        <v>司建設（株）</v>
      </c>
      <c r="F543" s="19" t="str">
        <f t="shared" si="67"/>
        <v>ツカサケンセツ</v>
      </c>
      <c r="G543" s="19" t="str">
        <f t="shared" si="68"/>
        <v>代表取締役</v>
      </c>
      <c r="H543" s="19" t="str">
        <f t="shared" si="69"/>
        <v>住田　弘平</v>
      </c>
      <c r="I543" s="19" t="str">
        <f t="shared" si="70"/>
        <v>604-0867</v>
      </c>
      <c r="J543" s="19" t="str">
        <f t="shared" si="71"/>
        <v>京都市中京区丸太町通室町東入常真横町１９０番地の２</v>
      </c>
      <c r="K543" s="20" t="s">
        <v>12</v>
      </c>
    </row>
    <row r="544" spans="1:11" s="15" customFormat="1" ht="20.25" customHeight="1">
      <c r="A544" s="16">
        <v>543</v>
      </c>
      <c r="B544" s="17">
        <v>91</v>
      </c>
      <c r="C544" s="18">
        <f t="shared" si="64"/>
        <v>26030408</v>
      </c>
      <c r="D544" s="18">
        <f t="shared" si="65"/>
        <v>2</v>
      </c>
      <c r="E544" s="19" t="str">
        <f t="shared" si="66"/>
        <v>司建設（株）</v>
      </c>
      <c r="F544" s="19" t="str">
        <f t="shared" si="67"/>
        <v>ツカサケンセツ</v>
      </c>
      <c r="G544" s="19" t="str">
        <f t="shared" si="68"/>
        <v>代表取締役</v>
      </c>
      <c r="H544" s="19" t="str">
        <f t="shared" si="69"/>
        <v>住田　弘平</v>
      </c>
      <c r="I544" s="19" t="str">
        <f t="shared" si="70"/>
        <v>604-0867</v>
      </c>
      <c r="J544" s="19" t="str">
        <f t="shared" si="71"/>
        <v>京都市中京区丸太町通室町東入常真横町１９０番地の２</v>
      </c>
      <c r="K544" s="20" t="s">
        <v>19</v>
      </c>
    </row>
    <row r="545" spans="1:11" s="15" customFormat="1" ht="20.25" customHeight="1">
      <c r="A545" s="16">
        <v>544</v>
      </c>
      <c r="B545" s="17">
        <v>64</v>
      </c>
      <c r="C545" s="18" t="str">
        <f t="shared" si="64"/>
        <v>26011241</v>
      </c>
      <c r="D545" s="18">
        <f t="shared" si="65"/>
        <v>2</v>
      </c>
      <c r="E545" s="19" t="str">
        <f t="shared" si="66"/>
        <v>（株）塚本組</v>
      </c>
      <c r="F545" s="19" t="str">
        <f t="shared" si="67"/>
        <v>ツカモトグミ</v>
      </c>
      <c r="G545" s="19" t="str">
        <f t="shared" si="68"/>
        <v>代表取締役</v>
      </c>
      <c r="H545" s="19" t="str">
        <f t="shared" si="69"/>
        <v>塚本　武</v>
      </c>
      <c r="I545" s="19" t="str">
        <f t="shared" si="70"/>
        <v>605-0981</v>
      </c>
      <c r="J545" s="19" t="str">
        <f t="shared" si="71"/>
        <v>京都市東山区本町十五丁目２８６番地</v>
      </c>
      <c r="K545" s="20" t="s">
        <v>12</v>
      </c>
    </row>
    <row r="546" spans="1:11" s="15" customFormat="1" ht="20.25" customHeight="1">
      <c r="A546" s="16">
        <v>545</v>
      </c>
      <c r="B546" s="17">
        <v>64</v>
      </c>
      <c r="C546" s="18" t="str">
        <f t="shared" si="64"/>
        <v>26011241</v>
      </c>
      <c r="D546" s="18">
        <f t="shared" si="65"/>
        <v>2</v>
      </c>
      <c r="E546" s="19" t="str">
        <f t="shared" si="66"/>
        <v>（株）塚本組</v>
      </c>
      <c r="F546" s="19" t="str">
        <f t="shared" si="67"/>
        <v>ツカモトグミ</v>
      </c>
      <c r="G546" s="19" t="str">
        <f t="shared" si="68"/>
        <v>代表取締役</v>
      </c>
      <c r="H546" s="19" t="str">
        <f t="shared" si="69"/>
        <v>塚本　武</v>
      </c>
      <c r="I546" s="19" t="str">
        <f t="shared" si="70"/>
        <v>605-0981</v>
      </c>
      <c r="J546" s="19" t="str">
        <f t="shared" si="71"/>
        <v>京都市東山区本町十五丁目２８６番地</v>
      </c>
      <c r="K546" s="20" t="s">
        <v>19</v>
      </c>
    </row>
    <row r="547" spans="1:11" s="15" customFormat="1" ht="20.25" customHeight="1">
      <c r="A547" s="16">
        <v>546</v>
      </c>
      <c r="B547" s="17">
        <v>60</v>
      </c>
      <c r="C547" s="18">
        <f t="shared" si="64"/>
        <v>26031717</v>
      </c>
      <c r="D547" s="18">
        <f t="shared" si="65"/>
        <v>2</v>
      </c>
      <c r="E547" s="19" t="str">
        <f t="shared" si="66"/>
        <v>（株）テクノロード</v>
      </c>
      <c r="F547" s="19" t="str">
        <f t="shared" si="67"/>
        <v>テクノロード</v>
      </c>
      <c r="G547" s="19" t="str">
        <f t="shared" si="68"/>
        <v>代表取締役</v>
      </c>
      <c r="H547" s="19" t="str">
        <f t="shared" si="69"/>
        <v>川口　敏子</v>
      </c>
      <c r="I547" s="19" t="str">
        <f t="shared" si="70"/>
        <v>605-0981</v>
      </c>
      <c r="J547" s="19" t="str">
        <f t="shared" si="71"/>
        <v>京都市東山区本町十六丁目２９５番地２</v>
      </c>
      <c r="K547" s="20" t="s">
        <v>12</v>
      </c>
    </row>
    <row r="548" spans="1:11" s="15" customFormat="1" ht="20.25" customHeight="1">
      <c r="A548" s="16">
        <v>547</v>
      </c>
      <c r="B548" s="17">
        <v>60</v>
      </c>
      <c r="C548" s="18">
        <f t="shared" si="64"/>
        <v>26031717</v>
      </c>
      <c r="D548" s="18">
        <f t="shared" si="65"/>
        <v>2</v>
      </c>
      <c r="E548" s="19" t="str">
        <f t="shared" si="66"/>
        <v>（株）テクノロード</v>
      </c>
      <c r="F548" s="19" t="str">
        <f t="shared" si="67"/>
        <v>テクノロード</v>
      </c>
      <c r="G548" s="19" t="str">
        <f t="shared" si="68"/>
        <v>代表取締役</v>
      </c>
      <c r="H548" s="19" t="str">
        <f t="shared" si="69"/>
        <v>川口　敏子</v>
      </c>
      <c r="I548" s="19" t="str">
        <f t="shared" si="70"/>
        <v>605-0981</v>
      </c>
      <c r="J548" s="19" t="str">
        <f t="shared" si="71"/>
        <v>京都市東山区本町十六丁目２９５番地２</v>
      </c>
      <c r="K548" s="20" t="s">
        <v>19</v>
      </c>
    </row>
    <row r="549" spans="1:11" s="15" customFormat="1" ht="20.25" customHeight="1">
      <c r="A549" s="16">
        <v>548</v>
      </c>
      <c r="B549" s="17" t="s">
        <v>202</v>
      </c>
      <c r="C549" s="18" t="str">
        <f t="shared" si="64"/>
        <v>00026098</v>
      </c>
      <c r="D549" s="18">
        <f t="shared" si="65"/>
        <v>2</v>
      </c>
      <c r="E549" s="19" t="str">
        <f t="shared" si="66"/>
        <v>（株）デューイテクニカル</v>
      </c>
      <c r="F549" s="19" t="str">
        <f t="shared" si="67"/>
        <v>デューイテクニカル</v>
      </c>
      <c r="G549" s="19" t="str">
        <f t="shared" si="68"/>
        <v>代表取締役</v>
      </c>
      <c r="H549" s="19" t="str">
        <f t="shared" si="69"/>
        <v>秋山　直樹</v>
      </c>
      <c r="I549" s="19" t="str">
        <f t="shared" si="70"/>
        <v>610-0101</v>
      </c>
      <c r="J549" s="19" t="str">
        <f t="shared" si="71"/>
        <v>城陽市平川指月１３２番地の３</v>
      </c>
      <c r="K549" s="20" t="s">
        <v>16</v>
      </c>
    </row>
    <row r="550" spans="1:11" s="15" customFormat="1" ht="20.25" customHeight="1">
      <c r="A550" s="16">
        <v>549</v>
      </c>
      <c r="B550" s="17" t="s">
        <v>202</v>
      </c>
      <c r="C550" s="18" t="str">
        <f t="shared" si="64"/>
        <v>00026098</v>
      </c>
      <c r="D550" s="18">
        <f t="shared" si="65"/>
        <v>2</v>
      </c>
      <c r="E550" s="19" t="str">
        <f t="shared" si="66"/>
        <v>（株）デューイテクニカル</v>
      </c>
      <c r="F550" s="19" t="str">
        <f t="shared" si="67"/>
        <v>デューイテクニカル</v>
      </c>
      <c r="G550" s="19" t="str">
        <f t="shared" si="68"/>
        <v>代表取締役</v>
      </c>
      <c r="H550" s="19" t="str">
        <f t="shared" si="69"/>
        <v>秋山　直樹</v>
      </c>
      <c r="I550" s="19" t="str">
        <f t="shared" si="70"/>
        <v>610-0101</v>
      </c>
      <c r="J550" s="19" t="str">
        <f t="shared" si="71"/>
        <v>城陽市平川指月１３２番地の３</v>
      </c>
      <c r="K550" s="20" t="s">
        <v>67</v>
      </c>
    </row>
    <row r="551" spans="1:11" s="15" customFormat="1" ht="20.25" customHeight="1">
      <c r="A551" s="16">
        <v>550</v>
      </c>
      <c r="B551" s="17" t="s">
        <v>203</v>
      </c>
      <c r="C551" s="18" t="str">
        <f t="shared" si="64"/>
        <v>26043335</v>
      </c>
      <c r="D551" s="18">
        <f t="shared" si="65"/>
        <v>2</v>
      </c>
      <c r="E551" s="19" t="str">
        <f t="shared" si="66"/>
        <v>寺尾道路（株）</v>
      </c>
      <c r="F551" s="19" t="str">
        <f t="shared" si="67"/>
        <v>テラオドウロ</v>
      </c>
      <c r="G551" s="19" t="str">
        <f t="shared" si="68"/>
        <v>代表取締役</v>
      </c>
      <c r="H551" s="19" t="str">
        <f t="shared" si="69"/>
        <v>藤林　良仁</v>
      </c>
      <c r="I551" s="19" t="str">
        <f t="shared" si="70"/>
        <v>622-0004</v>
      </c>
      <c r="J551" s="19" t="str">
        <f t="shared" si="71"/>
        <v>南丹市園部町小桜町２-４-５</v>
      </c>
      <c r="K551" s="20" t="s">
        <v>12</v>
      </c>
    </row>
    <row r="552" spans="1:11" s="15" customFormat="1" ht="20.25" customHeight="1">
      <c r="A552" s="16">
        <v>551</v>
      </c>
      <c r="B552" s="17" t="s">
        <v>203</v>
      </c>
      <c r="C552" s="18" t="str">
        <f t="shared" si="64"/>
        <v>26043335</v>
      </c>
      <c r="D552" s="18">
        <f t="shared" si="65"/>
        <v>2</v>
      </c>
      <c r="E552" s="19" t="str">
        <f t="shared" si="66"/>
        <v>寺尾道路（株）</v>
      </c>
      <c r="F552" s="19" t="str">
        <f t="shared" si="67"/>
        <v>テラオドウロ</v>
      </c>
      <c r="G552" s="19" t="str">
        <f t="shared" si="68"/>
        <v>代表取締役</v>
      </c>
      <c r="H552" s="19" t="str">
        <f t="shared" si="69"/>
        <v>藤林　良仁</v>
      </c>
      <c r="I552" s="19" t="str">
        <f t="shared" si="70"/>
        <v>622-0004</v>
      </c>
      <c r="J552" s="19" t="str">
        <f t="shared" si="71"/>
        <v>南丹市園部町小桜町２-４-５</v>
      </c>
      <c r="K552" s="20" t="s">
        <v>24</v>
      </c>
    </row>
    <row r="553" spans="1:11" s="15" customFormat="1" ht="20.25" customHeight="1">
      <c r="A553" s="16">
        <v>552</v>
      </c>
      <c r="B553" s="17" t="s">
        <v>203</v>
      </c>
      <c r="C553" s="18" t="str">
        <f t="shared" si="64"/>
        <v>26043335</v>
      </c>
      <c r="D553" s="18">
        <f t="shared" si="65"/>
        <v>2</v>
      </c>
      <c r="E553" s="19" t="str">
        <f t="shared" si="66"/>
        <v>寺尾道路（株）</v>
      </c>
      <c r="F553" s="19" t="str">
        <f t="shared" si="67"/>
        <v>テラオドウロ</v>
      </c>
      <c r="G553" s="19" t="str">
        <f t="shared" si="68"/>
        <v>代表取締役</v>
      </c>
      <c r="H553" s="19" t="str">
        <f t="shared" si="69"/>
        <v>藤林　良仁</v>
      </c>
      <c r="I553" s="19" t="str">
        <f t="shared" si="70"/>
        <v>622-0004</v>
      </c>
      <c r="J553" s="19" t="str">
        <f t="shared" si="71"/>
        <v>南丹市園部町小桜町２-４-５</v>
      </c>
      <c r="K553" s="20" t="s">
        <v>19</v>
      </c>
    </row>
    <row r="554" spans="1:11" s="15" customFormat="1" ht="20.25" customHeight="1">
      <c r="A554" s="16">
        <v>553</v>
      </c>
      <c r="B554" s="17" t="s">
        <v>204</v>
      </c>
      <c r="C554" s="18" t="str">
        <f t="shared" si="64"/>
        <v>26004907</v>
      </c>
      <c r="D554" s="18">
        <f t="shared" si="65"/>
        <v>2</v>
      </c>
      <c r="E554" s="19" t="str">
        <f t="shared" si="66"/>
        <v>（株）デリブ</v>
      </c>
      <c r="F554" s="19" t="str">
        <f t="shared" si="67"/>
        <v>デリブ</v>
      </c>
      <c r="G554" s="19" t="str">
        <f t="shared" si="68"/>
        <v>代表取締役</v>
      </c>
      <c r="H554" s="19" t="str">
        <f t="shared" si="69"/>
        <v xml:space="preserve">林　真志 </v>
      </c>
      <c r="I554" s="19" t="str">
        <f t="shared" si="70"/>
        <v>604-8437</v>
      </c>
      <c r="J554" s="19" t="str">
        <f t="shared" si="71"/>
        <v>京都市中京区西ノ京東中合町８１番地</v>
      </c>
      <c r="K554" s="20" t="s">
        <v>16</v>
      </c>
    </row>
    <row r="555" spans="1:11" s="15" customFormat="1" ht="20.25" customHeight="1">
      <c r="A555" s="16">
        <v>554</v>
      </c>
      <c r="B555" s="17" t="s">
        <v>205</v>
      </c>
      <c r="C555" s="18" t="str">
        <f t="shared" si="64"/>
        <v>00007585</v>
      </c>
      <c r="D555" s="18">
        <f t="shared" si="65"/>
        <v>2</v>
      </c>
      <c r="E555" s="19" t="str">
        <f t="shared" si="66"/>
        <v>東邦電気産業（株）</v>
      </c>
      <c r="F555" s="19" t="str">
        <f t="shared" si="67"/>
        <v>トウホウデンキサンギョウ</v>
      </c>
      <c r="G555" s="19" t="str">
        <f t="shared" si="68"/>
        <v>代表取締役</v>
      </c>
      <c r="H555" s="19" t="str">
        <f t="shared" si="69"/>
        <v>佐伯　祐左</v>
      </c>
      <c r="I555" s="19" t="str">
        <f t="shared" si="70"/>
        <v>604-8872</v>
      </c>
      <c r="J555" s="19" t="str">
        <f t="shared" si="71"/>
        <v>京都市中京区壬生御所ノ内町３２</v>
      </c>
      <c r="K555" s="20" t="s">
        <v>16</v>
      </c>
    </row>
    <row r="556" spans="1:11" s="15" customFormat="1" ht="20.25" customHeight="1">
      <c r="A556" s="16">
        <v>555</v>
      </c>
      <c r="B556" s="17" t="s">
        <v>205</v>
      </c>
      <c r="C556" s="18" t="str">
        <f t="shared" si="64"/>
        <v>00007585</v>
      </c>
      <c r="D556" s="18">
        <f t="shared" si="65"/>
        <v>2</v>
      </c>
      <c r="E556" s="19" t="str">
        <f t="shared" si="66"/>
        <v>東邦電気産業（株）</v>
      </c>
      <c r="F556" s="19" t="str">
        <f t="shared" si="67"/>
        <v>トウホウデンキサンギョウ</v>
      </c>
      <c r="G556" s="19" t="str">
        <f t="shared" si="68"/>
        <v>代表取締役</v>
      </c>
      <c r="H556" s="19" t="str">
        <f t="shared" si="69"/>
        <v>佐伯　祐左</v>
      </c>
      <c r="I556" s="19" t="str">
        <f t="shared" si="70"/>
        <v>604-8872</v>
      </c>
      <c r="J556" s="19" t="str">
        <f t="shared" si="71"/>
        <v>京都市中京区壬生御所ノ内町３２</v>
      </c>
      <c r="K556" s="20" t="s">
        <v>17</v>
      </c>
    </row>
    <row r="557" spans="1:11" s="15" customFormat="1" ht="20.25" customHeight="1">
      <c r="A557" s="16">
        <v>556</v>
      </c>
      <c r="B557" s="17" t="s">
        <v>205</v>
      </c>
      <c r="C557" s="18" t="str">
        <f t="shared" si="64"/>
        <v>00007585</v>
      </c>
      <c r="D557" s="18">
        <f t="shared" si="65"/>
        <v>2</v>
      </c>
      <c r="E557" s="19" t="str">
        <f t="shared" si="66"/>
        <v>東邦電気産業（株）</v>
      </c>
      <c r="F557" s="19" t="str">
        <f t="shared" si="67"/>
        <v>トウホウデンキサンギョウ</v>
      </c>
      <c r="G557" s="19" t="str">
        <f t="shared" si="68"/>
        <v>代表取締役</v>
      </c>
      <c r="H557" s="19" t="str">
        <f t="shared" si="69"/>
        <v>佐伯　祐左</v>
      </c>
      <c r="I557" s="19" t="str">
        <f t="shared" si="70"/>
        <v>604-8872</v>
      </c>
      <c r="J557" s="19" t="str">
        <f t="shared" si="71"/>
        <v>京都市中京区壬生御所ノ内町３２</v>
      </c>
      <c r="K557" s="20" t="s">
        <v>67</v>
      </c>
    </row>
    <row r="558" spans="1:11" s="15" customFormat="1" ht="20.25" customHeight="1">
      <c r="A558" s="16">
        <v>557</v>
      </c>
      <c r="B558" s="17" t="s">
        <v>206</v>
      </c>
      <c r="C558" s="18" t="str">
        <f t="shared" si="64"/>
        <v>26008615</v>
      </c>
      <c r="D558" s="18">
        <f t="shared" si="65"/>
        <v>2</v>
      </c>
      <c r="E558" s="19" t="str">
        <f t="shared" si="66"/>
        <v>東洋建材（株）</v>
      </c>
      <c r="F558" s="19" t="str">
        <f t="shared" si="67"/>
        <v>トウヨウケンザイ</v>
      </c>
      <c r="G558" s="19" t="str">
        <f t="shared" si="68"/>
        <v>代表取締役</v>
      </c>
      <c r="H558" s="19" t="str">
        <f t="shared" si="69"/>
        <v>東山　彰夫</v>
      </c>
      <c r="I558" s="19" t="str">
        <f t="shared" si="70"/>
        <v>601-8367</v>
      </c>
      <c r="J558" s="19" t="str">
        <f t="shared" si="71"/>
        <v>京都市南区吉祥院石原町１４-１</v>
      </c>
      <c r="K558" s="20" t="s">
        <v>207</v>
      </c>
    </row>
    <row r="559" spans="1:11" s="15" customFormat="1" ht="20.25" customHeight="1">
      <c r="A559" s="16">
        <v>558</v>
      </c>
      <c r="B559" s="17" t="s">
        <v>206</v>
      </c>
      <c r="C559" s="18" t="str">
        <f t="shared" si="64"/>
        <v>26008615</v>
      </c>
      <c r="D559" s="18">
        <f t="shared" si="65"/>
        <v>2</v>
      </c>
      <c r="E559" s="19" t="str">
        <f t="shared" si="66"/>
        <v>東洋建材（株）</v>
      </c>
      <c r="F559" s="19" t="str">
        <f t="shared" si="67"/>
        <v>トウヨウケンザイ</v>
      </c>
      <c r="G559" s="19" t="str">
        <f t="shared" si="68"/>
        <v>代表取締役</v>
      </c>
      <c r="H559" s="19" t="str">
        <f t="shared" si="69"/>
        <v>東山　彰夫</v>
      </c>
      <c r="I559" s="19" t="str">
        <f t="shared" si="70"/>
        <v>601-8367</v>
      </c>
      <c r="J559" s="19" t="str">
        <f t="shared" si="71"/>
        <v>京都市南区吉祥院石原町１４-１</v>
      </c>
      <c r="K559" s="20" t="s">
        <v>63</v>
      </c>
    </row>
    <row r="560" spans="1:11" s="15" customFormat="1" ht="20.25" customHeight="1">
      <c r="A560" s="16">
        <v>559</v>
      </c>
      <c r="B560" s="17" t="s">
        <v>208</v>
      </c>
      <c r="C560" s="18" t="str">
        <f t="shared" si="64"/>
        <v>26005985</v>
      </c>
      <c r="D560" s="18">
        <f t="shared" si="65"/>
        <v>2</v>
      </c>
      <c r="E560" s="19" t="str">
        <f t="shared" si="66"/>
        <v>東洋濾水機（株）</v>
      </c>
      <c r="F560" s="19" t="str">
        <f t="shared" si="67"/>
        <v>トウヨウロスイキ</v>
      </c>
      <c r="G560" s="19" t="str">
        <f t="shared" si="68"/>
        <v>代表取締役</v>
      </c>
      <c r="H560" s="19" t="str">
        <f t="shared" si="69"/>
        <v>田野中　敏晃</v>
      </c>
      <c r="I560" s="19" t="str">
        <f t="shared" si="70"/>
        <v>612-8296</v>
      </c>
      <c r="J560" s="19" t="str">
        <f t="shared" si="71"/>
        <v>京都市伏見区横大路柿ノ本町１２番地１</v>
      </c>
      <c r="K560" s="20" t="s">
        <v>66</v>
      </c>
    </row>
    <row r="561" spans="1:11" s="15" customFormat="1" ht="20.25" customHeight="1">
      <c r="A561" s="16">
        <v>560</v>
      </c>
      <c r="B561" s="17" t="s">
        <v>208</v>
      </c>
      <c r="C561" s="18" t="str">
        <f t="shared" si="64"/>
        <v>26005985</v>
      </c>
      <c r="D561" s="18">
        <f t="shared" si="65"/>
        <v>2</v>
      </c>
      <c r="E561" s="19" t="str">
        <f t="shared" si="66"/>
        <v>東洋濾水機（株）</v>
      </c>
      <c r="F561" s="19" t="str">
        <f t="shared" si="67"/>
        <v>トウヨウロスイキ</v>
      </c>
      <c r="G561" s="19" t="str">
        <f t="shared" si="68"/>
        <v>代表取締役</v>
      </c>
      <c r="H561" s="19" t="str">
        <f t="shared" si="69"/>
        <v>田野中　敏晃</v>
      </c>
      <c r="I561" s="19" t="str">
        <f t="shared" si="70"/>
        <v>612-8296</v>
      </c>
      <c r="J561" s="19" t="str">
        <f t="shared" si="71"/>
        <v>京都市伏見区横大路柿ノ本町１２番地１</v>
      </c>
      <c r="K561" s="20" t="s">
        <v>27</v>
      </c>
    </row>
    <row r="562" spans="1:11" s="15" customFormat="1" ht="20.25" customHeight="1">
      <c r="A562" s="16">
        <v>561</v>
      </c>
      <c r="B562" s="17" t="s">
        <v>209</v>
      </c>
      <c r="C562" s="18" t="str">
        <f t="shared" si="64"/>
        <v>00018193</v>
      </c>
      <c r="D562" s="18">
        <f t="shared" si="65"/>
        <v>2</v>
      </c>
      <c r="E562" s="19" t="str">
        <f t="shared" si="66"/>
        <v>東和スポーツ施設（株）</v>
      </c>
      <c r="F562" s="19" t="str">
        <f t="shared" si="67"/>
        <v>トウワスポーツシセツ</v>
      </c>
      <c r="G562" s="19" t="str">
        <f t="shared" si="68"/>
        <v>代表取締役</v>
      </c>
      <c r="H562" s="19" t="str">
        <f t="shared" si="69"/>
        <v>川谷　真輝</v>
      </c>
      <c r="I562" s="19" t="str">
        <f t="shared" si="70"/>
        <v>606-8284</v>
      </c>
      <c r="J562" s="19" t="str">
        <f t="shared" si="71"/>
        <v>京都市左京区北白川下池田町７９-１</v>
      </c>
      <c r="K562" s="20" t="s">
        <v>12</v>
      </c>
    </row>
    <row r="563" spans="1:11" s="15" customFormat="1" ht="20.25" customHeight="1">
      <c r="A563" s="16">
        <v>562</v>
      </c>
      <c r="B563" s="17" t="s">
        <v>209</v>
      </c>
      <c r="C563" s="18" t="str">
        <f t="shared" si="64"/>
        <v>00018193</v>
      </c>
      <c r="D563" s="18">
        <f t="shared" si="65"/>
        <v>2</v>
      </c>
      <c r="E563" s="19" t="str">
        <f t="shared" si="66"/>
        <v>東和スポーツ施設（株）</v>
      </c>
      <c r="F563" s="19" t="str">
        <f t="shared" si="67"/>
        <v>トウワスポーツシセツ</v>
      </c>
      <c r="G563" s="19" t="str">
        <f t="shared" si="68"/>
        <v>代表取締役</v>
      </c>
      <c r="H563" s="19" t="str">
        <f t="shared" si="69"/>
        <v>川谷　真輝</v>
      </c>
      <c r="I563" s="19" t="str">
        <f t="shared" si="70"/>
        <v>606-8284</v>
      </c>
      <c r="J563" s="19" t="str">
        <f t="shared" si="71"/>
        <v>京都市左京区北白川下池田町７９-１</v>
      </c>
      <c r="K563" s="20" t="s">
        <v>19</v>
      </c>
    </row>
    <row r="564" spans="1:11" s="15" customFormat="1" ht="20.25" customHeight="1">
      <c r="A564" s="16">
        <v>563</v>
      </c>
      <c r="B564" s="17" t="s">
        <v>209</v>
      </c>
      <c r="C564" s="18" t="str">
        <f t="shared" si="64"/>
        <v>00018193</v>
      </c>
      <c r="D564" s="18">
        <f t="shared" si="65"/>
        <v>2</v>
      </c>
      <c r="E564" s="19" t="str">
        <f t="shared" si="66"/>
        <v>東和スポーツ施設（株）</v>
      </c>
      <c r="F564" s="19" t="str">
        <f t="shared" si="67"/>
        <v>トウワスポーツシセツ</v>
      </c>
      <c r="G564" s="19" t="str">
        <f t="shared" si="68"/>
        <v>代表取締役</v>
      </c>
      <c r="H564" s="19" t="str">
        <f t="shared" si="69"/>
        <v>川谷　真輝</v>
      </c>
      <c r="I564" s="19" t="str">
        <f t="shared" si="70"/>
        <v>606-8284</v>
      </c>
      <c r="J564" s="19" t="str">
        <f t="shared" si="71"/>
        <v>京都市左京区北白川下池田町７９-１</v>
      </c>
      <c r="K564" s="20" t="s">
        <v>30</v>
      </c>
    </row>
    <row r="565" spans="1:11" s="15" customFormat="1" ht="20.25" customHeight="1">
      <c r="A565" s="16">
        <v>564</v>
      </c>
      <c r="B565" s="17" t="s">
        <v>210</v>
      </c>
      <c r="C565" s="18" t="str">
        <f t="shared" si="64"/>
        <v>00025786</v>
      </c>
      <c r="D565" s="18">
        <f t="shared" si="65"/>
        <v>2</v>
      </c>
      <c r="E565" s="19" t="str">
        <f t="shared" si="66"/>
        <v>トミタ環境（株）</v>
      </c>
      <c r="F565" s="19" t="str">
        <f t="shared" si="67"/>
        <v>トミタカンキョウ</v>
      </c>
      <c r="G565" s="19" t="str">
        <f t="shared" si="68"/>
        <v>代表取締役</v>
      </c>
      <c r="H565" s="19" t="str">
        <f t="shared" si="69"/>
        <v>城山　恵二</v>
      </c>
      <c r="I565" s="19" t="str">
        <f t="shared" si="70"/>
        <v>626-0061</v>
      </c>
      <c r="J565" s="19" t="str">
        <f t="shared" si="71"/>
        <v>宮津市字波路８２６</v>
      </c>
      <c r="K565" s="20" t="s">
        <v>12</v>
      </c>
    </row>
    <row r="566" spans="1:11" s="15" customFormat="1" ht="20.25" customHeight="1">
      <c r="A566" s="16">
        <v>565</v>
      </c>
      <c r="B566" s="17" t="s">
        <v>210</v>
      </c>
      <c r="C566" s="18" t="str">
        <f t="shared" si="64"/>
        <v>00025786</v>
      </c>
      <c r="D566" s="18">
        <f t="shared" si="65"/>
        <v>2</v>
      </c>
      <c r="E566" s="19" t="str">
        <f t="shared" si="66"/>
        <v>トミタ環境（株）</v>
      </c>
      <c r="F566" s="19" t="str">
        <f t="shared" si="67"/>
        <v>トミタカンキョウ</v>
      </c>
      <c r="G566" s="19" t="str">
        <f t="shared" si="68"/>
        <v>代表取締役</v>
      </c>
      <c r="H566" s="19" t="str">
        <f t="shared" si="69"/>
        <v>城山　恵二</v>
      </c>
      <c r="I566" s="19" t="str">
        <f t="shared" si="70"/>
        <v>626-0061</v>
      </c>
      <c r="J566" s="19" t="str">
        <f t="shared" si="71"/>
        <v>宮津市字波路８２６</v>
      </c>
      <c r="K566" s="20" t="s">
        <v>29</v>
      </c>
    </row>
    <row r="567" spans="1:11" s="15" customFormat="1" ht="20.25" customHeight="1">
      <c r="A567" s="16">
        <v>566</v>
      </c>
      <c r="B567" s="17" t="s">
        <v>211</v>
      </c>
      <c r="C567" s="18" t="str">
        <f t="shared" si="64"/>
        <v>26015820</v>
      </c>
      <c r="D567" s="18">
        <f t="shared" si="65"/>
        <v>2</v>
      </c>
      <c r="E567" s="19" t="str">
        <f t="shared" si="66"/>
        <v>豊川工業（株）</v>
      </c>
      <c r="F567" s="19" t="str">
        <f t="shared" si="67"/>
        <v>トヨカワコウギョウ</v>
      </c>
      <c r="G567" s="19" t="str">
        <f t="shared" si="68"/>
        <v>代表取締役</v>
      </c>
      <c r="H567" s="19" t="str">
        <f t="shared" si="69"/>
        <v>豊川　皇司</v>
      </c>
      <c r="I567" s="19" t="str">
        <f t="shared" si="70"/>
        <v>601-8146</v>
      </c>
      <c r="J567" s="19" t="str">
        <f t="shared" si="71"/>
        <v>京都市南区上鳥羽奈須野町３３</v>
      </c>
      <c r="K567" s="20" t="s">
        <v>12</v>
      </c>
    </row>
    <row r="568" spans="1:11" s="15" customFormat="1" ht="20.25" customHeight="1">
      <c r="A568" s="16">
        <v>567</v>
      </c>
      <c r="B568" s="17" t="s">
        <v>211</v>
      </c>
      <c r="C568" s="18" t="str">
        <f t="shared" si="64"/>
        <v>26015820</v>
      </c>
      <c r="D568" s="18">
        <f t="shared" si="65"/>
        <v>2</v>
      </c>
      <c r="E568" s="19" t="str">
        <f t="shared" si="66"/>
        <v>豊川工業（株）</v>
      </c>
      <c r="F568" s="19" t="str">
        <f t="shared" si="67"/>
        <v>トヨカワコウギョウ</v>
      </c>
      <c r="G568" s="19" t="str">
        <f t="shared" si="68"/>
        <v>代表取締役</v>
      </c>
      <c r="H568" s="19" t="str">
        <f t="shared" si="69"/>
        <v>豊川　皇司</v>
      </c>
      <c r="I568" s="19" t="str">
        <f t="shared" si="70"/>
        <v>601-8146</v>
      </c>
      <c r="J568" s="19" t="str">
        <f t="shared" si="71"/>
        <v>京都市南区上鳥羽奈須野町３３</v>
      </c>
      <c r="K568" s="20" t="s">
        <v>13</v>
      </c>
    </row>
    <row r="569" spans="1:11" s="15" customFormat="1" ht="20.25" customHeight="1">
      <c r="A569" s="16">
        <v>568</v>
      </c>
      <c r="B569" s="17" t="s">
        <v>211</v>
      </c>
      <c r="C569" s="18" t="str">
        <f t="shared" si="64"/>
        <v>26015820</v>
      </c>
      <c r="D569" s="18">
        <f t="shared" si="65"/>
        <v>2</v>
      </c>
      <c r="E569" s="19" t="str">
        <f t="shared" si="66"/>
        <v>豊川工業（株）</v>
      </c>
      <c r="F569" s="19" t="str">
        <f t="shared" si="67"/>
        <v>トヨカワコウギョウ</v>
      </c>
      <c r="G569" s="19" t="str">
        <f t="shared" si="68"/>
        <v>代表取締役</v>
      </c>
      <c r="H569" s="19" t="str">
        <f t="shared" si="69"/>
        <v>豊川　皇司</v>
      </c>
      <c r="I569" s="19" t="str">
        <f t="shared" si="70"/>
        <v>601-8146</v>
      </c>
      <c r="J569" s="19" t="str">
        <f t="shared" si="71"/>
        <v>京都市南区上鳥羽奈須野町３３</v>
      </c>
      <c r="K569" s="20" t="s">
        <v>19</v>
      </c>
    </row>
    <row r="570" spans="1:11" s="15" customFormat="1" ht="20.25" customHeight="1">
      <c r="A570" s="16">
        <v>569</v>
      </c>
      <c r="B570" s="17">
        <v>79</v>
      </c>
      <c r="C570" s="18" t="str">
        <f t="shared" si="64"/>
        <v>26025039</v>
      </c>
      <c r="D570" s="18">
        <f t="shared" si="65"/>
        <v>2</v>
      </c>
      <c r="E570" s="19" t="str">
        <f t="shared" si="66"/>
        <v>豊三管電（有）</v>
      </c>
      <c r="F570" s="19" t="str">
        <f t="shared" si="67"/>
        <v>トヨサンカンデン</v>
      </c>
      <c r="G570" s="19" t="str">
        <f t="shared" si="68"/>
        <v>代表取締役</v>
      </c>
      <c r="H570" s="19" t="str">
        <f t="shared" si="69"/>
        <v>豊田　昌功</v>
      </c>
      <c r="I570" s="19" t="str">
        <f t="shared" si="70"/>
        <v>614-8094</v>
      </c>
      <c r="J570" s="19" t="str">
        <f t="shared" si="71"/>
        <v>八幡市八幡平田８番地の４２</v>
      </c>
      <c r="K570" s="20" t="s">
        <v>16</v>
      </c>
    </row>
    <row r="571" spans="1:11" s="15" customFormat="1" ht="20.25" customHeight="1">
      <c r="A571" s="16">
        <v>570</v>
      </c>
      <c r="B571" s="17">
        <v>79</v>
      </c>
      <c r="C571" s="18" t="str">
        <f t="shared" si="64"/>
        <v>26025039</v>
      </c>
      <c r="D571" s="18">
        <f t="shared" si="65"/>
        <v>2</v>
      </c>
      <c r="E571" s="19" t="str">
        <f t="shared" si="66"/>
        <v>豊三管電（有）</v>
      </c>
      <c r="F571" s="19" t="str">
        <f t="shared" si="67"/>
        <v>トヨサンカンデン</v>
      </c>
      <c r="G571" s="19" t="str">
        <f t="shared" si="68"/>
        <v>代表取締役</v>
      </c>
      <c r="H571" s="19" t="str">
        <f t="shared" si="69"/>
        <v>豊田　昌功</v>
      </c>
      <c r="I571" s="19" t="str">
        <f t="shared" si="70"/>
        <v>614-8094</v>
      </c>
      <c r="J571" s="19" t="str">
        <f t="shared" si="71"/>
        <v>八幡市八幡平田８番地の４２</v>
      </c>
      <c r="K571" s="20" t="s">
        <v>17</v>
      </c>
    </row>
    <row r="572" spans="1:11" s="15" customFormat="1" ht="20.25" customHeight="1">
      <c r="A572" s="16">
        <v>571</v>
      </c>
      <c r="B572" s="17" t="s">
        <v>212</v>
      </c>
      <c r="C572" s="18">
        <f t="shared" si="64"/>
        <v>26026513</v>
      </c>
      <c r="D572" s="18">
        <f t="shared" si="65"/>
        <v>2</v>
      </c>
      <c r="E572" s="19" t="str">
        <f t="shared" si="66"/>
        <v>（株）豊原電気土木</v>
      </c>
      <c r="F572" s="19" t="str">
        <f t="shared" si="67"/>
        <v>トヨハラデンキドボク</v>
      </c>
      <c r="G572" s="19" t="str">
        <f t="shared" si="68"/>
        <v>代表取締役</v>
      </c>
      <c r="H572" s="19" t="str">
        <f t="shared" si="69"/>
        <v>豊原　博詩</v>
      </c>
      <c r="I572" s="19" t="str">
        <f t="shared" si="70"/>
        <v>601-8014</v>
      </c>
      <c r="J572" s="19" t="str">
        <f t="shared" si="71"/>
        <v>京都市南区東九条河西町１５番地</v>
      </c>
      <c r="K572" s="20" t="s">
        <v>16</v>
      </c>
    </row>
    <row r="573" spans="1:11" s="15" customFormat="1" ht="20.25" customHeight="1">
      <c r="A573" s="16">
        <v>572</v>
      </c>
      <c r="B573" s="17" t="s">
        <v>213</v>
      </c>
      <c r="C573" s="18">
        <f t="shared" si="64"/>
        <v>26011599</v>
      </c>
      <c r="D573" s="18">
        <f t="shared" si="65"/>
        <v>2</v>
      </c>
      <c r="E573" s="19" t="str">
        <f t="shared" si="66"/>
        <v>長尾工業（株）</v>
      </c>
      <c r="F573" s="19" t="str">
        <f t="shared" si="67"/>
        <v>ナガオコウギョウ</v>
      </c>
      <c r="G573" s="19" t="str">
        <f t="shared" si="68"/>
        <v>代表取締役</v>
      </c>
      <c r="H573" s="19" t="str">
        <f t="shared" si="69"/>
        <v>伊藤　康司</v>
      </c>
      <c r="I573" s="19" t="str">
        <f t="shared" si="70"/>
        <v>601-8364</v>
      </c>
      <c r="J573" s="19" t="str">
        <f t="shared" si="71"/>
        <v>京都市南区吉祥院石原南町１０番地</v>
      </c>
      <c r="K573" s="20" t="s">
        <v>17</v>
      </c>
    </row>
    <row r="574" spans="1:11" s="15" customFormat="1" ht="20.25" customHeight="1">
      <c r="A574" s="16">
        <v>573</v>
      </c>
      <c r="B574" s="17">
        <v>4</v>
      </c>
      <c r="C574" s="18">
        <f t="shared" si="64"/>
        <v>26005115</v>
      </c>
      <c r="D574" s="18">
        <f t="shared" si="65"/>
        <v>2</v>
      </c>
      <c r="E574" s="19" t="str">
        <f t="shared" si="66"/>
        <v>（株）ナカガワ</v>
      </c>
      <c r="F574" s="19" t="str">
        <f t="shared" si="67"/>
        <v>ナカガワ</v>
      </c>
      <c r="G574" s="19" t="str">
        <f t="shared" si="68"/>
        <v>代表取締役</v>
      </c>
      <c r="H574" s="19" t="str">
        <f t="shared" si="69"/>
        <v>中川　尚彦</v>
      </c>
      <c r="I574" s="19" t="str">
        <f t="shared" si="70"/>
        <v>600-8871</v>
      </c>
      <c r="J574" s="19" t="str">
        <f t="shared" si="71"/>
        <v>京都市下京区西七条北東野町９５</v>
      </c>
      <c r="K574" s="20" t="s">
        <v>13</v>
      </c>
    </row>
    <row r="575" spans="1:11" s="15" customFormat="1" ht="20.25" customHeight="1">
      <c r="A575" s="16">
        <v>574</v>
      </c>
      <c r="B575" s="17">
        <v>4</v>
      </c>
      <c r="C575" s="18">
        <f t="shared" si="64"/>
        <v>26005115</v>
      </c>
      <c r="D575" s="18">
        <f t="shared" si="65"/>
        <v>2</v>
      </c>
      <c r="E575" s="19" t="str">
        <f t="shared" si="66"/>
        <v>（株）ナカガワ</v>
      </c>
      <c r="F575" s="19" t="str">
        <f t="shared" si="67"/>
        <v>ナカガワ</v>
      </c>
      <c r="G575" s="19" t="str">
        <f t="shared" si="68"/>
        <v>代表取締役</v>
      </c>
      <c r="H575" s="19" t="str">
        <f t="shared" si="69"/>
        <v>中川　尚彦</v>
      </c>
      <c r="I575" s="19" t="str">
        <f t="shared" si="70"/>
        <v>600-8871</v>
      </c>
      <c r="J575" s="19" t="str">
        <f t="shared" si="71"/>
        <v>京都市下京区西七条北東野町９５</v>
      </c>
      <c r="K575" s="20" t="s">
        <v>14</v>
      </c>
    </row>
    <row r="576" spans="1:11" s="15" customFormat="1" ht="20.25" customHeight="1">
      <c r="A576" s="16">
        <v>575</v>
      </c>
      <c r="B576" s="17">
        <v>4</v>
      </c>
      <c r="C576" s="18">
        <f t="shared" si="64"/>
        <v>26005115</v>
      </c>
      <c r="D576" s="18">
        <f t="shared" si="65"/>
        <v>2</v>
      </c>
      <c r="E576" s="19" t="str">
        <f t="shared" si="66"/>
        <v>（株）ナカガワ</v>
      </c>
      <c r="F576" s="19" t="str">
        <f t="shared" si="67"/>
        <v>ナカガワ</v>
      </c>
      <c r="G576" s="19" t="str">
        <f t="shared" si="68"/>
        <v>代表取締役</v>
      </c>
      <c r="H576" s="19" t="str">
        <f t="shared" si="69"/>
        <v>中川　尚彦</v>
      </c>
      <c r="I576" s="19" t="str">
        <f t="shared" si="70"/>
        <v>600-8871</v>
      </c>
      <c r="J576" s="19" t="str">
        <f t="shared" si="71"/>
        <v>京都市下京区西七条北東野町９５</v>
      </c>
      <c r="K576" s="20" t="s">
        <v>63</v>
      </c>
    </row>
    <row r="577" spans="1:11" s="15" customFormat="1" ht="20.25" customHeight="1">
      <c r="A577" s="16">
        <v>576</v>
      </c>
      <c r="B577" s="17" t="s">
        <v>214</v>
      </c>
      <c r="C577" s="18" t="str">
        <f t="shared" si="64"/>
        <v>26038904</v>
      </c>
      <c r="D577" s="18">
        <f t="shared" si="65"/>
        <v>2</v>
      </c>
      <c r="E577" s="19" t="str">
        <f t="shared" si="66"/>
        <v>（株）中川工業所</v>
      </c>
      <c r="F577" s="19" t="str">
        <f t="shared" si="67"/>
        <v>ナカガワコウギョウショ</v>
      </c>
      <c r="G577" s="19" t="str">
        <f t="shared" si="68"/>
        <v>代表取締役</v>
      </c>
      <c r="H577" s="19" t="str">
        <f t="shared" si="69"/>
        <v>中川　淳</v>
      </c>
      <c r="I577" s="19" t="str">
        <f t="shared" si="70"/>
        <v>602-8347</v>
      </c>
      <c r="J577" s="19" t="str">
        <f t="shared" si="71"/>
        <v>京都市上京区仁和寺街道六軒町西入四番町１２１番地の３</v>
      </c>
      <c r="K577" s="20" t="s">
        <v>17</v>
      </c>
    </row>
    <row r="578" spans="1:11" s="15" customFormat="1" ht="20.25" customHeight="1">
      <c r="A578" s="16">
        <v>577</v>
      </c>
      <c r="B578" s="17">
        <v>40</v>
      </c>
      <c r="C578" s="18">
        <f t="shared" ref="C578:C641" si="72">IF($B578="","",VLOOKUP($B578,索引簿,19,0))</f>
        <v>26039730</v>
      </c>
      <c r="D578" s="18">
        <f t="shared" ref="D578:D641" si="73">IF($B578="","",VLOOKUP($B578,索引簿,2,0))</f>
        <v>2</v>
      </c>
      <c r="E578" s="19" t="str">
        <f t="shared" ref="E578:E641" si="74">IF($B578="","",VLOOKUP($B578,索引簿,3,0))</f>
        <v>ナガタ工業（株）</v>
      </c>
      <c r="F578" s="19" t="str">
        <f t="shared" ref="F578:F641" si="75">IF($B578="","",VLOOKUP($B578,索引簿,4,0))</f>
        <v>ナガタコウギョウ</v>
      </c>
      <c r="G578" s="19" t="str">
        <f t="shared" ref="G578:G641" si="76">IF($B578="","",VLOOKUP($B578,索引簿,6,0))</f>
        <v>代表取締役</v>
      </c>
      <c r="H578" s="19" t="str">
        <f t="shared" ref="H578:H641" si="77">IF($B578="","",VLOOKUP($B578,索引簿,5,0))</f>
        <v>福島　英康</v>
      </c>
      <c r="I578" s="19" t="str">
        <f t="shared" ref="I578:I641" si="78">IF($B578="","",VLOOKUP($B578,索引簿,8,0))</f>
        <v>607-8234</v>
      </c>
      <c r="J578" s="19" t="str">
        <f t="shared" ref="J578:J641" si="79">IF($B578="","",VLOOKUP($B578,索引簿,9,0))</f>
        <v>京都市山科区勧修寺南大日町７番地</v>
      </c>
      <c r="K578" s="20" t="s">
        <v>12</v>
      </c>
    </row>
    <row r="579" spans="1:11" s="15" customFormat="1" ht="20.25" customHeight="1">
      <c r="A579" s="16">
        <v>578</v>
      </c>
      <c r="B579" s="17">
        <v>40</v>
      </c>
      <c r="C579" s="18">
        <f t="shared" si="72"/>
        <v>26039730</v>
      </c>
      <c r="D579" s="18">
        <f t="shared" si="73"/>
        <v>2</v>
      </c>
      <c r="E579" s="19" t="str">
        <f t="shared" si="74"/>
        <v>ナガタ工業（株）</v>
      </c>
      <c r="F579" s="19" t="str">
        <f t="shared" si="75"/>
        <v>ナガタコウギョウ</v>
      </c>
      <c r="G579" s="19" t="str">
        <f t="shared" si="76"/>
        <v>代表取締役</v>
      </c>
      <c r="H579" s="19" t="str">
        <f t="shared" si="77"/>
        <v>福島　英康</v>
      </c>
      <c r="I579" s="19" t="str">
        <f t="shared" si="78"/>
        <v>607-8234</v>
      </c>
      <c r="J579" s="19" t="str">
        <f t="shared" si="79"/>
        <v>京都市山科区勧修寺南大日町７番地</v>
      </c>
      <c r="K579" s="20" t="s">
        <v>13</v>
      </c>
    </row>
    <row r="580" spans="1:11" s="15" customFormat="1" ht="20.25" customHeight="1">
      <c r="A580" s="16">
        <v>579</v>
      </c>
      <c r="B580" s="17">
        <v>40</v>
      </c>
      <c r="C580" s="18">
        <f t="shared" si="72"/>
        <v>26039730</v>
      </c>
      <c r="D580" s="18">
        <f t="shared" si="73"/>
        <v>2</v>
      </c>
      <c r="E580" s="19" t="str">
        <f t="shared" si="74"/>
        <v>ナガタ工業（株）</v>
      </c>
      <c r="F580" s="19" t="str">
        <f t="shared" si="75"/>
        <v>ナガタコウギョウ</v>
      </c>
      <c r="G580" s="19" t="str">
        <f t="shared" si="76"/>
        <v>代表取締役</v>
      </c>
      <c r="H580" s="19" t="str">
        <f t="shared" si="77"/>
        <v>福島　英康</v>
      </c>
      <c r="I580" s="19" t="str">
        <f t="shared" si="78"/>
        <v>607-8234</v>
      </c>
      <c r="J580" s="19" t="str">
        <f t="shared" si="79"/>
        <v>京都市山科区勧修寺南大日町７番地</v>
      </c>
      <c r="K580" s="20" t="s">
        <v>20</v>
      </c>
    </row>
    <row r="581" spans="1:11" s="15" customFormat="1" ht="20.25" customHeight="1">
      <c r="A581" s="16">
        <v>580</v>
      </c>
      <c r="B581" s="17" t="s">
        <v>215</v>
      </c>
      <c r="C581" s="18" t="str">
        <f t="shared" si="72"/>
        <v>00007407</v>
      </c>
      <c r="D581" s="18">
        <f t="shared" si="73"/>
        <v>2</v>
      </c>
      <c r="E581" s="19" t="str">
        <f t="shared" si="74"/>
        <v>（株）仁木総合建設</v>
      </c>
      <c r="F581" s="19" t="str">
        <f t="shared" si="75"/>
        <v>ニキソウゴウケンセツ</v>
      </c>
      <c r="G581" s="19" t="str">
        <f t="shared" si="76"/>
        <v>代表取締役</v>
      </c>
      <c r="H581" s="19" t="str">
        <f t="shared" si="77"/>
        <v>柴田　峰一</v>
      </c>
      <c r="I581" s="19" t="str">
        <f t="shared" si="78"/>
        <v>613-0903</v>
      </c>
      <c r="J581" s="19" t="str">
        <f t="shared" si="79"/>
        <v>京都市伏見区淀本町２０６-１６</v>
      </c>
      <c r="K581" s="20" t="s">
        <v>12</v>
      </c>
    </row>
    <row r="582" spans="1:11" s="15" customFormat="1" ht="20.25" customHeight="1">
      <c r="A582" s="16">
        <v>581</v>
      </c>
      <c r="B582" s="17" t="s">
        <v>216</v>
      </c>
      <c r="C582" s="18">
        <f t="shared" si="72"/>
        <v>26023719</v>
      </c>
      <c r="D582" s="18">
        <f t="shared" si="73"/>
        <v>2</v>
      </c>
      <c r="E582" s="19" t="str">
        <f t="shared" si="74"/>
        <v>(株) 仁木総合土木</v>
      </c>
      <c r="F582" s="19" t="str">
        <f t="shared" si="75"/>
        <v>ニキソウゴウドボク</v>
      </c>
      <c r="G582" s="19" t="str">
        <f t="shared" si="76"/>
        <v>代表取締役</v>
      </c>
      <c r="H582" s="19" t="str">
        <f t="shared" si="77"/>
        <v>仁木　雄治</v>
      </c>
      <c r="I582" s="19" t="str">
        <f t="shared" si="78"/>
        <v>611-0031</v>
      </c>
      <c r="J582" s="19" t="str">
        <f t="shared" si="79"/>
        <v>宇治市広野町西裏３３-１　長束ビル３階</v>
      </c>
      <c r="K582" s="20" t="s">
        <v>12</v>
      </c>
    </row>
    <row r="583" spans="1:11" s="15" customFormat="1" ht="20.25" customHeight="1">
      <c r="A583" s="16">
        <v>582</v>
      </c>
      <c r="B583" s="17" t="s">
        <v>216</v>
      </c>
      <c r="C583" s="18">
        <f t="shared" si="72"/>
        <v>26023719</v>
      </c>
      <c r="D583" s="18">
        <f t="shared" si="73"/>
        <v>2</v>
      </c>
      <c r="E583" s="19" t="str">
        <f t="shared" si="74"/>
        <v>(株) 仁木総合土木</v>
      </c>
      <c r="F583" s="19" t="str">
        <f t="shared" si="75"/>
        <v>ニキソウゴウドボク</v>
      </c>
      <c r="G583" s="19" t="str">
        <f t="shared" si="76"/>
        <v>代表取締役</v>
      </c>
      <c r="H583" s="19" t="str">
        <f t="shared" si="77"/>
        <v>仁木　雄治</v>
      </c>
      <c r="I583" s="19" t="str">
        <f t="shared" si="78"/>
        <v>611-0031</v>
      </c>
      <c r="J583" s="19" t="str">
        <f t="shared" si="79"/>
        <v>宇治市広野町西裏３３-１　長束ビル３階</v>
      </c>
      <c r="K583" s="20" t="s">
        <v>17</v>
      </c>
    </row>
    <row r="584" spans="1:11" s="15" customFormat="1" ht="20.25" customHeight="1">
      <c r="A584" s="16">
        <v>583</v>
      </c>
      <c r="B584" s="17" t="s">
        <v>216</v>
      </c>
      <c r="C584" s="18">
        <f t="shared" si="72"/>
        <v>26023719</v>
      </c>
      <c r="D584" s="18">
        <f t="shared" si="73"/>
        <v>2</v>
      </c>
      <c r="E584" s="19" t="str">
        <f t="shared" si="74"/>
        <v>(株) 仁木総合土木</v>
      </c>
      <c r="F584" s="19" t="str">
        <f t="shared" si="75"/>
        <v>ニキソウゴウドボク</v>
      </c>
      <c r="G584" s="19" t="str">
        <f t="shared" si="76"/>
        <v>代表取締役</v>
      </c>
      <c r="H584" s="19" t="str">
        <f t="shared" si="77"/>
        <v>仁木　雄治</v>
      </c>
      <c r="I584" s="19" t="str">
        <f t="shared" si="78"/>
        <v>611-0031</v>
      </c>
      <c r="J584" s="19" t="str">
        <f t="shared" si="79"/>
        <v>宇治市広野町西裏３３-１　長束ビル３階</v>
      </c>
      <c r="K584" s="20" t="s">
        <v>27</v>
      </c>
    </row>
    <row r="585" spans="1:11" s="15" customFormat="1" ht="20.25" customHeight="1">
      <c r="A585" s="16">
        <v>584</v>
      </c>
      <c r="B585" s="17" t="s">
        <v>217</v>
      </c>
      <c r="C585" s="18" t="str">
        <f t="shared" si="72"/>
        <v>00001518</v>
      </c>
      <c r="D585" s="18">
        <f t="shared" si="73"/>
        <v>2</v>
      </c>
      <c r="E585" s="19" t="str">
        <f t="shared" si="74"/>
        <v>西田工業（株）</v>
      </c>
      <c r="F585" s="19" t="str">
        <f t="shared" si="75"/>
        <v>ニシダコウギョウ</v>
      </c>
      <c r="G585" s="19" t="str">
        <f t="shared" si="76"/>
        <v>代表取締役</v>
      </c>
      <c r="H585" s="19" t="str">
        <f t="shared" si="77"/>
        <v>西田　吉宏</v>
      </c>
      <c r="I585" s="19" t="str">
        <f t="shared" si="78"/>
        <v>620-0046</v>
      </c>
      <c r="J585" s="19" t="str">
        <f t="shared" si="79"/>
        <v>福知山市字天田小字犬丸１３１-１</v>
      </c>
      <c r="K585" s="20" t="s">
        <v>12</v>
      </c>
    </row>
    <row r="586" spans="1:11" s="15" customFormat="1" ht="20.25" customHeight="1">
      <c r="A586" s="16">
        <v>585</v>
      </c>
      <c r="B586" s="17" t="s">
        <v>217</v>
      </c>
      <c r="C586" s="18" t="str">
        <f t="shared" si="72"/>
        <v>00001518</v>
      </c>
      <c r="D586" s="18">
        <f t="shared" si="73"/>
        <v>2</v>
      </c>
      <c r="E586" s="19" t="str">
        <f t="shared" si="74"/>
        <v>西田工業（株）</v>
      </c>
      <c r="F586" s="19" t="str">
        <f t="shared" si="75"/>
        <v>ニシダコウギョウ</v>
      </c>
      <c r="G586" s="19" t="str">
        <f t="shared" si="76"/>
        <v>代表取締役</v>
      </c>
      <c r="H586" s="19" t="str">
        <f t="shared" si="77"/>
        <v>西田　吉宏</v>
      </c>
      <c r="I586" s="19" t="str">
        <f t="shared" si="78"/>
        <v>620-0046</v>
      </c>
      <c r="J586" s="19" t="str">
        <f t="shared" si="79"/>
        <v>福知山市字天田小字犬丸１３１-１</v>
      </c>
      <c r="K586" s="20" t="s">
        <v>13</v>
      </c>
    </row>
    <row r="587" spans="1:11" s="15" customFormat="1" ht="20.25" customHeight="1">
      <c r="A587" s="16">
        <v>586</v>
      </c>
      <c r="B587" s="17" t="s">
        <v>217</v>
      </c>
      <c r="C587" s="18" t="str">
        <f t="shared" si="72"/>
        <v>00001518</v>
      </c>
      <c r="D587" s="18">
        <f t="shared" si="73"/>
        <v>2</v>
      </c>
      <c r="E587" s="19" t="str">
        <f t="shared" si="74"/>
        <v>西田工業（株）</v>
      </c>
      <c r="F587" s="19" t="str">
        <f t="shared" si="75"/>
        <v>ニシダコウギョウ</v>
      </c>
      <c r="G587" s="19" t="str">
        <f t="shared" si="76"/>
        <v>代表取締役</v>
      </c>
      <c r="H587" s="19" t="str">
        <f t="shared" si="77"/>
        <v>西田　吉宏</v>
      </c>
      <c r="I587" s="19" t="str">
        <f t="shared" si="78"/>
        <v>620-0046</v>
      </c>
      <c r="J587" s="19" t="str">
        <f t="shared" si="79"/>
        <v>福知山市字天田小字犬丸１３１-１</v>
      </c>
      <c r="K587" s="20" t="s">
        <v>19</v>
      </c>
    </row>
    <row r="588" spans="1:11" s="15" customFormat="1" ht="20.25" customHeight="1">
      <c r="A588" s="16">
        <v>587</v>
      </c>
      <c r="B588" s="17" t="s">
        <v>218</v>
      </c>
      <c r="C588" s="18" t="str">
        <f t="shared" si="72"/>
        <v>00022487</v>
      </c>
      <c r="D588" s="18">
        <f t="shared" si="73"/>
        <v>2</v>
      </c>
      <c r="E588" s="19" t="str">
        <f t="shared" si="74"/>
        <v>（株）西共建設</v>
      </c>
      <c r="F588" s="19" t="str">
        <f t="shared" si="75"/>
        <v>ニシトモケンセツ</v>
      </c>
      <c r="G588" s="19" t="str">
        <f t="shared" si="76"/>
        <v>代表取締役</v>
      </c>
      <c r="H588" s="19" t="str">
        <f t="shared" si="77"/>
        <v>西島　智子</v>
      </c>
      <c r="I588" s="19" t="str">
        <f t="shared" si="78"/>
        <v>610-0115</v>
      </c>
      <c r="J588" s="19" t="str">
        <f t="shared" si="79"/>
        <v>城陽市観音堂甲畑５－３</v>
      </c>
      <c r="K588" s="20" t="s">
        <v>12</v>
      </c>
    </row>
    <row r="589" spans="1:11" s="15" customFormat="1" ht="20.25" customHeight="1">
      <c r="A589" s="16">
        <v>588</v>
      </c>
      <c r="B589" s="17" t="s">
        <v>218</v>
      </c>
      <c r="C589" s="18" t="str">
        <f t="shared" si="72"/>
        <v>00022487</v>
      </c>
      <c r="D589" s="18">
        <f t="shared" si="73"/>
        <v>2</v>
      </c>
      <c r="E589" s="19" t="str">
        <f t="shared" si="74"/>
        <v>（株）西共建設</v>
      </c>
      <c r="F589" s="19" t="str">
        <f t="shared" si="75"/>
        <v>ニシトモケンセツ</v>
      </c>
      <c r="G589" s="19" t="str">
        <f t="shared" si="76"/>
        <v>代表取締役</v>
      </c>
      <c r="H589" s="19" t="str">
        <f t="shared" si="77"/>
        <v>西島　智子</v>
      </c>
      <c r="I589" s="19" t="str">
        <f t="shared" si="78"/>
        <v>610-0115</v>
      </c>
      <c r="J589" s="19" t="str">
        <f t="shared" si="79"/>
        <v>城陽市観音堂甲畑５－３</v>
      </c>
      <c r="K589" s="20" t="s">
        <v>19</v>
      </c>
    </row>
    <row r="590" spans="1:11" s="15" customFormat="1" ht="20.25" customHeight="1">
      <c r="A590" s="16">
        <v>589</v>
      </c>
      <c r="B590" s="17" t="s">
        <v>218</v>
      </c>
      <c r="C590" s="18" t="str">
        <f t="shared" si="72"/>
        <v>00022487</v>
      </c>
      <c r="D590" s="18">
        <f t="shared" si="73"/>
        <v>2</v>
      </c>
      <c r="E590" s="19" t="str">
        <f t="shared" si="74"/>
        <v>（株）西共建設</v>
      </c>
      <c r="F590" s="19" t="str">
        <f t="shared" si="75"/>
        <v>ニシトモケンセツ</v>
      </c>
      <c r="G590" s="19" t="str">
        <f t="shared" si="76"/>
        <v>代表取締役</v>
      </c>
      <c r="H590" s="19" t="str">
        <f t="shared" si="77"/>
        <v>西島　智子</v>
      </c>
      <c r="I590" s="19" t="str">
        <f t="shared" si="78"/>
        <v>610-0115</v>
      </c>
      <c r="J590" s="19" t="str">
        <f t="shared" si="79"/>
        <v>城陽市観音堂甲畑５－３</v>
      </c>
      <c r="K590" s="20" t="s">
        <v>27</v>
      </c>
    </row>
    <row r="591" spans="1:11" s="15" customFormat="1" ht="20.25" customHeight="1">
      <c r="A591" s="16">
        <v>590</v>
      </c>
      <c r="B591" s="17" t="s">
        <v>219</v>
      </c>
      <c r="C591" s="18" t="str">
        <f t="shared" si="72"/>
        <v>26011000</v>
      </c>
      <c r="D591" s="18">
        <f t="shared" si="73"/>
        <v>2</v>
      </c>
      <c r="E591" s="19" t="str">
        <f t="shared" si="74"/>
        <v>西本建設（株）</v>
      </c>
      <c r="F591" s="19" t="str">
        <f t="shared" si="75"/>
        <v>ニシモトケンセツ</v>
      </c>
      <c r="G591" s="19" t="str">
        <f t="shared" si="76"/>
        <v>代表取締役</v>
      </c>
      <c r="H591" s="19" t="str">
        <f t="shared" si="77"/>
        <v>西本　文彰</v>
      </c>
      <c r="I591" s="19" t="str">
        <f t="shared" si="78"/>
        <v>612-8412</v>
      </c>
      <c r="J591" s="19" t="str">
        <f t="shared" si="79"/>
        <v>京都市伏見区竹田中川原町４３１番地</v>
      </c>
      <c r="K591" s="20" t="s">
        <v>12</v>
      </c>
    </row>
    <row r="592" spans="1:11" s="15" customFormat="1" ht="20.25" customHeight="1">
      <c r="A592" s="16">
        <v>591</v>
      </c>
      <c r="B592" s="17" t="s">
        <v>219</v>
      </c>
      <c r="C592" s="18" t="str">
        <f t="shared" si="72"/>
        <v>26011000</v>
      </c>
      <c r="D592" s="18">
        <f t="shared" si="73"/>
        <v>2</v>
      </c>
      <c r="E592" s="19" t="str">
        <f t="shared" si="74"/>
        <v>西本建設（株）</v>
      </c>
      <c r="F592" s="19" t="str">
        <f t="shared" si="75"/>
        <v>ニシモトケンセツ</v>
      </c>
      <c r="G592" s="19" t="str">
        <f t="shared" si="76"/>
        <v>代表取締役</v>
      </c>
      <c r="H592" s="19" t="str">
        <f t="shared" si="77"/>
        <v>西本　文彰</v>
      </c>
      <c r="I592" s="19" t="str">
        <f t="shared" si="78"/>
        <v>612-8412</v>
      </c>
      <c r="J592" s="19" t="str">
        <f t="shared" si="79"/>
        <v>京都市伏見区竹田中川原町４３１番地</v>
      </c>
      <c r="K592" s="20" t="s">
        <v>19</v>
      </c>
    </row>
    <row r="593" spans="1:11" s="15" customFormat="1" ht="20.25" customHeight="1">
      <c r="A593" s="16">
        <v>592</v>
      </c>
      <c r="B593" s="17" t="s">
        <v>220</v>
      </c>
      <c r="C593" s="18" t="str">
        <f t="shared" si="72"/>
        <v>26008324</v>
      </c>
      <c r="D593" s="18">
        <f t="shared" si="73"/>
        <v>2</v>
      </c>
      <c r="E593" s="19" t="str">
        <f t="shared" si="74"/>
        <v>（株）日商建材</v>
      </c>
      <c r="F593" s="19" t="str">
        <f t="shared" si="75"/>
        <v>ニッショウケンザイ</v>
      </c>
      <c r="G593" s="19" t="str">
        <f t="shared" si="76"/>
        <v>代表取締役</v>
      </c>
      <c r="H593" s="19" t="str">
        <f t="shared" si="77"/>
        <v>深江　仁志</v>
      </c>
      <c r="I593" s="19" t="str">
        <f t="shared" si="78"/>
        <v>601-8302</v>
      </c>
      <c r="J593" s="19" t="str">
        <f t="shared" si="79"/>
        <v>京都市南区吉祥院西ノ庄渕ノ西町３５番地</v>
      </c>
      <c r="K593" s="20" t="s">
        <v>207</v>
      </c>
    </row>
    <row r="594" spans="1:11" s="15" customFormat="1" ht="20.25" customHeight="1">
      <c r="A594" s="16">
        <v>593</v>
      </c>
      <c r="B594" s="17" t="s">
        <v>220</v>
      </c>
      <c r="C594" s="18" t="str">
        <f t="shared" si="72"/>
        <v>26008324</v>
      </c>
      <c r="D594" s="18">
        <f t="shared" si="73"/>
        <v>2</v>
      </c>
      <c r="E594" s="19" t="str">
        <f t="shared" si="74"/>
        <v>（株）日商建材</v>
      </c>
      <c r="F594" s="19" t="str">
        <f t="shared" si="75"/>
        <v>ニッショウケンザイ</v>
      </c>
      <c r="G594" s="19" t="str">
        <f t="shared" si="76"/>
        <v>代表取締役</v>
      </c>
      <c r="H594" s="19" t="str">
        <f t="shared" si="77"/>
        <v>深江　仁志</v>
      </c>
      <c r="I594" s="19" t="str">
        <f t="shared" si="78"/>
        <v>601-8302</v>
      </c>
      <c r="J594" s="19" t="str">
        <f t="shared" si="79"/>
        <v>京都市南区吉祥院西ノ庄渕ノ西町３５番地</v>
      </c>
      <c r="K594" s="20" t="s">
        <v>14</v>
      </c>
    </row>
    <row r="595" spans="1:11" s="15" customFormat="1" ht="20.25" customHeight="1">
      <c r="A595" s="16">
        <v>594</v>
      </c>
      <c r="B595" s="17" t="s">
        <v>220</v>
      </c>
      <c r="C595" s="18" t="str">
        <f t="shared" si="72"/>
        <v>26008324</v>
      </c>
      <c r="D595" s="18">
        <f t="shared" si="73"/>
        <v>2</v>
      </c>
      <c r="E595" s="19" t="str">
        <f t="shared" si="74"/>
        <v>（株）日商建材</v>
      </c>
      <c r="F595" s="19" t="str">
        <f t="shared" si="75"/>
        <v>ニッショウケンザイ</v>
      </c>
      <c r="G595" s="19" t="str">
        <f t="shared" si="76"/>
        <v>代表取締役</v>
      </c>
      <c r="H595" s="19" t="str">
        <f t="shared" si="77"/>
        <v>深江　仁志</v>
      </c>
      <c r="I595" s="19" t="str">
        <f t="shared" si="78"/>
        <v>601-8302</v>
      </c>
      <c r="J595" s="19" t="str">
        <f t="shared" si="79"/>
        <v>京都市南区吉祥院西ノ庄渕ノ西町３５番地</v>
      </c>
      <c r="K595" s="20" t="s">
        <v>63</v>
      </c>
    </row>
    <row r="596" spans="1:11" s="15" customFormat="1" ht="20.25" customHeight="1">
      <c r="A596" s="16">
        <v>595</v>
      </c>
      <c r="B596" s="17" t="s">
        <v>221</v>
      </c>
      <c r="C596" s="18" t="str">
        <f t="shared" si="72"/>
        <v>26041350</v>
      </c>
      <c r="D596" s="18">
        <f t="shared" si="73"/>
        <v>2</v>
      </c>
      <c r="E596" s="19" t="str">
        <f t="shared" si="74"/>
        <v>日新建工（株）</v>
      </c>
      <c r="F596" s="19" t="str">
        <f t="shared" si="75"/>
        <v>ニッシンケンコウ</v>
      </c>
      <c r="G596" s="19" t="str">
        <f t="shared" si="76"/>
        <v>代表取締役</v>
      </c>
      <c r="H596" s="19" t="str">
        <f t="shared" si="77"/>
        <v>田村　弘</v>
      </c>
      <c r="I596" s="19" t="str">
        <f t="shared" si="78"/>
        <v>603-8416</v>
      </c>
      <c r="J596" s="19" t="str">
        <f t="shared" si="79"/>
        <v>京都市北区紫竹北大門町７２番地１</v>
      </c>
      <c r="K596" s="20" t="s">
        <v>12</v>
      </c>
    </row>
    <row r="597" spans="1:11" s="15" customFormat="1" ht="20.25" customHeight="1">
      <c r="A597" s="16">
        <v>596</v>
      </c>
      <c r="B597" s="17" t="s">
        <v>221</v>
      </c>
      <c r="C597" s="18" t="str">
        <f t="shared" si="72"/>
        <v>26041350</v>
      </c>
      <c r="D597" s="18">
        <f t="shared" si="73"/>
        <v>2</v>
      </c>
      <c r="E597" s="19" t="str">
        <f t="shared" si="74"/>
        <v>日新建工（株）</v>
      </c>
      <c r="F597" s="19" t="str">
        <f t="shared" si="75"/>
        <v>ニッシンケンコウ</v>
      </c>
      <c r="G597" s="19" t="str">
        <f t="shared" si="76"/>
        <v>代表取締役</v>
      </c>
      <c r="H597" s="19" t="str">
        <f t="shared" si="77"/>
        <v>田村　弘</v>
      </c>
      <c r="I597" s="19" t="str">
        <f t="shared" si="78"/>
        <v>603-8416</v>
      </c>
      <c r="J597" s="19" t="str">
        <f t="shared" si="79"/>
        <v>京都市北区紫竹北大門町７２番地１</v>
      </c>
      <c r="K597" s="20" t="s">
        <v>19</v>
      </c>
    </row>
    <row r="598" spans="1:11" s="15" customFormat="1" ht="20.25" customHeight="1">
      <c r="A598" s="16">
        <v>597</v>
      </c>
      <c r="B598" s="17" t="s">
        <v>222</v>
      </c>
      <c r="C598" s="18" t="str">
        <f t="shared" si="72"/>
        <v>00004557</v>
      </c>
      <c r="D598" s="18">
        <f t="shared" si="73"/>
        <v>2</v>
      </c>
      <c r="E598" s="19" t="str">
        <f t="shared" si="74"/>
        <v>日本管工業（株）</v>
      </c>
      <c r="F598" s="19" t="str">
        <f t="shared" si="75"/>
        <v>ニホンカンコウギョウ</v>
      </c>
      <c r="G598" s="19" t="str">
        <f t="shared" si="76"/>
        <v>代表取締役</v>
      </c>
      <c r="H598" s="19" t="str">
        <f t="shared" si="77"/>
        <v>奥村　昇三</v>
      </c>
      <c r="I598" s="19" t="str">
        <f t="shared" si="78"/>
        <v>604-0846</v>
      </c>
      <c r="J598" s="19" t="str">
        <f t="shared" si="79"/>
        <v>京都市中京区押小路通烏丸西入る金吹町４６１-２</v>
      </c>
      <c r="K598" s="20" t="s">
        <v>17</v>
      </c>
    </row>
    <row r="599" spans="1:11" s="15" customFormat="1" ht="20.25" customHeight="1">
      <c r="A599" s="16">
        <v>598</v>
      </c>
      <c r="B599" s="17" t="s">
        <v>222</v>
      </c>
      <c r="C599" s="18" t="str">
        <f t="shared" si="72"/>
        <v>00004557</v>
      </c>
      <c r="D599" s="18">
        <f t="shared" si="73"/>
        <v>2</v>
      </c>
      <c r="E599" s="19" t="str">
        <f t="shared" si="74"/>
        <v>日本管工業（株）</v>
      </c>
      <c r="F599" s="19" t="str">
        <f t="shared" si="75"/>
        <v>ニホンカンコウギョウ</v>
      </c>
      <c r="G599" s="19" t="str">
        <f t="shared" si="76"/>
        <v>代表取締役</v>
      </c>
      <c r="H599" s="19" t="str">
        <f t="shared" si="77"/>
        <v>奥村　昇三</v>
      </c>
      <c r="I599" s="19" t="str">
        <f t="shared" si="78"/>
        <v>604-0846</v>
      </c>
      <c r="J599" s="19" t="str">
        <f t="shared" si="79"/>
        <v>京都市中京区押小路通烏丸西入る金吹町４６１-２</v>
      </c>
      <c r="K599" s="20" t="s">
        <v>95</v>
      </c>
    </row>
    <row r="600" spans="1:11" s="15" customFormat="1" ht="20.25" customHeight="1">
      <c r="A600" s="16">
        <v>599</v>
      </c>
      <c r="B600" s="17" t="s">
        <v>223</v>
      </c>
      <c r="C600" s="18" t="str">
        <f t="shared" si="72"/>
        <v>00006442</v>
      </c>
      <c r="D600" s="18">
        <f t="shared" si="73"/>
        <v>2</v>
      </c>
      <c r="E600" s="19" t="str">
        <f t="shared" si="74"/>
        <v>日本システム工業（株）</v>
      </c>
      <c r="F600" s="19" t="str">
        <f t="shared" si="75"/>
        <v>ニホンシステムコウギョウ</v>
      </c>
      <c r="G600" s="19" t="str">
        <f t="shared" si="76"/>
        <v>代表取締役</v>
      </c>
      <c r="H600" s="19" t="str">
        <f t="shared" si="77"/>
        <v>小野　昭</v>
      </c>
      <c r="I600" s="19" t="str">
        <f t="shared" si="78"/>
        <v>601-8316</v>
      </c>
      <c r="J600" s="19" t="str">
        <f t="shared" si="79"/>
        <v>京都市南区吉祥院池ノ内町８番地</v>
      </c>
      <c r="K600" s="20" t="s">
        <v>16</v>
      </c>
    </row>
    <row r="601" spans="1:11" s="15" customFormat="1" ht="20.25" customHeight="1">
      <c r="A601" s="16">
        <v>600</v>
      </c>
      <c r="B601" s="17" t="s">
        <v>223</v>
      </c>
      <c r="C601" s="18" t="str">
        <f t="shared" si="72"/>
        <v>00006442</v>
      </c>
      <c r="D601" s="18">
        <f t="shared" si="73"/>
        <v>2</v>
      </c>
      <c r="E601" s="19" t="str">
        <f t="shared" si="74"/>
        <v>日本システム工業（株）</v>
      </c>
      <c r="F601" s="19" t="str">
        <f t="shared" si="75"/>
        <v>ニホンシステムコウギョウ</v>
      </c>
      <c r="G601" s="19" t="str">
        <f t="shared" si="76"/>
        <v>代表取締役</v>
      </c>
      <c r="H601" s="19" t="str">
        <f t="shared" si="77"/>
        <v>小野　昭</v>
      </c>
      <c r="I601" s="19" t="str">
        <f t="shared" si="78"/>
        <v>601-8316</v>
      </c>
      <c r="J601" s="19" t="str">
        <f t="shared" si="79"/>
        <v>京都市南区吉祥院池ノ内町８番地</v>
      </c>
      <c r="K601" s="20" t="s">
        <v>67</v>
      </c>
    </row>
    <row r="602" spans="1:11" s="15" customFormat="1" ht="20.25" customHeight="1">
      <c r="A602" s="16">
        <v>601</v>
      </c>
      <c r="B602" s="17">
        <v>56</v>
      </c>
      <c r="C602" s="18">
        <f t="shared" si="72"/>
        <v>26022336</v>
      </c>
      <c r="D602" s="18">
        <f t="shared" si="73"/>
        <v>2</v>
      </c>
      <c r="E602" s="19" t="str">
        <f t="shared" si="74"/>
        <v>（株）庭雅</v>
      </c>
      <c r="F602" s="19" t="str">
        <f t="shared" si="75"/>
        <v>ニワマサ</v>
      </c>
      <c r="G602" s="19" t="str">
        <f t="shared" si="76"/>
        <v>代表取締役</v>
      </c>
      <c r="H602" s="19" t="str">
        <f t="shared" si="77"/>
        <v>田崎　仁</v>
      </c>
      <c r="I602" s="19" t="str">
        <f t="shared" si="78"/>
        <v>611-0021</v>
      </c>
      <c r="J602" s="19" t="str">
        <f t="shared" si="79"/>
        <v>宇治市宇治弐番６４番地の２７</v>
      </c>
      <c r="K602" s="20" t="s">
        <v>12</v>
      </c>
    </row>
    <row r="603" spans="1:11" s="15" customFormat="1" ht="20.25" customHeight="1">
      <c r="A603" s="16">
        <v>602</v>
      </c>
      <c r="B603" s="17">
        <v>56</v>
      </c>
      <c r="C603" s="18">
        <f t="shared" si="72"/>
        <v>26022336</v>
      </c>
      <c r="D603" s="18">
        <f t="shared" si="73"/>
        <v>2</v>
      </c>
      <c r="E603" s="19" t="str">
        <f t="shared" si="74"/>
        <v>（株）庭雅</v>
      </c>
      <c r="F603" s="19" t="str">
        <f t="shared" si="75"/>
        <v>ニワマサ</v>
      </c>
      <c r="G603" s="19" t="str">
        <f t="shared" si="76"/>
        <v>代表取締役</v>
      </c>
      <c r="H603" s="19" t="str">
        <f t="shared" si="77"/>
        <v>田崎　仁</v>
      </c>
      <c r="I603" s="19" t="str">
        <f t="shared" si="78"/>
        <v>611-0021</v>
      </c>
      <c r="J603" s="19" t="str">
        <f t="shared" si="79"/>
        <v>宇治市宇治弐番６４番地の２７</v>
      </c>
      <c r="K603" s="20" t="s">
        <v>30</v>
      </c>
    </row>
    <row r="604" spans="1:11" s="15" customFormat="1" ht="20.25" customHeight="1">
      <c r="A604" s="16">
        <v>603</v>
      </c>
      <c r="B604" s="17" t="s">
        <v>224</v>
      </c>
      <c r="C604" s="18" t="str">
        <f t="shared" si="72"/>
        <v>00027715</v>
      </c>
      <c r="D604" s="18">
        <f t="shared" si="73"/>
        <v>2</v>
      </c>
      <c r="E604" s="22" t="str">
        <f t="shared" si="74"/>
        <v>ネクサス（株）</v>
      </c>
      <c r="F604" s="19" t="str">
        <f t="shared" si="75"/>
        <v>ネクサス</v>
      </c>
      <c r="G604" s="19" t="str">
        <f t="shared" si="76"/>
        <v>代表取締役</v>
      </c>
      <c r="H604" s="19" t="str">
        <f t="shared" si="77"/>
        <v>坂井　義秀</v>
      </c>
      <c r="I604" s="19" t="str">
        <f t="shared" si="78"/>
        <v>613-0905</v>
      </c>
      <c r="J604" s="19" t="str">
        <f t="shared" si="79"/>
        <v>京都市伏見区淀下津町１０－２</v>
      </c>
      <c r="K604" s="20" t="s">
        <v>13</v>
      </c>
    </row>
    <row r="605" spans="1:11" s="15" customFormat="1" ht="20.25" customHeight="1">
      <c r="A605" s="16">
        <v>604</v>
      </c>
      <c r="B605" s="17" t="s">
        <v>224</v>
      </c>
      <c r="C605" s="18" t="str">
        <f t="shared" si="72"/>
        <v>00027715</v>
      </c>
      <c r="D605" s="18">
        <f t="shared" si="73"/>
        <v>2</v>
      </c>
      <c r="E605" s="22" t="str">
        <f t="shared" si="74"/>
        <v>ネクサス（株）</v>
      </c>
      <c r="F605" s="19" t="str">
        <f t="shared" si="75"/>
        <v>ネクサス</v>
      </c>
      <c r="G605" s="19" t="str">
        <f t="shared" si="76"/>
        <v>代表取締役</v>
      </c>
      <c r="H605" s="19" t="str">
        <f t="shared" si="77"/>
        <v>坂井　義秀</v>
      </c>
      <c r="I605" s="19" t="str">
        <f t="shared" si="78"/>
        <v>613-0905</v>
      </c>
      <c r="J605" s="19" t="str">
        <f t="shared" si="79"/>
        <v>京都市伏見区淀下津町１０－２</v>
      </c>
      <c r="K605" s="20" t="s">
        <v>63</v>
      </c>
    </row>
    <row r="606" spans="1:11" s="15" customFormat="1" ht="20.25" customHeight="1">
      <c r="A606" s="16">
        <v>605</v>
      </c>
      <c r="B606" s="17" t="s">
        <v>225</v>
      </c>
      <c r="C606" s="18" t="str">
        <f t="shared" si="72"/>
        <v>26040191</v>
      </c>
      <c r="D606" s="18">
        <f t="shared" si="73"/>
        <v>2</v>
      </c>
      <c r="E606" s="19" t="str">
        <f t="shared" si="74"/>
        <v>（株）葉月</v>
      </c>
      <c r="F606" s="19" t="str">
        <f t="shared" si="75"/>
        <v>ハヅキ</v>
      </c>
      <c r="G606" s="19" t="str">
        <f t="shared" si="76"/>
        <v>代表取締役</v>
      </c>
      <c r="H606" s="19" t="str">
        <f t="shared" si="77"/>
        <v>武藤　梢</v>
      </c>
      <c r="I606" s="19" t="str">
        <f t="shared" si="78"/>
        <v>612-8469</v>
      </c>
      <c r="J606" s="19" t="str">
        <f t="shared" si="79"/>
        <v>京都市伏見区中島河原田町３０</v>
      </c>
      <c r="K606" s="20" t="s">
        <v>29</v>
      </c>
    </row>
    <row r="607" spans="1:11" s="15" customFormat="1" ht="20.25" customHeight="1">
      <c r="A607" s="16">
        <v>606</v>
      </c>
      <c r="B607" s="17" t="s">
        <v>226</v>
      </c>
      <c r="C607" s="18">
        <f t="shared" si="72"/>
        <v>26008628</v>
      </c>
      <c r="D607" s="18">
        <f t="shared" si="73"/>
        <v>2</v>
      </c>
      <c r="E607" s="19" t="str">
        <f t="shared" si="74"/>
        <v>（株）林造園建設工業</v>
      </c>
      <c r="F607" s="19" t="str">
        <f t="shared" si="75"/>
        <v>ハヤシゾウエンケンセツ</v>
      </c>
      <c r="G607" s="19" t="str">
        <f t="shared" si="76"/>
        <v>代表取締役</v>
      </c>
      <c r="H607" s="19" t="str">
        <f t="shared" si="77"/>
        <v>林　宏樹</v>
      </c>
      <c r="I607" s="19" t="str">
        <f t="shared" si="78"/>
        <v>610-1133</v>
      </c>
      <c r="J607" s="19" t="str">
        <f t="shared" si="79"/>
        <v>京都市西京区大原野小塩町２０３番地</v>
      </c>
      <c r="K607" s="20" t="s">
        <v>12</v>
      </c>
    </row>
    <row r="608" spans="1:11" s="15" customFormat="1" ht="20.25" customHeight="1">
      <c r="A608" s="16">
        <v>607</v>
      </c>
      <c r="B608" s="17" t="s">
        <v>226</v>
      </c>
      <c r="C608" s="18">
        <f t="shared" si="72"/>
        <v>26008628</v>
      </c>
      <c r="D608" s="18">
        <f t="shared" si="73"/>
        <v>2</v>
      </c>
      <c r="E608" s="19" t="str">
        <f t="shared" si="74"/>
        <v>（株）林造園建設工業</v>
      </c>
      <c r="F608" s="19" t="str">
        <f t="shared" si="75"/>
        <v>ハヤシゾウエンケンセツ</v>
      </c>
      <c r="G608" s="19" t="str">
        <f t="shared" si="76"/>
        <v>代表取締役</v>
      </c>
      <c r="H608" s="19" t="str">
        <f t="shared" si="77"/>
        <v>林　宏樹</v>
      </c>
      <c r="I608" s="19" t="str">
        <f t="shared" si="78"/>
        <v>610-1133</v>
      </c>
      <c r="J608" s="19" t="str">
        <f t="shared" si="79"/>
        <v>京都市西京区大原野小塩町２０３番地</v>
      </c>
      <c r="K608" s="20" t="s">
        <v>30</v>
      </c>
    </row>
    <row r="609" spans="1:11" s="15" customFormat="1" ht="20.25" customHeight="1">
      <c r="A609" s="16">
        <v>608</v>
      </c>
      <c r="B609" s="17" t="s">
        <v>227</v>
      </c>
      <c r="C609" s="18" t="str">
        <f t="shared" si="72"/>
        <v>26017318</v>
      </c>
      <c r="D609" s="18">
        <f t="shared" si="73"/>
        <v>2</v>
      </c>
      <c r="E609" s="19" t="str">
        <f t="shared" si="74"/>
        <v>（株）原末建設</v>
      </c>
      <c r="F609" s="19" t="str">
        <f t="shared" si="75"/>
        <v>ハラスエケンセツ</v>
      </c>
      <c r="G609" s="19" t="str">
        <f t="shared" si="76"/>
        <v>代表取締役</v>
      </c>
      <c r="H609" s="19" t="str">
        <f t="shared" si="77"/>
        <v>原田　紀子</v>
      </c>
      <c r="I609" s="19" t="str">
        <f t="shared" si="78"/>
        <v>611-0042</v>
      </c>
      <c r="J609" s="19" t="str">
        <f t="shared" si="79"/>
        <v>宇治市小倉町蓮池１４５番地の３７</v>
      </c>
      <c r="K609" s="20" t="s">
        <v>12</v>
      </c>
    </row>
    <row r="610" spans="1:11" s="15" customFormat="1" ht="20.25" customHeight="1">
      <c r="A610" s="16">
        <v>609</v>
      </c>
      <c r="B610" s="17" t="s">
        <v>227</v>
      </c>
      <c r="C610" s="18" t="str">
        <f t="shared" si="72"/>
        <v>26017318</v>
      </c>
      <c r="D610" s="18">
        <f t="shared" si="73"/>
        <v>2</v>
      </c>
      <c r="E610" s="19" t="str">
        <f t="shared" si="74"/>
        <v>（株）原末建設</v>
      </c>
      <c r="F610" s="19" t="str">
        <f t="shared" si="75"/>
        <v>ハラスエケンセツ</v>
      </c>
      <c r="G610" s="19" t="str">
        <f t="shared" si="76"/>
        <v>代表取締役</v>
      </c>
      <c r="H610" s="19" t="str">
        <f t="shared" si="77"/>
        <v>原田　紀子</v>
      </c>
      <c r="I610" s="19" t="str">
        <f t="shared" si="78"/>
        <v>611-0042</v>
      </c>
      <c r="J610" s="19" t="str">
        <f t="shared" si="79"/>
        <v>宇治市小倉町蓮池１４５番地の３７</v>
      </c>
      <c r="K610" s="20" t="s">
        <v>27</v>
      </c>
    </row>
    <row r="611" spans="1:11" s="15" customFormat="1" ht="20.25" customHeight="1">
      <c r="A611" s="16">
        <v>610</v>
      </c>
      <c r="B611" s="17" t="s">
        <v>227</v>
      </c>
      <c r="C611" s="18" t="str">
        <f t="shared" si="72"/>
        <v>26017318</v>
      </c>
      <c r="D611" s="18">
        <f t="shared" si="73"/>
        <v>2</v>
      </c>
      <c r="E611" s="19" t="str">
        <f t="shared" si="74"/>
        <v>（株）原末建設</v>
      </c>
      <c r="F611" s="19" t="str">
        <f t="shared" si="75"/>
        <v>ハラスエケンセツ</v>
      </c>
      <c r="G611" s="19" t="str">
        <f t="shared" si="76"/>
        <v>代表取締役</v>
      </c>
      <c r="H611" s="19" t="str">
        <f t="shared" si="77"/>
        <v>原田　紀子</v>
      </c>
      <c r="I611" s="19" t="str">
        <f t="shared" si="78"/>
        <v>611-0042</v>
      </c>
      <c r="J611" s="19" t="str">
        <f t="shared" si="79"/>
        <v>宇治市小倉町蓮池１４５番地の３７</v>
      </c>
      <c r="K611" s="20" t="s">
        <v>20</v>
      </c>
    </row>
    <row r="612" spans="1:11" s="15" customFormat="1" ht="20.25" customHeight="1">
      <c r="A612" s="16">
        <v>611</v>
      </c>
      <c r="B612" s="17" t="s">
        <v>228</v>
      </c>
      <c r="C612" s="18" t="str">
        <f t="shared" si="72"/>
        <v>26007606</v>
      </c>
      <c r="D612" s="18">
        <f t="shared" si="73"/>
        <v>2</v>
      </c>
      <c r="E612" s="19" t="str">
        <f t="shared" si="74"/>
        <v>（株）原田組</v>
      </c>
      <c r="F612" s="19" t="str">
        <f t="shared" si="75"/>
        <v>ハラダグミ</v>
      </c>
      <c r="G612" s="19" t="str">
        <f t="shared" si="76"/>
        <v>代表取締役</v>
      </c>
      <c r="H612" s="19" t="str">
        <f t="shared" si="77"/>
        <v>原田　隆雄</v>
      </c>
      <c r="I612" s="19" t="str">
        <f t="shared" si="78"/>
        <v>610-0121</v>
      </c>
      <c r="J612" s="19" t="str">
        <f t="shared" si="79"/>
        <v>城陽市寺田正道３３番地</v>
      </c>
      <c r="K612" s="20" t="s">
        <v>12</v>
      </c>
    </row>
    <row r="613" spans="1:11" s="15" customFormat="1" ht="20.25" customHeight="1">
      <c r="A613" s="16">
        <v>612</v>
      </c>
      <c r="B613" s="17" t="s">
        <v>228</v>
      </c>
      <c r="C613" s="18" t="str">
        <f t="shared" si="72"/>
        <v>26007606</v>
      </c>
      <c r="D613" s="18">
        <f t="shared" si="73"/>
        <v>2</v>
      </c>
      <c r="E613" s="19" t="str">
        <f t="shared" si="74"/>
        <v>（株）原田組</v>
      </c>
      <c r="F613" s="19" t="str">
        <f t="shared" si="75"/>
        <v>ハラダグミ</v>
      </c>
      <c r="G613" s="19" t="str">
        <f t="shared" si="76"/>
        <v>代表取締役</v>
      </c>
      <c r="H613" s="19" t="str">
        <f t="shared" si="77"/>
        <v>原田　隆雄</v>
      </c>
      <c r="I613" s="19" t="str">
        <f t="shared" si="78"/>
        <v>610-0121</v>
      </c>
      <c r="J613" s="19" t="str">
        <f t="shared" si="79"/>
        <v>城陽市寺田正道３３番地</v>
      </c>
      <c r="K613" s="20" t="s">
        <v>19</v>
      </c>
    </row>
    <row r="614" spans="1:11" s="15" customFormat="1" ht="20.25" customHeight="1">
      <c r="A614" s="16">
        <v>613</v>
      </c>
      <c r="B614" s="17" t="s">
        <v>228</v>
      </c>
      <c r="C614" s="18" t="str">
        <f t="shared" si="72"/>
        <v>26007606</v>
      </c>
      <c r="D614" s="18">
        <f t="shared" si="73"/>
        <v>2</v>
      </c>
      <c r="E614" s="19" t="str">
        <f t="shared" si="74"/>
        <v>（株）原田組</v>
      </c>
      <c r="F614" s="19" t="str">
        <f t="shared" si="75"/>
        <v>ハラダグミ</v>
      </c>
      <c r="G614" s="19" t="str">
        <f t="shared" si="76"/>
        <v>代表取締役</v>
      </c>
      <c r="H614" s="19" t="str">
        <f t="shared" si="77"/>
        <v>原田　隆雄</v>
      </c>
      <c r="I614" s="19" t="str">
        <f t="shared" si="78"/>
        <v>610-0121</v>
      </c>
      <c r="J614" s="19" t="str">
        <f t="shared" si="79"/>
        <v>城陽市寺田正道３３番地</v>
      </c>
      <c r="K614" s="20" t="s">
        <v>27</v>
      </c>
    </row>
    <row r="615" spans="1:11" s="15" customFormat="1" ht="20.25" customHeight="1">
      <c r="A615" s="16">
        <v>614</v>
      </c>
      <c r="B615" s="17" t="s">
        <v>229</v>
      </c>
      <c r="C615" s="18">
        <f t="shared" si="72"/>
        <v>26021210</v>
      </c>
      <c r="D615" s="18">
        <f t="shared" si="73"/>
        <v>2</v>
      </c>
      <c r="E615" s="19" t="str">
        <f t="shared" si="74"/>
        <v>（株）ハンシン電気</v>
      </c>
      <c r="F615" s="19" t="str">
        <f t="shared" si="75"/>
        <v>ハンシンデンキ</v>
      </c>
      <c r="G615" s="19" t="str">
        <f t="shared" si="76"/>
        <v>代表取締役</v>
      </c>
      <c r="H615" s="19" t="str">
        <f t="shared" si="77"/>
        <v>田中　繁信</v>
      </c>
      <c r="I615" s="19" t="str">
        <f t="shared" si="78"/>
        <v>615-0863</v>
      </c>
      <c r="J615" s="19" t="str">
        <f t="shared" si="79"/>
        <v>京都市右京区西京極堤町４３－１３</v>
      </c>
      <c r="K615" s="20" t="s">
        <v>16</v>
      </c>
    </row>
    <row r="616" spans="1:11" s="15" customFormat="1" ht="20.25" customHeight="1">
      <c r="A616" s="16">
        <v>615</v>
      </c>
      <c r="B616" s="17" t="s">
        <v>230</v>
      </c>
      <c r="C616" s="18" t="str">
        <f t="shared" si="72"/>
        <v>00011555</v>
      </c>
      <c r="D616" s="18">
        <f t="shared" si="73"/>
        <v>2</v>
      </c>
      <c r="E616" s="19" t="str">
        <f t="shared" si="74"/>
        <v>東山管理センター（株）</v>
      </c>
      <c r="F616" s="19" t="str">
        <f t="shared" si="75"/>
        <v>ヒガシヤマカンリセンター</v>
      </c>
      <c r="G616" s="19" t="str">
        <f t="shared" si="76"/>
        <v>代表取締役</v>
      </c>
      <c r="H616" s="19" t="str">
        <f t="shared" si="77"/>
        <v>山本　孝司</v>
      </c>
      <c r="I616" s="19" t="str">
        <f t="shared" si="78"/>
        <v>607-8302</v>
      </c>
      <c r="J616" s="19" t="str">
        <f t="shared" si="79"/>
        <v>京都市山科区西野山欠ノ上町６０番地の１</v>
      </c>
      <c r="K616" s="20" t="s">
        <v>12</v>
      </c>
    </row>
    <row r="617" spans="1:11" s="15" customFormat="1" ht="20.25" customHeight="1">
      <c r="A617" s="16">
        <v>616</v>
      </c>
      <c r="B617" s="17" t="s">
        <v>230</v>
      </c>
      <c r="C617" s="18" t="str">
        <f t="shared" si="72"/>
        <v>00011555</v>
      </c>
      <c r="D617" s="18">
        <f t="shared" si="73"/>
        <v>2</v>
      </c>
      <c r="E617" s="19" t="str">
        <f t="shared" si="74"/>
        <v>東山管理センター（株）</v>
      </c>
      <c r="F617" s="19" t="str">
        <f t="shared" si="75"/>
        <v>ヒガシヤマカンリセンター</v>
      </c>
      <c r="G617" s="19" t="str">
        <f t="shared" si="76"/>
        <v>代表取締役</v>
      </c>
      <c r="H617" s="19" t="str">
        <f t="shared" si="77"/>
        <v>山本　孝司</v>
      </c>
      <c r="I617" s="19" t="str">
        <f t="shared" si="78"/>
        <v>607-8302</v>
      </c>
      <c r="J617" s="19" t="str">
        <f t="shared" si="79"/>
        <v>京都市山科区西野山欠ノ上町６０番地の１</v>
      </c>
      <c r="K617" s="20" t="s">
        <v>17</v>
      </c>
    </row>
    <row r="618" spans="1:11" s="15" customFormat="1" ht="20.25" customHeight="1">
      <c r="A618" s="16">
        <v>617</v>
      </c>
      <c r="B618" s="17" t="s">
        <v>230</v>
      </c>
      <c r="C618" s="18" t="str">
        <f t="shared" si="72"/>
        <v>00011555</v>
      </c>
      <c r="D618" s="18">
        <f t="shared" si="73"/>
        <v>2</v>
      </c>
      <c r="E618" s="19" t="str">
        <f t="shared" si="74"/>
        <v>東山管理センター（株）</v>
      </c>
      <c r="F618" s="19" t="str">
        <f t="shared" si="75"/>
        <v>ヒガシヤマカンリセンター</v>
      </c>
      <c r="G618" s="19" t="str">
        <f t="shared" si="76"/>
        <v>代表取締役</v>
      </c>
      <c r="H618" s="19" t="str">
        <f t="shared" si="77"/>
        <v>山本　孝司</v>
      </c>
      <c r="I618" s="19" t="str">
        <f t="shared" si="78"/>
        <v>607-8302</v>
      </c>
      <c r="J618" s="19" t="str">
        <f t="shared" si="79"/>
        <v>京都市山科区西野山欠ノ上町６０番地の１</v>
      </c>
      <c r="K618" s="20" t="s">
        <v>29</v>
      </c>
    </row>
    <row r="619" spans="1:11" s="15" customFormat="1" ht="20.25" customHeight="1">
      <c r="A619" s="16">
        <v>618</v>
      </c>
      <c r="B619" s="23" t="s">
        <v>231</v>
      </c>
      <c r="C619" s="18" t="str">
        <f t="shared" si="72"/>
        <v>00001177</v>
      </c>
      <c r="D619" s="18">
        <f t="shared" si="73"/>
        <v>2</v>
      </c>
      <c r="E619" s="19" t="str">
        <f t="shared" si="74"/>
        <v>光工業（株）</v>
      </c>
      <c r="F619" s="19" t="str">
        <f t="shared" si="75"/>
        <v>ヒカリコウギョウ</v>
      </c>
      <c r="G619" s="19" t="str">
        <f t="shared" si="76"/>
        <v>代表取締役</v>
      </c>
      <c r="H619" s="19" t="str">
        <f t="shared" si="77"/>
        <v>喜多川　光世</v>
      </c>
      <c r="I619" s="19" t="str">
        <f t="shared" si="78"/>
        <v>612-8415</v>
      </c>
      <c r="J619" s="19" t="str">
        <f t="shared" si="79"/>
        <v>京都市伏見区竹田中島町５番地</v>
      </c>
      <c r="K619" s="20" t="s">
        <v>12</v>
      </c>
    </row>
    <row r="620" spans="1:11" s="15" customFormat="1" ht="20.25" customHeight="1">
      <c r="A620" s="16">
        <v>619</v>
      </c>
      <c r="B620" s="23" t="s">
        <v>231</v>
      </c>
      <c r="C620" s="18" t="str">
        <f t="shared" si="72"/>
        <v>00001177</v>
      </c>
      <c r="D620" s="18">
        <f t="shared" si="73"/>
        <v>2</v>
      </c>
      <c r="E620" s="19" t="str">
        <f t="shared" si="74"/>
        <v>光工業（株）</v>
      </c>
      <c r="F620" s="19" t="str">
        <f t="shared" si="75"/>
        <v>ヒカリコウギョウ</v>
      </c>
      <c r="G620" s="19" t="str">
        <f t="shared" si="76"/>
        <v>代表取締役</v>
      </c>
      <c r="H620" s="19" t="str">
        <f t="shared" si="77"/>
        <v>喜多川　光世</v>
      </c>
      <c r="I620" s="19" t="str">
        <f t="shared" si="78"/>
        <v>612-8415</v>
      </c>
      <c r="J620" s="19" t="str">
        <f t="shared" si="79"/>
        <v>京都市伏見区竹田中島町５番地</v>
      </c>
      <c r="K620" s="20" t="s">
        <v>13</v>
      </c>
    </row>
    <row r="621" spans="1:11" s="15" customFormat="1" ht="20.25" customHeight="1">
      <c r="A621" s="16">
        <v>620</v>
      </c>
      <c r="B621" s="23" t="s">
        <v>231</v>
      </c>
      <c r="C621" s="18" t="str">
        <f t="shared" si="72"/>
        <v>00001177</v>
      </c>
      <c r="D621" s="18">
        <f t="shared" si="73"/>
        <v>2</v>
      </c>
      <c r="E621" s="19" t="str">
        <f t="shared" si="74"/>
        <v>光工業（株）</v>
      </c>
      <c r="F621" s="19" t="str">
        <f t="shared" si="75"/>
        <v>ヒカリコウギョウ</v>
      </c>
      <c r="G621" s="19" t="str">
        <f t="shared" si="76"/>
        <v>代表取締役</v>
      </c>
      <c r="H621" s="19" t="str">
        <f t="shared" si="77"/>
        <v>喜多川　光世</v>
      </c>
      <c r="I621" s="19" t="str">
        <f t="shared" si="78"/>
        <v>612-8415</v>
      </c>
      <c r="J621" s="19" t="str">
        <f t="shared" si="79"/>
        <v>京都市伏見区竹田中島町５番地</v>
      </c>
      <c r="K621" s="20" t="s">
        <v>19</v>
      </c>
    </row>
    <row r="622" spans="1:11" s="15" customFormat="1" ht="20.25" customHeight="1">
      <c r="A622" s="16">
        <v>621</v>
      </c>
      <c r="B622" s="17" t="s">
        <v>232</v>
      </c>
      <c r="C622" s="18">
        <f t="shared" si="72"/>
        <v>26002281</v>
      </c>
      <c r="D622" s="18">
        <f t="shared" si="73"/>
        <v>2</v>
      </c>
      <c r="E622" s="19" t="str">
        <f t="shared" si="74"/>
        <v>樋口造園（株）</v>
      </c>
      <c r="F622" s="19" t="str">
        <f t="shared" si="75"/>
        <v>ヒグチゾウエン</v>
      </c>
      <c r="G622" s="19" t="str">
        <f t="shared" si="76"/>
        <v>代表取締役</v>
      </c>
      <c r="H622" s="19" t="str">
        <f t="shared" si="77"/>
        <v>樋口　隆三</v>
      </c>
      <c r="I622" s="19" t="str">
        <f t="shared" si="78"/>
        <v>602-8341</v>
      </c>
      <c r="J622" s="19" t="str">
        <f t="shared" si="79"/>
        <v>京都市上京区七本松中立売下ル三軒町７７</v>
      </c>
      <c r="K622" s="20" t="s">
        <v>12</v>
      </c>
    </row>
    <row r="623" spans="1:11" s="15" customFormat="1" ht="20.25" customHeight="1">
      <c r="A623" s="16">
        <v>622</v>
      </c>
      <c r="B623" s="17" t="s">
        <v>232</v>
      </c>
      <c r="C623" s="18">
        <f t="shared" si="72"/>
        <v>26002281</v>
      </c>
      <c r="D623" s="18">
        <f t="shared" si="73"/>
        <v>2</v>
      </c>
      <c r="E623" s="19" t="str">
        <f t="shared" si="74"/>
        <v>樋口造園（株）</v>
      </c>
      <c r="F623" s="19" t="str">
        <f t="shared" si="75"/>
        <v>ヒグチゾウエン</v>
      </c>
      <c r="G623" s="19" t="str">
        <f t="shared" si="76"/>
        <v>代表取締役</v>
      </c>
      <c r="H623" s="19" t="str">
        <f t="shared" si="77"/>
        <v>樋口　隆三</v>
      </c>
      <c r="I623" s="19" t="str">
        <f t="shared" si="78"/>
        <v>602-8341</v>
      </c>
      <c r="J623" s="19" t="str">
        <f t="shared" si="79"/>
        <v>京都市上京区七本松中立売下ル三軒町７７</v>
      </c>
      <c r="K623" s="20" t="s">
        <v>30</v>
      </c>
    </row>
    <row r="624" spans="1:11" s="15" customFormat="1" ht="20.25" customHeight="1">
      <c r="A624" s="16">
        <v>623</v>
      </c>
      <c r="B624" s="17" t="s">
        <v>233</v>
      </c>
      <c r="C624" s="18">
        <f t="shared" si="72"/>
        <v>26033701</v>
      </c>
      <c r="D624" s="18">
        <f t="shared" si="73"/>
        <v>2</v>
      </c>
      <c r="E624" s="19" t="str">
        <f t="shared" si="74"/>
        <v>（有）フェニックスジャパン</v>
      </c>
      <c r="F624" s="19" t="str">
        <f t="shared" si="75"/>
        <v>フェニックスジャパン</v>
      </c>
      <c r="G624" s="19" t="str">
        <f t="shared" si="76"/>
        <v>代表取締役</v>
      </c>
      <c r="H624" s="19" t="str">
        <f t="shared" si="77"/>
        <v>山下　諄二</v>
      </c>
      <c r="I624" s="19" t="str">
        <f t="shared" si="78"/>
        <v>610-0101</v>
      </c>
      <c r="J624" s="19" t="str">
        <f t="shared" si="79"/>
        <v>城陽市平川西六反４２番地４１</v>
      </c>
      <c r="K624" s="20" t="s">
        <v>12</v>
      </c>
    </row>
    <row r="625" spans="1:11" s="15" customFormat="1" ht="20.25" customHeight="1">
      <c r="A625" s="16">
        <v>624</v>
      </c>
      <c r="B625" s="17" t="s">
        <v>233</v>
      </c>
      <c r="C625" s="18">
        <f t="shared" si="72"/>
        <v>26033701</v>
      </c>
      <c r="D625" s="18">
        <f t="shared" si="73"/>
        <v>2</v>
      </c>
      <c r="E625" s="19" t="str">
        <f t="shared" si="74"/>
        <v>（有）フェニックスジャパン</v>
      </c>
      <c r="F625" s="19" t="str">
        <f t="shared" si="75"/>
        <v>フェニックスジャパン</v>
      </c>
      <c r="G625" s="19" t="str">
        <f t="shared" si="76"/>
        <v>代表取締役</v>
      </c>
      <c r="H625" s="19" t="str">
        <f t="shared" si="77"/>
        <v>山下　諄二</v>
      </c>
      <c r="I625" s="19" t="str">
        <f t="shared" si="78"/>
        <v>610-0101</v>
      </c>
      <c r="J625" s="19" t="str">
        <f t="shared" si="79"/>
        <v>城陽市平川西六反４２番地４１</v>
      </c>
      <c r="K625" s="20" t="s">
        <v>19</v>
      </c>
    </row>
    <row r="626" spans="1:11" s="15" customFormat="1" ht="20.25" customHeight="1">
      <c r="A626" s="16">
        <v>625</v>
      </c>
      <c r="B626" s="17" t="s">
        <v>233</v>
      </c>
      <c r="C626" s="18">
        <f t="shared" si="72"/>
        <v>26033701</v>
      </c>
      <c r="D626" s="18">
        <f t="shared" si="73"/>
        <v>2</v>
      </c>
      <c r="E626" s="19" t="str">
        <f t="shared" si="74"/>
        <v>（有）フェニックスジャパン</v>
      </c>
      <c r="F626" s="19" t="str">
        <f t="shared" si="75"/>
        <v>フェニックスジャパン</v>
      </c>
      <c r="G626" s="19" t="str">
        <f t="shared" si="76"/>
        <v>代表取締役</v>
      </c>
      <c r="H626" s="19" t="str">
        <f t="shared" si="77"/>
        <v>山下　諄二</v>
      </c>
      <c r="I626" s="19" t="str">
        <f t="shared" si="78"/>
        <v>610-0101</v>
      </c>
      <c r="J626" s="19" t="str">
        <f t="shared" si="79"/>
        <v>城陽市平川西六反４２番地４１</v>
      </c>
      <c r="K626" s="20" t="s">
        <v>30</v>
      </c>
    </row>
    <row r="627" spans="1:11" s="15" customFormat="1" ht="20.25" customHeight="1">
      <c r="A627" s="16">
        <v>626</v>
      </c>
      <c r="B627" s="17">
        <v>82</v>
      </c>
      <c r="C627" s="18">
        <f t="shared" si="72"/>
        <v>26028017</v>
      </c>
      <c r="D627" s="18">
        <f t="shared" si="73"/>
        <v>2</v>
      </c>
      <c r="E627" s="19" t="str">
        <f t="shared" si="74"/>
        <v>（株）藤井</v>
      </c>
      <c r="F627" s="19" t="str">
        <f t="shared" si="75"/>
        <v>フジイ</v>
      </c>
      <c r="G627" s="19" t="str">
        <f t="shared" si="76"/>
        <v>代表取締役</v>
      </c>
      <c r="H627" s="19" t="str">
        <f t="shared" si="77"/>
        <v>藤井　宣之</v>
      </c>
      <c r="I627" s="19" t="str">
        <f t="shared" si="78"/>
        <v>617-0853</v>
      </c>
      <c r="J627" s="19" t="str">
        <f t="shared" si="79"/>
        <v>長岡京市奥海印寺火ノ尾３０番地</v>
      </c>
      <c r="K627" s="20" t="s">
        <v>12</v>
      </c>
    </row>
    <row r="628" spans="1:11" s="15" customFormat="1" ht="20.25" customHeight="1">
      <c r="A628" s="16">
        <v>627</v>
      </c>
      <c r="B628" s="17">
        <v>82</v>
      </c>
      <c r="C628" s="18">
        <f t="shared" si="72"/>
        <v>26028017</v>
      </c>
      <c r="D628" s="18">
        <f t="shared" si="73"/>
        <v>2</v>
      </c>
      <c r="E628" s="19" t="str">
        <f t="shared" si="74"/>
        <v>（株）藤井</v>
      </c>
      <c r="F628" s="19" t="str">
        <f t="shared" si="75"/>
        <v>フジイ</v>
      </c>
      <c r="G628" s="19" t="str">
        <f t="shared" si="76"/>
        <v>代表取締役</v>
      </c>
      <c r="H628" s="19" t="str">
        <f t="shared" si="77"/>
        <v>藤井　宣之</v>
      </c>
      <c r="I628" s="19" t="str">
        <f t="shared" si="78"/>
        <v>617-0853</v>
      </c>
      <c r="J628" s="19" t="str">
        <f t="shared" si="79"/>
        <v>長岡京市奥海印寺火ノ尾３０番地</v>
      </c>
      <c r="K628" s="20" t="s">
        <v>19</v>
      </c>
    </row>
    <row r="629" spans="1:11" s="15" customFormat="1" ht="20.25" customHeight="1">
      <c r="A629" s="16">
        <v>628</v>
      </c>
      <c r="B629" s="17">
        <v>82</v>
      </c>
      <c r="C629" s="18">
        <f t="shared" si="72"/>
        <v>26028017</v>
      </c>
      <c r="D629" s="18">
        <f t="shared" si="73"/>
        <v>2</v>
      </c>
      <c r="E629" s="19" t="str">
        <f t="shared" si="74"/>
        <v>（株）藤井</v>
      </c>
      <c r="F629" s="19" t="str">
        <f t="shared" si="75"/>
        <v>フジイ</v>
      </c>
      <c r="G629" s="19" t="str">
        <f t="shared" si="76"/>
        <v>代表取締役</v>
      </c>
      <c r="H629" s="19" t="str">
        <f t="shared" si="77"/>
        <v>藤井　宣之</v>
      </c>
      <c r="I629" s="19" t="str">
        <f t="shared" si="78"/>
        <v>617-0853</v>
      </c>
      <c r="J629" s="19" t="str">
        <f t="shared" si="79"/>
        <v>長岡京市奥海印寺火ノ尾３０番地</v>
      </c>
      <c r="K629" s="20" t="s">
        <v>20</v>
      </c>
    </row>
    <row r="630" spans="1:11" s="15" customFormat="1" ht="20.25" customHeight="1">
      <c r="A630" s="16">
        <v>629</v>
      </c>
      <c r="B630" s="17" t="s">
        <v>234</v>
      </c>
      <c r="C630" s="18" t="str">
        <f t="shared" si="72"/>
        <v>26025707</v>
      </c>
      <c r="D630" s="18">
        <f t="shared" si="73"/>
        <v>2</v>
      </c>
      <c r="E630" s="19" t="str">
        <f t="shared" si="74"/>
        <v>（株）藤井組</v>
      </c>
      <c r="F630" s="19" t="str">
        <f t="shared" si="75"/>
        <v>フジイグミ</v>
      </c>
      <c r="G630" s="19" t="str">
        <f t="shared" si="76"/>
        <v>代表取締役</v>
      </c>
      <c r="H630" s="19" t="str">
        <f t="shared" si="77"/>
        <v>藤井　和樹</v>
      </c>
      <c r="I630" s="19" t="str">
        <f t="shared" si="78"/>
        <v>612-8351</v>
      </c>
      <c r="J630" s="19" t="str">
        <f t="shared" si="79"/>
        <v>京都市伏見区土橋町３５０番地</v>
      </c>
      <c r="K630" s="20" t="s">
        <v>13</v>
      </c>
    </row>
    <row r="631" spans="1:11" s="15" customFormat="1" ht="20.25" customHeight="1">
      <c r="A631" s="16">
        <v>630</v>
      </c>
      <c r="B631" s="17" t="s">
        <v>235</v>
      </c>
      <c r="C631" s="18" t="str">
        <f t="shared" si="72"/>
        <v>26010729</v>
      </c>
      <c r="D631" s="18">
        <f t="shared" si="73"/>
        <v>2</v>
      </c>
      <c r="E631" s="19" t="str">
        <f t="shared" si="74"/>
        <v>富士倉電設（株）</v>
      </c>
      <c r="F631" s="19" t="str">
        <f t="shared" si="75"/>
        <v>フジクラデンセツ</v>
      </c>
      <c r="G631" s="19" t="str">
        <f t="shared" si="76"/>
        <v>代表取締役</v>
      </c>
      <c r="H631" s="19" t="str">
        <f t="shared" si="77"/>
        <v>倉井　崇</v>
      </c>
      <c r="I631" s="19" t="str">
        <f t="shared" si="78"/>
        <v>611-0002</v>
      </c>
      <c r="J631" s="19" t="str">
        <f t="shared" si="79"/>
        <v>宇治市木幡須留１番地２０５</v>
      </c>
      <c r="K631" s="20" t="s">
        <v>16</v>
      </c>
    </row>
    <row r="632" spans="1:11" s="15" customFormat="1" ht="20.25" customHeight="1">
      <c r="A632" s="16">
        <v>631</v>
      </c>
      <c r="B632" s="17" t="s">
        <v>235</v>
      </c>
      <c r="C632" s="18" t="str">
        <f t="shared" si="72"/>
        <v>26010729</v>
      </c>
      <c r="D632" s="18">
        <f t="shared" si="73"/>
        <v>2</v>
      </c>
      <c r="E632" s="19" t="str">
        <f t="shared" si="74"/>
        <v>富士倉電設（株）</v>
      </c>
      <c r="F632" s="19" t="str">
        <f t="shared" si="75"/>
        <v>フジクラデンセツ</v>
      </c>
      <c r="G632" s="19" t="str">
        <f t="shared" si="76"/>
        <v>代表取締役</v>
      </c>
      <c r="H632" s="19" t="str">
        <f t="shared" si="77"/>
        <v>倉井　崇</v>
      </c>
      <c r="I632" s="19" t="str">
        <f t="shared" si="78"/>
        <v>611-0002</v>
      </c>
      <c r="J632" s="19" t="str">
        <f t="shared" si="79"/>
        <v>宇治市木幡須留１番地２０５</v>
      </c>
      <c r="K632" s="20" t="s">
        <v>67</v>
      </c>
    </row>
    <row r="633" spans="1:11" s="15" customFormat="1" ht="20.25" customHeight="1">
      <c r="A633" s="16">
        <v>632</v>
      </c>
      <c r="B633" s="17" t="s">
        <v>236</v>
      </c>
      <c r="C633" s="18">
        <f t="shared" si="72"/>
        <v>26041242</v>
      </c>
      <c r="D633" s="18">
        <f t="shared" si="73"/>
        <v>2</v>
      </c>
      <c r="E633" s="19" t="str">
        <f t="shared" si="74"/>
        <v>（株）藤田産業</v>
      </c>
      <c r="F633" s="19" t="str">
        <f t="shared" si="75"/>
        <v>フジタサンギョウ</v>
      </c>
      <c r="G633" s="19" t="str">
        <f t="shared" si="76"/>
        <v>代表取締役</v>
      </c>
      <c r="H633" s="19" t="str">
        <f t="shared" si="77"/>
        <v>渡邊　憲志</v>
      </c>
      <c r="I633" s="19" t="str">
        <f t="shared" si="78"/>
        <v>611-0041</v>
      </c>
      <c r="J633" s="19" t="str">
        <f t="shared" si="79"/>
        <v>宇治市槇島町吹前２２番地</v>
      </c>
      <c r="K633" s="20" t="s">
        <v>12</v>
      </c>
    </row>
    <row r="634" spans="1:11" s="15" customFormat="1" ht="20.25" customHeight="1">
      <c r="A634" s="16">
        <v>633</v>
      </c>
      <c r="B634" s="17" t="s">
        <v>236</v>
      </c>
      <c r="C634" s="18">
        <f t="shared" si="72"/>
        <v>26041242</v>
      </c>
      <c r="D634" s="18">
        <f t="shared" si="73"/>
        <v>2</v>
      </c>
      <c r="E634" s="19" t="str">
        <f t="shared" si="74"/>
        <v>（株）藤田産業</v>
      </c>
      <c r="F634" s="19" t="str">
        <f t="shared" si="75"/>
        <v>フジタサンギョウ</v>
      </c>
      <c r="G634" s="19" t="str">
        <f t="shared" si="76"/>
        <v>代表取締役</v>
      </c>
      <c r="H634" s="19" t="str">
        <f t="shared" si="77"/>
        <v>渡邊　憲志</v>
      </c>
      <c r="I634" s="19" t="str">
        <f t="shared" si="78"/>
        <v>611-0041</v>
      </c>
      <c r="J634" s="19" t="str">
        <f t="shared" si="79"/>
        <v>宇治市槇島町吹前２２番地</v>
      </c>
      <c r="K634" s="20" t="s">
        <v>19</v>
      </c>
    </row>
    <row r="635" spans="1:11" s="15" customFormat="1" ht="20.25" customHeight="1">
      <c r="A635" s="16">
        <v>634</v>
      </c>
      <c r="B635" s="17">
        <v>66</v>
      </c>
      <c r="C635" s="18" t="str">
        <f t="shared" si="72"/>
        <v>00001203</v>
      </c>
      <c r="D635" s="18">
        <f t="shared" si="73"/>
        <v>2</v>
      </c>
      <c r="E635" s="19" t="str">
        <f t="shared" si="74"/>
        <v>富士電気工業（株）</v>
      </c>
      <c r="F635" s="19" t="str">
        <f t="shared" si="75"/>
        <v>フジデンキコウギョウ</v>
      </c>
      <c r="G635" s="19" t="str">
        <f t="shared" si="76"/>
        <v>代表取締役社長</v>
      </c>
      <c r="H635" s="19" t="str">
        <f t="shared" si="77"/>
        <v>小滝　寛</v>
      </c>
      <c r="I635" s="19" t="str">
        <f t="shared" si="78"/>
        <v>601-8106</v>
      </c>
      <c r="J635" s="19" t="str">
        <f t="shared" si="79"/>
        <v>京都市南区上鳥羽北中ノ坪町８番地の５</v>
      </c>
      <c r="K635" s="20" t="s">
        <v>16</v>
      </c>
    </row>
    <row r="636" spans="1:11" s="15" customFormat="1" ht="20.25" customHeight="1">
      <c r="A636" s="16">
        <v>635</v>
      </c>
      <c r="B636" s="17" t="s">
        <v>237</v>
      </c>
      <c r="C636" s="18" t="str">
        <f t="shared" si="72"/>
        <v>26035903</v>
      </c>
      <c r="D636" s="18">
        <f t="shared" si="73"/>
        <v>2</v>
      </c>
      <c r="E636" s="19" t="str">
        <f t="shared" si="74"/>
        <v>藤原建設（株）</v>
      </c>
      <c r="F636" s="19" t="str">
        <f t="shared" si="75"/>
        <v>フジワラケンセツ</v>
      </c>
      <c r="G636" s="19" t="str">
        <f t="shared" si="76"/>
        <v>代表取締役</v>
      </c>
      <c r="H636" s="19" t="str">
        <f t="shared" si="77"/>
        <v>藤原　正秀</v>
      </c>
      <c r="I636" s="19" t="str">
        <f t="shared" si="78"/>
        <v>619-0214</v>
      </c>
      <c r="J636" s="19" t="str">
        <f t="shared" si="79"/>
        <v>木津川市木津池田３０番地１</v>
      </c>
      <c r="K636" s="20" t="s">
        <v>12</v>
      </c>
    </row>
    <row r="637" spans="1:11" s="15" customFormat="1" ht="20.25" customHeight="1">
      <c r="A637" s="16">
        <v>636</v>
      </c>
      <c r="B637" s="17" t="s">
        <v>237</v>
      </c>
      <c r="C637" s="18" t="str">
        <f t="shared" si="72"/>
        <v>26035903</v>
      </c>
      <c r="D637" s="18">
        <f t="shared" si="73"/>
        <v>2</v>
      </c>
      <c r="E637" s="19" t="str">
        <f t="shared" si="74"/>
        <v>藤原建設（株）</v>
      </c>
      <c r="F637" s="19" t="str">
        <f t="shared" si="75"/>
        <v>フジワラケンセツ</v>
      </c>
      <c r="G637" s="19" t="str">
        <f t="shared" si="76"/>
        <v>代表取締役</v>
      </c>
      <c r="H637" s="19" t="str">
        <f t="shared" si="77"/>
        <v>藤原　正秀</v>
      </c>
      <c r="I637" s="19" t="str">
        <f t="shared" si="78"/>
        <v>619-0214</v>
      </c>
      <c r="J637" s="19" t="str">
        <f t="shared" si="79"/>
        <v>木津川市木津池田３０番地１</v>
      </c>
      <c r="K637" s="20" t="s">
        <v>13</v>
      </c>
    </row>
    <row r="638" spans="1:11" s="15" customFormat="1" ht="20.25" customHeight="1">
      <c r="A638" s="16">
        <v>637</v>
      </c>
      <c r="B638" s="17" t="s">
        <v>237</v>
      </c>
      <c r="C638" s="18" t="str">
        <f t="shared" si="72"/>
        <v>26035903</v>
      </c>
      <c r="D638" s="18">
        <f t="shared" si="73"/>
        <v>2</v>
      </c>
      <c r="E638" s="19" t="str">
        <f t="shared" si="74"/>
        <v>藤原建設（株）</v>
      </c>
      <c r="F638" s="19" t="str">
        <f t="shared" si="75"/>
        <v>フジワラケンセツ</v>
      </c>
      <c r="G638" s="19" t="str">
        <f t="shared" si="76"/>
        <v>代表取締役</v>
      </c>
      <c r="H638" s="19" t="str">
        <f t="shared" si="77"/>
        <v>藤原　正秀</v>
      </c>
      <c r="I638" s="19" t="str">
        <f t="shared" si="78"/>
        <v>619-0214</v>
      </c>
      <c r="J638" s="19" t="str">
        <f t="shared" si="79"/>
        <v>木津川市木津池田３０番地１</v>
      </c>
      <c r="K638" s="20" t="s">
        <v>19</v>
      </c>
    </row>
    <row r="639" spans="1:11" s="15" customFormat="1" ht="20.25" customHeight="1">
      <c r="A639" s="16">
        <v>638</v>
      </c>
      <c r="B639" s="17" t="s">
        <v>238</v>
      </c>
      <c r="C639" s="18" t="str">
        <f t="shared" si="72"/>
        <v>00004017</v>
      </c>
      <c r="D639" s="18">
        <f t="shared" si="73"/>
        <v>2</v>
      </c>
      <c r="E639" s="19" t="str">
        <f t="shared" si="74"/>
        <v>扶桑管工業（株）</v>
      </c>
      <c r="F639" s="19" t="str">
        <f t="shared" si="75"/>
        <v>フソウカンコウギョウ</v>
      </c>
      <c r="G639" s="19" t="str">
        <f t="shared" si="76"/>
        <v>代表取締役</v>
      </c>
      <c r="H639" s="19" t="str">
        <f t="shared" si="77"/>
        <v>川瀬　貴也</v>
      </c>
      <c r="I639" s="19" t="str">
        <f t="shared" si="78"/>
        <v>616-8101</v>
      </c>
      <c r="J639" s="19" t="str">
        <f t="shared" si="79"/>
        <v>京都市右京区太秦和泉式部町１２</v>
      </c>
      <c r="K639" s="20" t="s">
        <v>17</v>
      </c>
    </row>
    <row r="640" spans="1:11" s="15" customFormat="1" ht="20.25" customHeight="1">
      <c r="A640" s="16">
        <v>639</v>
      </c>
      <c r="B640" s="17" t="s">
        <v>239</v>
      </c>
      <c r="C640" s="18" t="str">
        <f t="shared" si="72"/>
        <v>26004919</v>
      </c>
      <c r="D640" s="18">
        <f t="shared" si="73"/>
        <v>2</v>
      </c>
      <c r="E640" s="19" t="str">
        <f t="shared" si="74"/>
        <v>扶餘建設工業（株）</v>
      </c>
      <c r="F640" s="19" t="str">
        <f t="shared" si="75"/>
        <v>フヨウケンセツコウギョウ</v>
      </c>
      <c r="G640" s="19" t="str">
        <f t="shared" si="76"/>
        <v>代表取締役</v>
      </c>
      <c r="H640" s="19" t="str">
        <f t="shared" si="77"/>
        <v>金山　政寿</v>
      </c>
      <c r="I640" s="19" t="str">
        <f t="shared" si="78"/>
        <v>615-0833</v>
      </c>
      <c r="J640" s="19" t="str">
        <f t="shared" si="79"/>
        <v>京都市右京区西京極橋詰町１８番地</v>
      </c>
      <c r="K640" s="20" t="s">
        <v>12</v>
      </c>
    </row>
    <row r="641" spans="1:11" s="15" customFormat="1" ht="20.25" customHeight="1">
      <c r="A641" s="16">
        <v>640</v>
      </c>
      <c r="B641" s="17" t="s">
        <v>239</v>
      </c>
      <c r="C641" s="18" t="str">
        <f t="shared" si="72"/>
        <v>26004919</v>
      </c>
      <c r="D641" s="18">
        <f t="shared" si="73"/>
        <v>2</v>
      </c>
      <c r="E641" s="19" t="str">
        <f t="shared" si="74"/>
        <v>扶餘建設工業（株）</v>
      </c>
      <c r="F641" s="19" t="str">
        <f t="shared" si="75"/>
        <v>フヨウケンセツコウギョウ</v>
      </c>
      <c r="G641" s="19" t="str">
        <f t="shared" si="76"/>
        <v>代表取締役</v>
      </c>
      <c r="H641" s="19" t="str">
        <f t="shared" si="77"/>
        <v>金山　政寿</v>
      </c>
      <c r="I641" s="19" t="str">
        <f t="shared" si="78"/>
        <v>615-0833</v>
      </c>
      <c r="J641" s="19" t="str">
        <f t="shared" si="79"/>
        <v>京都市右京区西京極橋詰町１８番地</v>
      </c>
      <c r="K641" s="20" t="s">
        <v>13</v>
      </c>
    </row>
    <row r="642" spans="1:11" s="15" customFormat="1" ht="20.25" customHeight="1">
      <c r="A642" s="16">
        <v>641</v>
      </c>
      <c r="B642" s="17" t="s">
        <v>239</v>
      </c>
      <c r="C642" s="18" t="str">
        <f t="shared" ref="C642:C705" si="80">IF($B642="","",VLOOKUP($B642,索引簿,19,0))</f>
        <v>26004919</v>
      </c>
      <c r="D642" s="18">
        <f t="shared" ref="D642:D705" si="81">IF($B642="","",VLOOKUP($B642,索引簿,2,0))</f>
        <v>2</v>
      </c>
      <c r="E642" s="19" t="str">
        <f t="shared" ref="E642:E705" si="82">IF($B642="","",VLOOKUP($B642,索引簿,3,0))</f>
        <v>扶餘建設工業（株）</v>
      </c>
      <c r="F642" s="19" t="str">
        <f t="shared" ref="F642:F705" si="83">IF($B642="","",VLOOKUP($B642,索引簿,4,0))</f>
        <v>フヨウケンセツコウギョウ</v>
      </c>
      <c r="G642" s="19" t="str">
        <f t="shared" ref="G642:G705" si="84">IF($B642="","",VLOOKUP($B642,索引簿,6,0))</f>
        <v>代表取締役</v>
      </c>
      <c r="H642" s="19" t="str">
        <f t="shared" ref="H642:H705" si="85">IF($B642="","",VLOOKUP($B642,索引簿,5,0))</f>
        <v>金山　政寿</v>
      </c>
      <c r="I642" s="19" t="str">
        <f t="shared" ref="I642:I705" si="86">IF($B642="","",VLOOKUP($B642,索引簿,8,0))</f>
        <v>615-0833</v>
      </c>
      <c r="J642" s="19" t="str">
        <f t="shared" ref="J642:J705" si="87">IF($B642="","",VLOOKUP($B642,索引簿,9,0))</f>
        <v>京都市右京区西京極橋詰町１８番地</v>
      </c>
      <c r="K642" s="20" t="s">
        <v>20</v>
      </c>
    </row>
    <row r="643" spans="1:11" s="15" customFormat="1" ht="20.25" customHeight="1">
      <c r="A643" s="16">
        <v>642</v>
      </c>
      <c r="B643" s="17" t="s">
        <v>240</v>
      </c>
      <c r="C643" s="18" t="str">
        <f t="shared" si="80"/>
        <v>00000295</v>
      </c>
      <c r="D643" s="18">
        <f t="shared" si="81"/>
        <v>2</v>
      </c>
      <c r="E643" s="19" t="str">
        <f t="shared" si="82"/>
        <v>（株）古瀬組</v>
      </c>
      <c r="F643" s="19" t="str">
        <f t="shared" si="83"/>
        <v>フルセグミ</v>
      </c>
      <c r="G643" s="19" t="str">
        <f t="shared" si="84"/>
        <v>代表取締役</v>
      </c>
      <c r="H643" s="19" t="str">
        <f t="shared" si="85"/>
        <v>小田　真也</v>
      </c>
      <c r="I643" s="19" t="str">
        <f t="shared" si="86"/>
        <v>600-8216</v>
      </c>
      <c r="J643" s="19" t="str">
        <f t="shared" si="87"/>
        <v>京都市下京区西洞院通塩小路上る東塩小路町６０８番地９</v>
      </c>
      <c r="K643" s="20" t="s">
        <v>12</v>
      </c>
    </row>
    <row r="644" spans="1:11" s="15" customFormat="1" ht="20.25" customHeight="1">
      <c r="A644" s="16">
        <v>643</v>
      </c>
      <c r="B644" s="17" t="s">
        <v>240</v>
      </c>
      <c r="C644" s="18" t="str">
        <f t="shared" si="80"/>
        <v>00000295</v>
      </c>
      <c r="D644" s="18">
        <f t="shared" si="81"/>
        <v>2</v>
      </c>
      <c r="E644" s="19" t="str">
        <f t="shared" si="82"/>
        <v>（株）古瀬組</v>
      </c>
      <c r="F644" s="19" t="str">
        <f t="shared" si="83"/>
        <v>フルセグミ</v>
      </c>
      <c r="G644" s="19" t="str">
        <f t="shared" si="84"/>
        <v>代表取締役</v>
      </c>
      <c r="H644" s="19" t="str">
        <f t="shared" si="85"/>
        <v>小田　真也</v>
      </c>
      <c r="I644" s="19" t="str">
        <f t="shared" si="86"/>
        <v>600-8216</v>
      </c>
      <c r="J644" s="19" t="str">
        <f t="shared" si="87"/>
        <v>京都市下京区西洞院通塩小路上る東塩小路町６０８番地９</v>
      </c>
      <c r="K644" s="20" t="s">
        <v>13</v>
      </c>
    </row>
    <row r="645" spans="1:11" s="15" customFormat="1" ht="20.25" customHeight="1">
      <c r="A645" s="16">
        <v>644</v>
      </c>
      <c r="B645" s="17" t="s">
        <v>240</v>
      </c>
      <c r="C645" s="18" t="str">
        <f t="shared" si="80"/>
        <v>00000295</v>
      </c>
      <c r="D645" s="18">
        <f t="shared" si="81"/>
        <v>2</v>
      </c>
      <c r="E645" s="19" t="str">
        <f t="shared" si="82"/>
        <v>（株）古瀬組</v>
      </c>
      <c r="F645" s="19" t="str">
        <f t="shared" si="83"/>
        <v>フルセグミ</v>
      </c>
      <c r="G645" s="19" t="str">
        <f t="shared" si="84"/>
        <v>代表取締役</v>
      </c>
      <c r="H645" s="19" t="str">
        <f t="shared" si="85"/>
        <v>小田　真也</v>
      </c>
      <c r="I645" s="19" t="str">
        <f t="shared" si="86"/>
        <v>600-8216</v>
      </c>
      <c r="J645" s="19" t="str">
        <f t="shared" si="87"/>
        <v>京都市下京区西洞院通塩小路上る東塩小路町６０８番地９</v>
      </c>
      <c r="K645" s="20" t="s">
        <v>20</v>
      </c>
    </row>
    <row r="646" spans="1:11" s="15" customFormat="1" ht="20.25" customHeight="1">
      <c r="A646" s="16">
        <v>645</v>
      </c>
      <c r="B646" s="17" t="s">
        <v>241</v>
      </c>
      <c r="C646" s="18" t="str">
        <f t="shared" si="80"/>
        <v>26016905</v>
      </c>
      <c r="D646" s="18">
        <f t="shared" si="81"/>
        <v>2</v>
      </c>
      <c r="E646" s="19" t="str">
        <f t="shared" si="82"/>
        <v>（株）ベイス</v>
      </c>
      <c r="F646" s="19" t="str">
        <f t="shared" si="83"/>
        <v>ベイス</v>
      </c>
      <c r="G646" s="19" t="str">
        <f t="shared" si="84"/>
        <v>代表取締役</v>
      </c>
      <c r="H646" s="19" t="str">
        <f t="shared" si="85"/>
        <v>田島　大己</v>
      </c>
      <c r="I646" s="19" t="str">
        <f t="shared" si="86"/>
        <v>601-8174</v>
      </c>
      <c r="J646" s="19" t="str">
        <f t="shared" si="87"/>
        <v>京都市南区上鳥羽清井町２４７番地</v>
      </c>
      <c r="K646" s="20" t="s">
        <v>13</v>
      </c>
    </row>
    <row r="647" spans="1:11" s="15" customFormat="1" ht="20.25" customHeight="1">
      <c r="A647" s="16">
        <v>646</v>
      </c>
      <c r="B647" s="17" t="s">
        <v>241</v>
      </c>
      <c r="C647" s="18" t="str">
        <f t="shared" si="80"/>
        <v>26016905</v>
      </c>
      <c r="D647" s="18">
        <f t="shared" si="81"/>
        <v>2</v>
      </c>
      <c r="E647" s="19" t="str">
        <f t="shared" si="82"/>
        <v>（株）ベイス</v>
      </c>
      <c r="F647" s="19" t="str">
        <f t="shared" si="83"/>
        <v>ベイス</v>
      </c>
      <c r="G647" s="19" t="str">
        <f t="shared" si="84"/>
        <v>代表取締役</v>
      </c>
      <c r="H647" s="19" t="str">
        <f t="shared" si="85"/>
        <v>田島　大己</v>
      </c>
      <c r="I647" s="19" t="str">
        <f t="shared" si="86"/>
        <v>601-8174</v>
      </c>
      <c r="J647" s="19" t="str">
        <f t="shared" si="87"/>
        <v>京都市南区上鳥羽清井町２４７番地</v>
      </c>
      <c r="K647" s="20" t="s">
        <v>14</v>
      </c>
    </row>
    <row r="648" spans="1:11" s="15" customFormat="1" ht="20.25" customHeight="1">
      <c r="A648" s="16">
        <v>647</v>
      </c>
      <c r="B648" s="17" t="s">
        <v>241</v>
      </c>
      <c r="C648" s="18" t="str">
        <f t="shared" si="80"/>
        <v>26016905</v>
      </c>
      <c r="D648" s="18">
        <f t="shared" si="81"/>
        <v>2</v>
      </c>
      <c r="E648" s="19" t="str">
        <f t="shared" si="82"/>
        <v>（株）ベイス</v>
      </c>
      <c r="F648" s="19" t="str">
        <f t="shared" si="83"/>
        <v>ベイス</v>
      </c>
      <c r="G648" s="19" t="str">
        <f t="shared" si="84"/>
        <v>代表取締役</v>
      </c>
      <c r="H648" s="19" t="str">
        <f t="shared" si="85"/>
        <v>田島　大己</v>
      </c>
      <c r="I648" s="19" t="str">
        <f t="shared" si="86"/>
        <v>601-8174</v>
      </c>
      <c r="J648" s="19" t="str">
        <f t="shared" si="87"/>
        <v>京都市南区上鳥羽清井町２４７番地</v>
      </c>
      <c r="K648" s="20" t="s">
        <v>63</v>
      </c>
    </row>
    <row r="649" spans="1:11" s="15" customFormat="1" ht="20.25" customHeight="1">
      <c r="A649" s="16">
        <v>648</v>
      </c>
      <c r="B649" s="17" t="s">
        <v>242</v>
      </c>
      <c r="C649" s="18" t="str">
        <f t="shared" si="80"/>
        <v>26026999</v>
      </c>
      <c r="D649" s="18">
        <f t="shared" si="81"/>
        <v>2</v>
      </c>
      <c r="E649" s="19" t="str">
        <f t="shared" si="82"/>
        <v>（株）ベーシック</v>
      </c>
      <c r="F649" s="19" t="str">
        <f t="shared" si="83"/>
        <v>ベーシック</v>
      </c>
      <c r="G649" s="19" t="str">
        <f t="shared" si="84"/>
        <v>代表取締役</v>
      </c>
      <c r="H649" s="19" t="str">
        <f t="shared" si="85"/>
        <v>古今　理恵子</v>
      </c>
      <c r="I649" s="19" t="str">
        <f t="shared" si="86"/>
        <v>611-0043</v>
      </c>
      <c r="J649" s="19" t="str">
        <f t="shared" si="87"/>
        <v>宇治市伊勢田町新中ノ荒２７番地１０</v>
      </c>
      <c r="K649" s="20" t="s">
        <v>12</v>
      </c>
    </row>
    <row r="650" spans="1:11" s="15" customFormat="1" ht="20.25" customHeight="1">
      <c r="A650" s="16">
        <v>649</v>
      </c>
      <c r="B650" s="17" t="s">
        <v>242</v>
      </c>
      <c r="C650" s="18" t="str">
        <f t="shared" si="80"/>
        <v>26026999</v>
      </c>
      <c r="D650" s="18">
        <f t="shared" si="81"/>
        <v>2</v>
      </c>
      <c r="E650" s="19" t="str">
        <f t="shared" si="82"/>
        <v>（株）ベーシック</v>
      </c>
      <c r="F650" s="19" t="str">
        <f t="shared" si="83"/>
        <v>ベーシック</v>
      </c>
      <c r="G650" s="19" t="str">
        <f t="shared" si="84"/>
        <v>代表取締役</v>
      </c>
      <c r="H650" s="19" t="str">
        <f t="shared" si="85"/>
        <v>古今　理恵子</v>
      </c>
      <c r="I650" s="19" t="str">
        <f t="shared" si="86"/>
        <v>611-0043</v>
      </c>
      <c r="J650" s="19" t="str">
        <f t="shared" si="87"/>
        <v>宇治市伊勢田町新中ノ荒２７番地１０</v>
      </c>
      <c r="K650" s="20" t="s">
        <v>13</v>
      </c>
    </row>
    <row r="651" spans="1:11" s="15" customFormat="1" ht="20.25" customHeight="1">
      <c r="A651" s="16">
        <v>650</v>
      </c>
      <c r="B651" s="17" t="s">
        <v>242</v>
      </c>
      <c r="C651" s="18" t="str">
        <f t="shared" si="80"/>
        <v>26026999</v>
      </c>
      <c r="D651" s="18">
        <f t="shared" si="81"/>
        <v>2</v>
      </c>
      <c r="E651" s="19" t="str">
        <f t="shared" si="82"/>
        <v>（株）ベーシック</v>
      </c>
      <c r="F651" s="19" t="str">
        <f t="shared" si="83"/>
        <v>ベーシック</v>
      </c>
      <c r="G651" s="19" t="str">
        <f t="shared" si="84"/>
        <v>代表取締役</v>
      </c>
      <c r="H651" s="19" t="str">
        <f t="shared" si="85"/>
        <v>古今　理恵子</v>
      </c>
      <c r="I651" s="19" t="str">
        <f t="shared" si="86"/>
        <v>611-0043</v>
      </c>
      <c r="J651" s="19" t="str">
        <f t="shared" si="87"/>
        <v>宇治市伊勢田町新中ノ荒２７番地１０</v>
      </c>
      <c r="K651" s="20" t="s">
        <v>17</v>
      </c>
    </row>
    <row r="652" spans="1:11" s="15" customFormat="1" ht="20.25" customHeight="1">
      <c r="A652" s="16">
        <v>651</v>
      </c>
      <c r="B652" s="17" t="s">
        <v>243</v>
      </c>
      <c r="C652" s="18" t="str">
        <f t="shared" si="80"/>
        <v>26023398</v>
      </c>
      <c r="D652" s="18">
        <f t="shared" si="81"/>
        <v>2</v>
      </c>
      <c r="E652" s="19" t="str">
        <f t="shared" si="82"/>
        <v>（有）ヘッグ</v>
      </c>
      <c r="F652" s="19" t="str">
        <f t="shared" si="83"/>
        <v>ヘッグ</v>
      </c>
      <c r="G652" s="19" t="str">
        <f t="shared" si="84"/>
        <v>代表取締役</v>
      </c>
      <c r="H652" s="19" t="str">
        <f t="shared" si="85"/>
        <v>黒川　学</v>
      </c>
      <c r="I652" s="19" t="str">
        <f t="shared" si="86"/>
        <v>611-0041</v>
      </c>
      <c r="J652" s="19" t="str">
        <f t="shared" si="87"/>
        <v>宇治市槇島町吹前２１番地</v>
      </c>
      <c r="K652" s="20" t="s">
        <v>12</v>
      </c>
    </row>
    <row r="653" spans="1:11" s="15" customFormat="1" ht="20.25" customHeight="1">
      <c r="A653" s="16">
        <v>652</v>
      </c>
      <c r="B653" s="17" t="s">
        <v>243</v>
      </c>
      <c r="C653" s="18" t="str">
        <f t="shared" si="80"/>
        <v>26023398</v>
      </c>
      <c r="D653" s="18">
        <f t="shared" si="81"/>
        <v>2</v>
      </c>
      <c r="E653" s="19" t="str">
        <f t="shared" si="82"/>
        <v>（有）ヘッグ</v>
      </c>
      <c r="F653" s="19" t="str">
        <f t="shared" si="83"/>
        <v>ヘッグ</v>
      </c>
      <c r="G653" s="19" t="str">
        <f t="shared" si="84"/>
        <v>代表取締役</v>
      </c>
      <c r="H653" s="19" t="str">
        <f t="shared" si="85"/>
        <v>黒川　学</v>
      </c>
      <c r="I653" s="19" t="str">
        <f t="shared" si="86"/>
        <v>611-0041</v>
      </c>
      <c r="J653" s="19" t="str">
        <f t="shared" si="87"/>
        <v>宇治市槇島町吹前２１番地</v>
      </c>
      <c r="K653" s="20" t="s">
        <v>19</v>
      </c>
    </row>
    <row r="654" spans="1:11" s="15" customFormat="1" ht="20.25" customHeight="1">
      <c r="A654" s="16">
        <v>653</v>
      </c>
      <c r="B654" s="17">
        <v>2</v>
      </c>
      <c r="C654" s="18">
        <f t="shared" si="80"/>
        <v>26035088</v>
      </c>
      <c r="D654" s="18">
        <f t="shared" si="81"/>
        <v>2</v>
      </c>
      <c r="E654" s="19" t="str">
        <f t="shared" si="82"/>
        <v>（有）ＨＯＵＥＩ</v>
      </c>
      <c r="F654" s="19" t="str">
        <f t="shared" si="83"/>
        <v>ホウエイ</v>
      </c>
      <c r="G654" s="19" t="str">
        <f t="shared" si="84"/>
        <v>代表取締役</v>
      </c>
      <c r="H654" s="19" t="str">
        <f t="shared" si="85"/>
        <v>冨永　勝博</v>
      </c>
      <c r="I654" s="19" t="str">
        <f t="shared" si="86"/>
        <v>612-8498</v>
      </c>
      <c r="J654" s="19" t="str">
        <f t="shared" si="87"/>
        <v>京都市伏見区下鳥羽中円面田町２４　アーバンハイツ１０１</v>
      </c>
      <c r="K654" s="20" t="s">
        <v>12</v>
      </c>
    </row>
    <row r="655" spans="1:11" s="15" customFormat="1" ht="20.25" customHeight="1">
      <c r="A655" s="16">
        <v>654</v>
      </c>
      <c r="B655" s="17">
        <v>2</v>
      </c>
      <c r="C655" s="18">
        <f t="shared" si="80"/>
        <v>26035088</v>
      </c>
      <c r="D655" s="18">
        <f t="shared" si="81"/>
        <v>2</v>
      </c>
      <c r="E655" s="19" t="str">
        <f t="shared" si="82"/>
        <v>（有）ＨＯＵＥＩ</v>
      </c>
      <c r="F655" s="19" t="str">
        <f t="shared" si="83"/>
        <v>ホウエイ</v>
      </c>
      <c r="G655" s="19" t="str">
        <f t="shared" si="84"/>
        <v>代表取締役</v>
      </c>
      <c r="H655" s="19" t="str">
        <f t="shared" si="85"/>
        <v>冨永　勝博</v>
      </c>
      <c r="I655" s="19" t="str">
        <f t="shared" si="86"/>
        <v>612-8498</v>
      </c>
      <c r="J655" s="19" t="str">
        <f t="shared" si="87"/>
        <v>京都市伏見区下鳥羽中円面田町２４　アーバンハイツ１０１</v>
      </c>
      <c r="K655" s="20" t="s">
        <v>19</v>
      </c>
    </row>
    <row r="656" spans="1:11" s="15" customFormat="1" ht="20.25" customHeight="1">
      <c r="A656" s="16">
        <v>655</v>
      </c>
      <c r="B656" s="17" t="s">
        <v>244</v>
      </c>
      <c r="C656" s="18" t="str">
        <f t="shared" si="80"/>
        <v>26023393</v>
      </c>
      <c r="D656" s="18">
        <f t="shared" si="81"/>
        <v>2</v>
      </c>
      <c r="E656" s="19" t="str">
        <f t="shared" si="82"/>
        <v>北陵電工（株）</v>
      </c>
      <c r="F656" s="19" t="str">
        <f t="shared" si="83"/>
        <v>ホクリョウデンコウ</v>
      </c>
      <c r="G656" s="19" t="str">
        <f t="shared" si="84"/>
        <v>代表取締役</v>
      </c>
      <c r="H656" s="19" t="str">
        <f t="shared" si="85"/>
        <v>山本　直樹</v>
      </c>
      <c r="I656" s="19" t="str">
        <f t="shared" si="86"/>
        <v>603-8142</v>
      </c>
      <c r="J656" s="19" t="str">
        <f t="shared" si="87"/>
        <v>京都市北区小山北上総町２９番地</v>
      </c>
      <c r="K656" s="20" t="s">
        <v>16</v>
      </c>
    </row>
    <row r="657" spans="1:11" s="15" customFormat="1" ht="20.25" customHeight="1">
      <c r="A657" s="16">
        <v>656</v>
      </c>
      <c r="B657" s="17" t="s">
        <v>245</v>
      </c>
      <c r="C657" s="18" t="str">
        <f t="shared" si="80"/>
        <v>00013423</v>
      </c>
      <c r="D657" s="18">
        <f t="shared" si="81"/>
        <v>2</v>
      </c>
      <c r="E657" s="19" t="str">
        <f t="shared" si="82"/>
        <v>北和建設（株）</v>
      </c>
      <c r="F657" s="19" t="str">
        <f t="shared" si="83"/>
        <v>ホクワケンセツ</v>
      </c>
      <c r="G657" s="19" t="str">
        <f t="shared" si="84"/>
        <v>代表取締役</v>
      </c>
      <c r="H657" s="19" t="str">
        <f t="shared" si="85"/>
        <v>西田　晴彦</v>
      </c>
      <c r="I657" s="19" t="str">
        <f t="shared" si="86"/>
        <v>600-8216</v>
      </c>
      <c r="J657" s="19" t="str">
        <f t="shared" si="87"/>
        <v>京都市下京区烏丸通七条下ル東塩小路町７３５ニッセイ京都駅前ビル</v>
      </c>
      <c r="K657" s="20" t="s">
        <v>13</v>
      </c>
    </row>
    <row r="658" spans="1:11" s="15" customFormat="1" ht="20.25" customHeight="1">
      <c r="A658" s="16">
        <v>657</v>
      </c>
      <c r="B658" s="17" t="s">
        <v>246</v>
      </c>
      <c r="C658" s="18">
        <f t="shared" si="80"/>
        <v>26034715</v>
      </c>
      <c r="D658" s="18">
        <f t="shared" si="81"/>
        <v>2</v>
      </c>
      <c r="E658" s="19" t="str">
        <f t="shared" si="82"/>
        <v>（株）誠工業</v>
      </c>
      <c r="F658" s="19" t="str">
        <f t="shared" si="83"/>
        <v>マコトコウギョウ</v>
      </c>
      <c r="G658" s="19" t="str">
        <f t="shared" si="84"/>
        <v>代表取締役</v>
      </c>
      <c r="H658" s="19" t="str">
        <f t="shared" si="85"/>
        <v>四方　正則</v>
      </c>
      <c r="I658" s="19" t="str">
        <f t="shared" si="86"/>
        <v>621-0854</v>
      </c>
      <c r="J658" s="19" t="str">
        <f t="shared" si="87"/>
        <v>京都府亀岡市下矢田町大末８番地１</v>
      </c>
      <c r="K658" s="20" t="s">
        <v>24</v>
      </c>
    </row>
    <row r="659" spans="1:11" s="15" customFormat="1" ht="20.25" customHeight="1">
      <c r="A659" s="16">
        <v>658</v>
      </c>
      <c r="B659" s="17" t="s">
        <v>246</v>
      </c>
      <c r="C659" s="18">
        <f t="shared" si="80"/>
        <v>26034715</v>
      </c>
      <c r="D659" s="18">
        <f t="shared" si="81"/>
        <v>2</v>
      </c>
      <c r="E659" s="19" t="str">
        <f t="shared" si="82"/>
        <v>（株）誠工業</v>
      </c>
      <c r="F659" s="19" t="str">
        <f t="shared" si="83"/>
        <v>マコトコウギョウ</v>
      </c>
      <c r="G659" s="19" t="str">
        <f t="shared" si="84"/>
        <v>代表取締役</v>
      </c>
      <c r="H659" s="19" t="str">
        <f t="shared" si="85"/>
        <v>四方　正則</v>
      </c>
      <c r="I659" s="19" t="str">
        <f t="shared" si="86"/>
        <v>621-0854</v>
      </c>
      <c r="J659" s="19" t="str">
        <f t="shared" si="87"/>
        <v>京都府亀岡市下矢田町大末８番地１</v>
      </c>
      <c r="K659" s="20" t="s">
        <v>19</v>
      </c>
    </row>
    <row r="660" spans="1:11" s="15" customFormat="1" ht="20.25" customHeight="1">
      <c r="A660" s="16">
        <v>659</v>
      </c>
      <c r="B660" s="17" t="s">
        <v>246</v>
      </c>
      <c r="C660" s="18">
        <f t="shared" si="80"/>
        <v>26034715</v>
      </c>
      <c r="D660" s="18">
        <f t="shared" si="81"/>
        <v>2</v>
      </c>
      <c r="E660" s="19" t="str">
        <f t="shared" si="82"/>
        <v>（株）誠工業</v>
      </c>
      <c r="F660" s="19" t="str">
        <f t="shared" si="83"/>
        <v>マコトコウギョウ</v>
      </c>
      <c r="G660" s="19" t="str">
        <f t="shared" si="84"/>
        <v>代表取締役</v>
      </c>
      <c r="H660" s="19" t="str">
        <f t="shared" si="85"/>
        <v>四方　正則</v>
      </c>
      <c r="I660" s="19" t="str">
        <f t="shared" si="86"/>
        <v>621-0854</v>
      </c>
      <c r="J660" s="19" t="str">
        <f t="shared" si="87"/>
        <v>京都府亀岡市下矢田町大末８番地１</v>
      </c>
      <c r="K660" s="20" t="s">
        <v>14</v>
      </c>
    </row>
    <row r="661" spans="1:11" s="15" customFormat="1" ht="20.25" customHeight="1">
      <c r="A661" s="16">
        <v>660</v>
      </c>
      <c r="B661" s="17" t="s">
        <v>247</v>
      </c>
      <c r="C661" s="18" t="str">
        <f t="shared" si="80"/>
        <v>26005830</v>
      </c>
      <c r="D661" s="18">
        <f t="shared" si="81"/>
        <v>2</v>
      </c>
      <c r="E661" s="19" t="str">
        <f t="shared" si="82"/>
        <v>（株）益田組</v>
      </c>
      <c r="F661" s="19" t="str">
        <f t="shared" si="83"/>
        <v>マスダグミ</v>
      </c>
      <c r="G661" s="19" t="str">
        <f t="shared" si="84"/>
        <v>代表取締役</v>
      </c>
      <c r="H661" s="19" t="str">
        <f t="shared" si="85"/>
        <v>益田　功治</v>
      </c>
      <c r="I661" s="19" t="str">
        <f t="shared" si="86"/>
        <v>604-8472</v>
      </c>
      <c r="J661" s="19" t="str">
        <f t="shared" si="87"/>
        <v>京都市中京区西ノ京北壺井町１４７番地</v>
      </c>
      <c r="K661" s="20" t="s">
        <v>12</v>
      </c>
    </row>
    <row r="662" spans="1:11" s="15" customFormat="1" ht="20.25" customHeight="1">
      <c r="A662" s="16">
        <v>661</v>
      </c>
      <c r="B662" s="17" t="s">
        <v>247</v>
      </c>
      <c r="C662" s="18" t="str">
        <f t="shared" si="80"/>
        <v>26005830</v>
      </c>
      <c r="D662" s="18">
        <f t="shared" si="81"/>
        <v>2</v>
      </c>
      <c r="E662" s="19" t="str">
        <f t="shared" si="82"/>
        <v>（株）益田組</v>
      </c>
      <c r="F662" s="19" t="str">
        <f t="shared" si="83"/>
        <v>マスダグミ</v>
      </c>
      <c r="G662" s="19" t="str">
        <f t="shared" si="84"/>
        <v>代表取締役</v>
      </c>
      <c r="H662" s="19" t="str">
        <f t="shared" si="85"/>
        <v>益田　功治</v>
      </c>
      <c r="I662" s="19" t="str">
        <f t="shared" si="86"/>
        <v>604-8472</v>
      </c>
      <c r="J662" s="19" t="str">
        <f t="shared" si="87"/>
        <v>京都市中京区西ノ京北壺井町１４７番地</v>
      </c>
      <c r="K662" s="20" t="s">
        <v>24</v>
      </c>
    </row>
    <row r="663" spans="1:11" s="15" customFormat="1" ht="20.25" customHeight="1">
      <c r="A663" s="16">
        <v>662</v>
      </c>
      <c r="B663" s="17" t="s">
        <v>247</v>
      </c>
      <c r="C663" s="18" t="str">
        <f t="shared" si="80"/>
        <v>26005830</v>
      </c>
      <c r="D663" s="18">
        <f t="shared" si="81"/>
        <v>2</v>
      </c>
      <c r="E663" s="19" t="str">
        <f t="shared" si="82"/>
        <v>（株）益田組</v>
      </c>
      <c r="F663" s="19" t="str">
        <f t="shared" si="83"/>
        <v>マスダグミ</v>
      </c>
      <c r="G663" s="19" t="str">
        <f t="shared" si="84"/>
        <v>代表取締役</v>
      </c>
      <c r="H663" s="19" t="str">
        <f t="shared" si="85"/>
        <v>益田　功治</v>
      </c>
      <c r="I663" s="19" t="str">
        <f t="shared" si="86"/>
        <v>604-8472</v>
      </c>
      <c r="J663" s="19" t="str">
        <f t="shared" si="87"/>
        <v>京都市中京区西ノ京北壺井町１４７番地</v>
      </c>
      <c r="K663" s="20" t="s">
        <v>60</v>
      </c>
    </row>
    <row r="664" spans="1:11" s="15" customFormat="1" ht="20.25" customHeight="1">
      <c r="A664" s="16">
        <v>663</v>
      </c>
      <c r="B664" s="17" t="s">
        <v>248</v>
      </c>
      <c r="C664" s="18" t="str">
        <f t="shared" si="80"/>
        <v>00002133</v>
      </c>
      <c r="D664" s="18">
        <f t="shared" si="81"/>
        <v>2</v>
      </c>
      <c r="E664" s="19" t="str">
        <f t="shared" si="82"/>
        <v>（株）増田組</v>
      </c>
      <c r="F664" s="19" t="str">
        <f t="shared" si="83"/>
        <v>マスダグミ</v>
      </c>
      <c r="G664" s="19" t="str">
        <f t="shared" si="84"/>
        <v>代表取締役社長</v>
      </c>
      <c r="H664" s="19" t="str">
        <f t="shared" si="85"/>
        <v>大藪　純一</v>
      </c>
      <c r="I664" s="19" t="str">
        <f t="shared" si="86"/>
        <v>612-8086</v>
      </c>
      <c r="J664" s="19" t="str">
        <f t="shared" si="87"/>
        <v>京都市伏見区京町北七丁目２１-１</v>
      </c>
      <c r="K664" s="20" t="s">
        <v>12</v>
      </c>
    </row>
    <row r="665" spans="1:11" s="15" customFormat="1" ht="20.25" customHeight="1">
      <c r="A665" s="16">
        <v>664</v>
      </c>
      <c r="B665" s="17" t="s">
        <v>248</v>
      </c>
      <c r="C665" s="18" t="str">
        <f t="shared" si="80"/>
        <v>00002133</v>
      </c>
      <c r="D665" s="18">
        <f t="shared" si="81"/>
        <v>2</v>
      </c>
      <c r="E665" s="19" t="str">
        <f t="shared" si="82"/>
        <v>（株）増田組</v>
      </c>
      <c r="F665" s="19" t="str">
        <f t="shared" si="83"/>
        <v>マスダグミ</v>
      </c>
      <c r="G665" s="19" t="str">
        <f t="shared" si="84"/>
        <v>代表取締役社長</v>
      </c>
      <c r="H665" s="19" t="str">
        <f t="shared" si="85"/>
        <v>大藪　純一</v>
      </c>
      <c r="I665" s="19" t="str">
        <f t="shared" si="86"/>
        <v>612-8086</v>
      </c>
      <c r="J665" s="19" t="str">
        <f t="shared" si="87"/>
        <v>京都市伏見区京町北七丁目２１-１</v>
      </c>
      <c r="K665" s="20" t="s">
        <v>13</v>
      </c>
    </row>
    <row r="666" spans="1:11" s="15" customFormat="1" ht="20.25" customHeight="1">
      <c r="A666" s="16">
        <v>665</v>
      </c>
      <c r="B666" s="17">
        <v>34</v>
      </c>
      <c r="C666" s="18">
        <f t="shared" si="80"/>
        <v>26039832</v>
      </c>
      <c r="D666" s="18">
        <f t="shared" si="81"/>
        <v>2</v>
      </c>
      <c r="E666" s="19" t="str">
        <f t="shared" si="82"/>
        <v>（株）松樹</v>
      </c>
      <c r="F666" s="19" t="str">
        <f t="shared" si="83"/>
        <v>マツキ</v>
      </c>
      <c r="G666" s="19" t="str">
        <f t="shared" si="84"/>
        <v>代表取締役</v>
      </c>
      <c r="H666" s="19" t="str">
        <f t="shared" si="85"/>
        <v>松本　秀樹</v>
      </c>
      <c r="I666" s="19" t="str">
        <f t="shared" si="86"/>
        <v>610-0121</v>
      </c>
      <c r="J666" s="19" t="str">
        <f t="shared" si="87"/>
        <v>城陽市寺田林ノ口２番地２３　中塚ビル２０２号室</v>
      </c>
      <c r="K666" s="20" t="s">
        <v>14</v>
      </c>
    </row>
    <row r="667" spans="1:11" s="15" customFormat="1" ht="20.25" customHeight="1">
      <c r="A667" s="16">
        <v>666</v>
      </c>
      <c r="B667" s="17">
        <v>34</v>
      </c>
      <c r="C667" s="18">
        <f t="shared" si="80"/>
        <v>26039832</v>
      </c>
      <c r="D667" s="18">
        <f t="shared" si="81"/>
        <v>2</v>
      </c>
      <c r="E667" s="19" t="str">
        <f t="shared" si="82"/>
        <v>（株）松樹</v>
      </c>
      <c r="F667" s="19" t="str">
        <f t="shared" si="83"/>
        <v>マツキ</v>
      </c>
      <c r="G667" s="19" t="str">
        <f t="shared" si="84"/>
        <v>代表取締役</v>
      </c>
      <c r="H667" s="19" t="str">
        <f t="shared" si="85"/>
        <v>松本　秀樹</v>
      </c>
      <c r="I667" s="19" t="str">
        <f t="shared" si="86"/>
        <v>610-0121</v>
      </c>
      <c r="J667" s="19" t="str">
        <f t="shared" si="87"/>
        <v>城陽市寺田林ノ口２番地２３　中塚ビル２０２号室</v>
      </c>
      <c r="K667" s="20" t="s">
        <v>63</v>
      </c>
    </row>
    <row r="668" spans="1:11" s="15" customFormat="1" ht="20.25" customHeight="1">
      <c r="A668" s="16">
        <v>667</v>
      </c>
      <c r="B668" s="17">
        <v>53</v>
      </c>
      <c r="C668" s="18" t="str">
        <f t="shared" si="80"/>
        <v>26004682</v>
      </c>
      <c r="D668" s="18">
        <f t="shared" si="81"/>
        <v>2</v>
      </c>
      <c r="E668" s="19" t="str">
        <f t="shared" si="82"/>
        <v>（株）松輝</v>
      </c>
      <c r="F668" s="19" t="str">
        <f t="shared" si="83"/>
        <v>マツキ</v>
      </c>
      <c r="G668" s="19" t="str">
        <f t="shared" si="84"/>
        <v>代表取締役</v>
      </c>
      <c r="H668" s="19" t="str">
        <f t="shared" si="85"/>
        <v>松本　武治</v>
      </c>
      <c r="I668" s="19" t="str">
        <f t="shared" si="86"/>
        <v>610-0302</v>
      </c>
      <c r="J668" s="19" t="str">
        <f t="shared" si="87"/>
        <v>綴喜郡井手町大字井手小字合藪６１</v>
      </c>
      <c r="K668" s="20" t="s">
        <v>12</v>
      </c>
    </row>
    <row r="669" spans="1:11" s="15" customFormat="1" ht="20.25" customHeight="1">
      <c r="A669" s="16">
        <v>668</v>
      </c>
      <c r="B669" s="17">
        <v>53</v>
      </c>
      <c r="C669" s="18" t="str">
        <f t="shared" si="80"/>
        <v>26004682</v>
      </c>
      <c r="D669" s="18">
        <f t="shared" si="81"/>
        <v>2</v>
      </c>
      <c r="E669" s="19" t="str">
        <f t="shared" si="82"/>
        <v>（株）松輝</v>
      </c>
      <c r="F669" s="19" t="str">
        <f t="shared" si="83"/>
        <v>マツキ</v>
      </c>
      <c r="G669" s="19" t="str">
        <f t="shared" si="84"/>
        <v>代表取締役</v>
      </c>
      <c r="H669" s="19" t="str">
        <f t="shared" si="85"/>
        <v>松本　武治</v>
      </c>
      <c r="I669" s="19" t="str">
        <f t="shared" si="86"/>
        <v>610-0302</v>
      </c>
      <c r="J669" s="19" t="str">
        <f t="shared" si="87"/>
        <v>綴喜郡井手町大字井手小字合藪６１</v>
      </c>
      <c r="K669" s="20" t="s">
        <v>13</v>
      </c>
    </row>
    <row r="670" spans="1:11" s="15" customFormat="1" ht="20.25" customHeight="1">
      <c r="A670" s="16">
        <v>669</v>
      </c>
      <c r="B670" s="17">
        <v>53</v>
      </c>
      <c r="C670" s="18" t="str">
        <f t="shared" si="80"/>
        <v>26004682</v>
      </c>
      <c r="D670" s="18">
        <f t="shared" si="81"/>
        <v>2</v>
      </c>
      <c r="E670" s="19" t="str">
        <f t="shared" si="82"/>
        <v>（株）松輝</v>
      </c>
      <c r="F670" s="19" t="str">
        <f t="shared" si="83"/>
        <v>マツキ</v>
      </c>
      <c r="G670" s="19" t="str">
        <f t="shared" si="84"/>
        <v>代表取締役</v>
      </c>
      <c r="H670" s="19" t="str">
        <f t="shared" si="85"/>
        <v>松本　武治</v>
      </c>
      <c r="I670" s="19" t="str">
        <f t="shared" si="86"/>
        <v>610-0302</v>
      </c>
      <c r="J670" s="19" t="str">
        <f t="shared" si="87"/>
        <v>綴喜郡井手町大字井手小字合藪６１</v>
      </c>
      <c r="K670" s="20" t="s">
        <v>19</v>
      </c>
    </row>
    <row r="671" spans="1:11" s="15" customFormat="1" ht="20.25" customHeight="1">
      <c r="A671" s="16">
        <v>670</v>
      </c>
      <c r="B671" s="17" t="s">
        <v>249</v>
      </c>
      <c r="C671" s="18">
        <f t="shared" si="80"/>
        <v>26036422</v>
      </c>
      <c r="D671" s="18">
        <f t="shared" si="81"/>
        <v>2</v>
      </c>
      <c r="E671" s="19" t="str">
        <f t="shared" si="82"/>
        <v>（株）ＭＡＸ</v>
      </c>
      <c r="F671" s="19" t="str">
        <f t="shared" si="83"/>
        <v>マックス</v>
      </c>
      <c r="G671" s="19" t="str">
        <f t="shared" si="84"/>
        <v>代表取締役</v>
      </c>
      <c r="H671" s="19" t="str">
        <f t="shared" si="85"/>
        <v>松本　繁夫</v>
      </c>
      <c r="I671" s="19" t="str">
        <f t="shared" si="86"/>
        <v>612-8244</v>
      </c>
      <c r="J671" s="19" t="str">
        <f t="shared" si="87"/>
        <v>京都市伏見区横大路千両松町７０番</v>
      </c>
      <c r="K671" s="20" t="s">
        <v>12</v>
      </c>
    </row>
    <row r="672" spans="1:11" s="15" customFormat="1" ht="20.25" customHeight="1">
      <c r="A672" s="16">
        <v>671</v>
      </c>
      <c r="B672" s="17" t="s">
        <v>249</v>
      </c>
      <c r="C672" s="18">
        <f t="shared" si="80"/>
        <v>26036422</v>
      </c>
      <c r="D672" s="18">
        <f t="shared" si="81"/>
        <v>2</v>
      </c>
      <c r="E672" s="19" t="str">
        <f t="shared" si="82"/>
        <v>（株）ＭＡＸ</v>
      </c>
      <c r="F672" s="19" t="str">
        <f t="shared" si="83"/>
        <v>マックス</v>
      </c>
      <c r="G672" s="19" t="str">
        <f t="shared" si="84"/>
        <v>代表取締役</v>
      </c>
      <c r="H672" s="19" t="str">
        <f t="shared" si="85"/>
        <v>松本　繁夫</v>
      </c>
      <c r="I672" s="19" t="str">
        <f t="shared" si="86"/>
        <v>612-8244</v>
      </c>
      <c r="J672" s="19" t="str">
        <f t="shared" si="87"/>
        <v>京都市伏見区横大路千両松町７０番</v>
      </c>
      <c r="K672" s="20" t="s">
        <v>19</v>
      </c>
    </row>
    <row r="673" spans="1:11" s="15" customFormat="1" ht="20.25" customHeight="1">
      <c r="A673" s="16">
        <v>672</v>
      </c>
      <c r="B673" s="17" t="s">
        <v>250</v>
      </c>
      <c r="C673" s="18" t="str">
        <f t="shared" si="80"/>
        <v>26026717</v>
      </c>
      <c r="D673" s="18">
        <f t="shared" si="81"/>
        <v>2</v>
      </c>
      <c r="E673" s="19" t="str">
        <f t="shared" si="82"/>
        <v>松本建設（株）</v>
      </c>
      <c r="F673" s="19" t="str">
        <f t="shared" si="83"/>
        <v>マツモトケンセツ</v>
      </c>
      <c r="G673" s="19" t="str">
        <f t="shared" si="84"/>
        <v>代表取締役</v>
      </c>
      <c r="H673" s="19" t="str">
        <f t="shared" si="85"/>
        <v>松本　佳之</v>
      </c>
      <c r="I673" s="19" t="str">
        <f t="shared" si="86"/>
        <v>612-8244</v>
      </c>
      <c r="J673" s="19" t="str">
        <f t="shared" si="87"/>
        <v>京都市伏見区横大路千両松町７０番</v>
      </c>
      <c r="K673" s="20" t="s">
        <v>12</v>
      </c>
    </row>
    <row r="674" spans="1:11" s="15" customFormat="1" ht="20.25" customHeight="1">
      <c r="A674" s="16">
        <v>673</v>
      </c>
      <c r="B674" s="17" t="s">
        <v>250</v>
      </c>
      <c r="C674" s="18" t="str">
        <f t="shared" si="80"/>
        <v>26026717</v>
      </c>
      <c r="D674" s="18">
        <f t="shared" si="81"/>
        <v>2</v>
      </c>
      <c r="E674" s="19" t="str">
        <f t="shared" si="82"/>
        <v>松本建設（株）</v>
      </c>
      <c r="F674" s="19" t="str">
        <f t="shared" si="83"/>
        <v>マツモトケンセツ</v>
      </c>
      <c r="G674" s="19" t="str">
        <f t="shared" si="84"/>
        <v>代表取締役</v>
      </c>
      <c r="H674" s="19" t="str">
        <f t="shared" si="85"/>
        <v>松本　佳之</v>
      </c>
      <c r="I674" s="19" t="str">
        <f t="shared" si="86"/>
        <v>612-8244</v>
      </c>
      <c r="J674" s="19" t="str">
        <f t="shared" si="87"/>
        <v>京都市伏見区横大路千両松町７０番</v>
      </c>
      <c r="K674" s="20" t="s">
        <v>19</v>
      </c>
    </row>
    <row r="675" spans="1:11" s="15" customFormat="1" ht="20.25" customHeight="1">
      <c r="A675" s="16">
        <v>674</v>
      </c>
      <c r="B675" s="17" t="s">
        <v>251</v>
      </c>
      <c r="C675" s="18" t="str">
        <f t="shared" si="80"/>
        <v>00002678</v>
      </c>
      <c r="D675" s="18">
        <f t="shared" si="81"/>
        <v>2</v>
      </c>
      <c r="E675" s="19" t="str">
        <f t="shared" si="82"/>
        <v>水野建設（株）</v>
      </c>
      <c r="F675" s="19" t="str">
        <f t="shared" si="83"/>
        <v>ミズノケンセツ</v>
      </c>
      <c r="G675" s="19" t="str">
        <f t="shared" si="84"/>
        <v>代表取締役社長</v>
      </c>
      <c r="H675" s="19" t="str">
        <f t="shared" si="85"/>
        <v>水野　祥司</v>
      </c>
      <c r="I675" s="19" t="str">
        <f t="shared" si="86"/>
        <v>600-8894</v>
      </c>
      <c r="J675" s="19" t="str">
        <f t="shared" si="87"/>
        <v>京都市下京区西七条市部町７７</v>
      </c>
      <c r="K675" s="20" t="s">
        <v>13</v>
      </c>
    </row>
    <row r="676" spans="1:11" s="15" customFormat="1" ht="20.25" customHeight="1">
      <c r="A676" s="16">
        <v>675</v>
      </c>
      <c r="B676" s="17" t="s">
        <v>252</v>
      </c>
      <c r="C676" s="18" t="str">
        <f t="shared" si="80"/>
        <v>00000513</v>
      </c>
      <c r="D676" s="18">
        <f t="shared" si="81"/>
        <v>2</v>
      </c>
      <c r="E676" s="19" t="str">
        <f t="shared" si="82"/>
        <v>光星電工（株）</v>
      </c>
      <c r="F676" s="19" t="str">
        <f t="shared" si="83"/>
        <v>ミツボシデンコウ</v>
      </c>
      <c r="G676" s="19" t="str">
        <f t="shared" si="84"/>
        <v>代表取締役</v>
      </c>
      <c r="H676" s="19" t="str">
        <f t="shared" si="85"/>
        <v>園　周二</v>
      </c>
      <c r="I676" s="19" t="str">
        <f t="shared" si="86"/>
        <v>604-8435</v>
      </c>
      <c r="J676" s="19" t="str">
        <f t="shared" si="87"/>
        <v>京都市中京区西ノ京三条坊町２２番地</v>
      </c>
      <c r="K676" s="20" t="s">
        <v>16</v>
      </c>
    </row>
    <row r="677" spans="1:11" s="15" customFormat="1" ht="20.25" customHeight="1">
      <c r="A677" s="16">
        <v>676</v>
      </c>
      <c r="B677" s="17" t="s">
        <v>252</v>
      </c>
      <c r="C677" s="18" t="str">
        <f t="shared" si="80"/>
        <v>00000513</v>
      </c>
      <c r="D677" s="18">
        <f t="shared" si="81"/>
        <v>2</v>
      </c>
      <c r="E677" s="19" t="str">
        <f t="shared" si="82"/>
        <v>光星電工（株）</v>
      </c>
      <c r="F677" s="19" t="str">
        <f t="shared" si="83"/>
        <v>ミツボシデンコウ</v>
      </c>
      <c r="G677" s="19" t="str">
        <f t="shared" si="84"/>
        <v>代表取締役</v>
      </c>
      <c r="H677" s="19" t="str">
        <f t="shared" si="85"/>
        <v>園　周二</v>
      </c>
      <c r="I677" s="19" t="str">
        <f t="shared" si="86"/>
        <v>604-8435</v>
      </c>
      <c r="J677" s="19" t="str">
        <f t="shared" si="87"/>
        <v>京都市中京区西ノ京三条坊町２２番地</v>
      </c>
      <c r="K677" s="20" t="s">
        <v>67</v>
      </c>
    </row>
    <row r="678" spans="1:11" s="15" customFormat="1" ht="20.25" customHeight="1">
      <c r="A678" s="16">
        <v>677</v>
      </c>
      <c r="B678" s="17">
        <v>74</v>
      </c>
      <c r="C678" s="18" t="str">
        <f t="shared" si="80"/>
        <v>26021738</v>
      </c>
      <c r="D678" s="18">
        <f t="shared" si="81"/>
        <v>2</v>
      </c>
      <c r="E678" s="19" t="str">
        <f t="shared" si="82"/>
        <v>（株）南工業</v>
      </c>
      <c r="F678" s="19" t="str">
        <f t="shared" si="83"/>
        <v>ミナミコウギョウ</v>
      </c>
      <c r="G678" s="19" t="str">
        <f t="shared" si="84"/>
        <v>代表取締役</v>
      </c>
      <c r="H678" s="19" t="str">
        <f t="shared" si="85"/>
        <v>南　基紀</v>
      </c>
      <c r="I678" s="19" t="str">
        <f t="shared" si="86"/>
        <v>611-0042</v>
      </c>
      <c r="J678" s="19" t="str">
        <f t="shared" si="87"/>
        <v>宇治市小倉町南浦１００-６１</v>
      </c>
      <c r="K678" s="20" t="s">
        <v>12</v>
      </c>
    </row>
    <row r="679" spans="1:11" s="15" customFormat="1" ht="20.25" customHeight="1">
      <c r="A679" s="16">
        <v>678</v>
      </c>
      <c r="B679" s="17">
        <v>74</v>
      </c>
      <c r="C679" s="18" t="str">
        <f t="shared" si="80"/>
        <v>26021738</v>
      </c>
      <c r="D679" s="18">
        <f t="shared" si="81"/>
        <v>2</v>
      </c>
      <c r="E679" s="19" t="str">
        <f t="shared" si="82"/>
        <v>（株）南工業</v>
      </c>
      <c r="F679" s="19" t="str">
        <f t="shared" si="83"/>
        <v>ミナミコウギョウ</v>
      </c>
      <c r="G679" s="19" t="str">
        <f t="shared" si="84"/>
        <v>代表取締役</v>
      </c>
      <c r="H679" s="19" t="str">
        <f t="shared" si="85"/>
        <v>南　基紀</v>
      </c>
      <c r="I679" s="19" t="str">
        <f t="shared" si="86"/>
        <v>611-0042</v>
      </c>
      <c r="J679" s="19" t="str">
        <f t="shared" si="87"/>
        <v>宇治市小倉町南浦１００-６１</v>
      </c>
      <c r="K679" s="20" t="s">
        <v>17</v>
      </c>
    </row>
    <row r="680" spans="1:11" s="15" customFormat="1" ht="20.25" customHeight="1">
      <c r="A680" s="16">
        <v>679</v>
      </c>
      <c r="B680" s="17">
        <v>74</v>
      </c>
      <c r="C680" s="18" t="str">
        <f t="shared" si="80"/>
        <v>26021738</v>
      </c>
      <c r="D680" s="18">
        <f t="shared" si="81"/>
        <v>2</v>
      </c>
      <c r="E680" s="19" t="str">
        <f t="shared" si="82"/>
        <v>（株）南工業</v>
      </c>
      <c r="F680" s="19" t="str">
        <f t="shared" si="83"/>
        <v>ミナミコウギョウ</v>
      </c>
      <c r="G680" s="19" t="str">
        <f t="shared" si="84"/>
        <v>代表取締役</v>
      </c>
      <c r="H680" s="19" t="str">
        <f t="shared" si="85"/>
        <v>南　基紀</v>
      </c>
      <c r="I680" s="19" t="str">
        <f t="shared" si="86"/>
        <v>611-0042</v>
      </c>
      <c r="J680" s="19" t="str">
        <f t="shared" si="87"/>
        <v>宇治市小倉町南浦１００-６１</v>
      </c>
      <c r="K680" s="20" t="s">
        <v>27</v>
      </c>
    </row>
    <row r="681" spans="1:11" s="15" customFormat="1" ht="20.25" customHeight="1">
      <c r="A681" s="16">
        <v>680</v>
      </c>
      <c r="B681" s="17">
        <v>63</v>
      </c>
      <c r="C681" s="18">
        <f t="shared" si="80"/>
        <v>26009662</v>
      </c>
      <c r="D681" s="18">
        <f t="shared" si="81"/>
        <v>2</v>
      </c>
      <c r="E681" s="19" t="str">
        <f t="shared" si="82"/>
        <v>（株）南山建設</v>
      </c>
      <c r="F681" s="19" t="str">
        <f t="shared" si="83"/>
        <v>ミナミヤマケンセツ</v>
      </c>
      <c r="G681" s="19" t="str">
        <f t="shared" si="84"/>
        <v>代表取締役</v>
      </c>
      <c r="H681" s="19" t="str">
        <f t="shared" si="85"/>
        <v>南山　章栄</v>
      </c>
      <c r="I681" s="19" t="str">
        <f t="shared" si="86"/>
        <v>613-0914</v>
      </c>
      <c r="J681" s="19" t="str">
        <f t="shared" si="87"/>
        <v>京都市伏見区淀生津町115番地１</v>
      </c>
      <c r="K681" s="20" t="s">
        <v>12</v>
      </c>
    </row>
    <row r="682" spans="1:11" s="15" customFormat="1" ht="20.25" customHeight="1">
      <c r="A682" s="16">
        <v>681</v>
      </c>
      <c r="B682" s="17">
        <v>63</v>
      </c>
      <c r="C682" s="18">
        <f t="shared" si="80"/>
        <v>26009662</v>
      </c>
      <c r="D682" s="18">
        <f t="shared" si="81"/>
        <v>2</v>
      </c>
      <c r="E682" s="19" t="str">
        <f t="shared" si="82"/>
        <v>（株）南山建設</v>
      </c>
      <c r="F682" s="19" t="str">
        <f t="shared" si="83"/>
        <v>ミナミヤマケンセツ</v>
      </c>
      <c r="G682" s="19" t="str">
        <f t="shared" si="84"/>
        <v>代表取締役</v>
      </c>
      <c r="H682" s="19" t="str">
        <f t="shared" si="85"/>
        <v>南山　章栄</v>
      </c>
      <c r="I682" s="19" t="str">
        <f t="shared" si="86"/>
        <v>613-0914</v>
      </c>
      <c r="J682" s="19" t="str">
        <f t="shared" si="87"/>
        <v>京都市伏見区淀生津町115番地１</v>
      </c>
      <c r="K682" s="20" t="s">
        <v>13</v>
      </c>
    </row>
    <row r="683" spans="1:11" s="15" customFormat="1" ht="20.25" customHeight="1">
      <c r="A683" s="16">
        <v>682</v>
      </c>
      <c r="B683" s="17">
        <v>63</v>
      </c>
      <c r="C683" s="18">
        <f t="shared" si="80"/>
        <v>26009662</v>
      </c>
      <c r="D683" s="18">
        <f t="shared" si="81"/>
        <v>2</v>
      </c>
      <c r="E683" s="19" t="str">
        <f t="shared" si="82"/>
        <v>（株）南山建設</v>
      </c>
      <c r="F683" s="19" t="str">
        <f t="shared" si="83"/>
        <v>ミナミヤマケンセツ</v>
      </c>
      <c r="G683" s="19" t="str">
        <f t="shared" si="84"/>
        <v>代表取締役</v>
      </c>
      <c r="H683" s="19" t="str">
        <f t="shared" si="85"/>
        <v>南山　章栄</v>
      </c>
      <c r="I683" s="19" t="str">
        <f t="shared" si="86"/>
        <v>613-0914</v>
      </c>
      <c r="J683" s="19" t="str">
        <f t="shared" si="87"/>
        <v>京都市伏見区淀生津町115番地１</v>
      </c>
      <c r="K683" s="20" t="s">
        <v>20</v>
      </c>
    </row>
    <row r="684" spans="1:11" s="15" customFormat="1" ht="20.25" customHeight="1">
      <c r="A684" s="16">
        <v>683</v>
      </c>
      <c r="B684" s="17" t="s">
        <v>253</v>
      </c>
      <c r="C684" s="18" t="str">
        <f t="shared" si="80"/>
        <v>26035526</v>
      </c>
      <c r="D684" s="18">
        <f t="shared" si="81"/>
        <v>2</v>
      </c>
      <c r="E684" s="19" t="str">
        <f t="shared" si="82"/>
        <v>宮城建設　（株）</v>
      </c>
      <c r="F684" s="19" t="str">
        <f t="shared" si="83"/>
        <v>ミヤギケンセツ</v>
      </c>
      <c r="G684" s="19" t="str">
        <f t="shared" si="84"/>
        <v>代表取締役</v>
      </c>
      <c r="H684" s="19" t="str">
        <f t="shared" si="85"/>
        <v>宮城　健</v>
      </c>
      <c r="I684" s="19" t="str">
        <f t="shared" si="86"/>
        <v>619-0214</v>
      </c>
      <c r="J684" s="19" t="str">
        <f t="shared" si="87"/>
        <v>木津川市木津川端１６-３</v>
      </c>
      <c r="K684" s="20" t="s">
        <v>12</v>
      </c>
    </row>
    <row r="685" spans="1:11" s="15" customFormat="1" ht="20.25" customHeight="1">
      <c r="A685" s="16">
        <v>684</v>
      </c>
      <c r="B685" s="17" t="s">
        <v>253</v>
      </c>
      <c r="C685" s="18" t="str">
        <f t="shared" si="80"/>
        <v>26035526</v>
      </c>
      <c r="D685" s="18">
        <f t="shared" si="81"/>
        <v>2</v>
      </c>
      <c r="E685" s="19" t="str">
        <f t="shared" si="82"/>
        <v>宮城建設　（株）</v>
      </c>
      <c r="F685" s="19" t="str">
        <f t="shared" si="83"/>
        <v>ミヤギケンセツ</v>
      </c>
      <c r="G685" s="19" t="str">
        <f t="shared" si="84"/>
        <v>代表取締役</v>
      </c>
      <c r="H685" s="19" t="str">
        <f t="shared" si="85"/>
        <v>宮城　健</v>
      </c>
      <c r="I685" s="19" t="str">
        <f t="shared" si="86"/>
        <v>619-0214</v>
      </c>
      <c r="J685" s="19" t="str">
        <f t="shared" si="87"/>
        <v>木津川市木津川端１６-３</v>
      </c>
      <c r="K685" s="20" t="s">
        <v>13</v>
      </c>
    </row>
    <row r="686" spans="1:11" s="15" customFormat="1" ht="20.25" customHeight="1">
      <c r="A686" s="16">
        <v>685</v>
      </c>
      <c r="B686" s="17" t="s">
        <v>253</v>
      </c>
      <c r="C686" s="18" t="str">
        <f t="shared" si="80"/>
        <v>26035526</v>
      </c>
      <c r="D686" s="18">
        <f t="shared" si="81"/>
        <v>2</v>
      </c>
      <c r="E686" s="19" t="str">
        <f t="shared" si="82"/>
        <v>宮城建設　（株）</v>
      </c>
      <c r="F686" s="19" t="str">
        <f t="shared" si="83"/>
        <v>ミヤギケンセツ</v>
      </c>
      <c r="G686" s="19" t="str">
        <f t="shared" si="84"/>
        <v>代表取締役</v>
      </c>
      <c r="H686" s="19" t="str">
        <f t="shared" si="85"/>
        <v>宮城　健</v>
      </c>
      <c r="I686" s="19" t="str">
        <f t="shared" si="86"/>
        <v>619-0214</v>
      </c>
      <c r="J686" s="19" t="str">
        <f t="shared" si="87"/>
        <v>木津川市木津川端１６-３</v>
      </c>
      <c r="K686" s="20" t="s">
        <v>20</v>
      </c>
    </row>
    <row r="687" spans="1:11" s="15" customFormat="1" ht="20.25" customHeight="1">
      <c r="A687" s="16">
        <v>686</v>
      </c>
      <c r="B687" s="17" t="s">
        <v>254</v>
      </c>
      <c r="C687" s="18" t="str">
        <f t="shared" si="80"/>
        <v>00000096</v>
      </c>
      <c r="D687" s="18">
        <f t="shared" si="81"/>
        <v>2</v>
      </c>
      <c r="E687" s="19" t="str">
        <f t="shared" si="82"/>
        <v>（株）ミラノ工務店</v>
      </c>
      <c r="F687" s="19" t="str">
        <f t="shared" si="83"/>
        <v>ミラノコウムテン</v>
      </c>
      <c r="G687" s="19" t="str">
        <f t="shared" si="84"/>
        <v>代表取締役</v>
      </c>
      <c r="H687" s="19" t="str">
        <f t="shared" si="85"/>
        <v>　小崎　学</v>
      </c>
      <c r="I687" s="19" t="str">
        <f t="shared" si="86"/>
        <v>604-0902</v>
      </c>
      <c r="J687" s="19" t="str">
        <f t="shared" si="87"/>
        <v>京都市中京区夷川通河原町東入鉾田町３１０</v>
      </c>
      <c r="K687" s="20" t="s">
        <v>13</v>
      </c>
    </row>
    <row r="688" spans="1:11" s="15" customFormat="1" ht="20.25" customHeight="1">
      <c r="A688" s="16">
        <v>687</v>
      </c>
      <c r="B688" s="17" t="s">
        <v>255</v>
      </c>
      <c r="C688" s="18" t="str">
        <f t="shared" si="80"/>
        <v>26007390</v>
      </c>
      <c r="D688" s="18">
        <f t="shared" si="81"/>
        <v>2</v>
      </c>
      <c r="E688" s="19" t="str">
        <f t="shared" si="82"/>
        <v>（株）村井建設</v>
      </c>
      <c r="F688" s="19" t="str">
        <f t="shared" si="83"/>
        <v>ムライケンセツ</v>
      </c>
      <c r="G688" s="19" t="str">
        <f t="shared" si="84"/>
        <v>代表取締役</v>
      </c>
      <c r="H688" s="19" t="str">
        <f t="shared" si="85"/>
        <v>村井　孝次</v>
      </c>
      <c r="I688" s="19" t="str">
        <f t="shared" si="86"/>
        <v>601-1347</v>
      </c>
      <c r="J688" s="19" t="str">
        <f t="shared" si="87"/>
        <v>京都市伏見区醍醐合場町１０番地１</v>
      </c>
      <c r="K688" s="20" t="s">
        <v>12</v>
      </c>
    </row>
    <row r="689" spans="1:11" s="15" customFormat="1" ht="20.25" customHeight="1">
      <c r="A689" s="16">
        <v>688</v>
      </c>
      <c r="B689" s="17" t="s">
        <v>255</v>
      </c>
      <c r="C689" s="18" t="str">
        <f t="shared" si="80"/>
        <v>26007390</v>
      </c>
      <c r="D689" s="18">
        <f t="shared" si="81"/>
        <v>2</v>
      </c>
      <c r="E689" s="19" t="str">
        <f t="shared" si="82"/>
        <v>（株）村井建設</v>
      </c>
      <c r="F689" s="19" t="str">
        <f t="shared" si="83"/>
        <v>ムライケンセツ</v>
      </c>
      <c r="G689" s="19" t="str">
        <f t="shared" si="84"/>
        <v>代表取締役</v>
      </c>
      <c r="H689" s="19" t="str">
        <f t="shared" si="85"/>
        <v>村井　孝次</v>
      </c>
      <c r="I689" s="19" t="str">
        <f t="shared" si="86"/>
        <v>601-1347</v>
      </c>
      <c r="J689" s="19" t="str">
        <f t="shared" si="87"/>
        <v>京都市伏見区醍醐合場町１０番地１</v>
      </c>
      <c r="K689" s="20" t="s">
        <v>13</v>
      </c>
    </row>
    <row r="690" spans="1:11" s="15" customFormat="1" ht="20.25" customHeight="1">
      <c r="A690" s="16">
        <v>689</v>
      </c>
      <c r="B690" s="17" t="s">
        <v>255</v>
      </c>
      <c r="C690" s="18" t="str">
        <f t="shared" si="80"/>
        <v>26007390</v>
      </c>
      <c r="D690" s="18">
        <f t="shared" si="81"/>
        <v>2</v>
      </c>
      <c r="E690" s="19" t="str">
        <f t="shared" si="82"/>
        <v>（株）村井建設</v>
      </c>
      <c r="F690" s="19" t="str">
        <f t="shared" si="83"/>
        <v>ムライケンセツ</v>
      </c>
      <c r="G690" s="19" t="str">
        <f t="shared" si="84"/>
        <v>代表取締役</v>
      </c>
      <c r="H690" s="19" t="str">
        <f t="shared" si="85"/>
        <v>村井　孝次</v>
      </c>
      <c r="I690" s="19" t="str">
        <f t="shared" si="86"/>
        <v>601-1347</v>
      </c>
      <c r="J690" s="19" t="str">
        <f t="shared" si="87"/>
        <v>京都市伏見区醍醐合場町１０番地１</v>
      </c>
      <c r="K690" s="20" t="s">
        <v>20</v>
      </c>
    </row>
    <row r="691" spans="1:11" s="15" customFormat="1" ht="20.25" customHeight="1">
      <c r="A691" s="16">
        <v>690</v>
      </c>
      <c r="B691" s="17" t="s">
        <v>256</v>
      </c>
      <c r="C691" s="18" t="str">
        <f t="shared" si="80"/>
        <v>26016284</v>
      </c>
      <c r="D691" s="18">
        <f t="shared" si="81"/>
        <v>2</v>
      </c>
      <c r="E691" s="19" t="str">
        <f t="shared" si="82"/>
        <v>村井電気（株）</v>
      </c>
      <c r="F691" s="19" t="str">
        <f t="shared" si="83"/>
        <v>ムライデンキ</v>
      </c>
      <c r="G691" s="19" t="str">
        <f t="shared" si="84"/>
        <v>代表取締役</v>
      </c>
      <c r="H691" s="19" t="str">
        <f t="shared" si="85"/>
        <v>村井　十三雄</v>
      </c>
      <c r="I691" s="19" t="str">
        <f t="shared" si="86"/>
        <v>611-0011</v>
      </c>
      <c r="J691" s="19" t="str">
        <f t="shared" si="87"/>
        <v>宇治市五ケ庄戸ノ内２１-８</v>
      </c>
      <c r="K691" s="20" t="s">
        <v>12</v>
      </c>
    </row>
    <row r="692" spans="1:11" s="15" customFormat="1" ht="20.25" customHeight="1">
      <c r="A692" s="16">
        <v>691</v>
      </c>
      <c r="B692" s="17" t="s">
        <v>256</v>
      </c>
      <c r="C692" s="18" t="str">
        <f t="shared" si="80"/>
        <v>26016284</v>
      </c>
      <c r="D692" s="18">
        <f t="shared" si="81"/>
        <v>2</v>
      </c>
      <c r="E692" s="19" t="str">
        <f t="shared" si="82"/>
        <v>村井電気（株）</v>
      </c>
      <c r="F692" s="19" t="str">
        <f t="shared" si="83"/>
        <v>ムライデンキ</v>
      </c>
      <c r="G692" s="19" t="str">
        <f t="shared" si="84"/>
        <v>代表取締役</v>
      </c>
      <c r="H692" s="19" t="str">
        <f t="shared" si="85"/>
        <v>村井　十三雄</v>
      </c>
      <c r="I692" s="19" t="str">
        <f t="shared" si="86"/>
        <v>611-0011</v>
      </c>
      <c r="J692" s="19" t="str">
        <f t="shared" si="87"/>
        <v>宇治市五ケ庄戸ノ内２１-８</v>
      </c>
      <c r="K692" s="20" t="s">
        <v>16</v>
      </c>
    </row>
    <row r="693" spans="1:11" s="15" customFormat="1" ht="20.25" customHeight="1">
      <c r="A693" s="16">
        <v>692</v>
      </c>
      <c r="B693" s="17" t="s">
        <v>256</v>
      </c>
      <c r="C693" s="18" t="str">
        <f t="shared" si="80"/>
        <v>26016284</v>
      </c>
      <c r="D693" s="18">
        <f t="shared" si="81"/>
        <v>2</v>
      </c>
      <c r="E693" s="19" t="str">
        <f t="shared" si="82"/>
        <v>村井電気（株）</v>
      </c>
      <c r="F693" s="19" t="str">
        <f t="shared" si="83"/>
        <v>ムライデンキ</v>
      </c>
      <c r="G693" s="19" t="str">
        <f t="shared" si="84"/>
        <v>代表取締役</v>
      </c>
      <c r="H693" s="19" t="str">
        <f t="shared" si="85"/>
        <v>村井　十三雄</v>
      </c>
      <c r="I693" s="19" t="str">
        <f t="shared" si="86"/>
        <v>611-0011</v>
      </c>
      <c r="J693" s="19" t="str">
        <f t="shared" si="87"/>
        <v>宇治市五ケ庄戸ノ内２１-８</v>
      </c>
      <c r="K693" s="20" t="s">
        <v>67</v>
      </c>
    </row>
    <row r="694" spans="1:11" s="15" customFormat="1" ht="20.25" customHeight="1">
      <c r="A694" s="16">
        <v>693</v>
      </c>
      <c r="B694" s="17">
        <v>22</v>
      </c>
      <c r="C694" s="18" t="str">
        <f t="shared" si="80"/>
        <v>26016302</v>
      </c>
      <c r="D694" s="18">
        <f t="shared" si="81"/>
        <v>2</v>
      </c>
      <c r="E694" s="19" t="str">
        <f t="shared" si="82"/>
        <v>（株）明清</v>
      </c>
      <c r="F694" s="19" t="str">
        <f t="shared" si="83"/>
        <v>メイセイ</v>
      </c>
      <c r="G694" s="19" t="str">
        <f t="shared" si="84"/>
        <v>代表取締役</v>
      </c>
      <c r="H694" s="19" t="str">
        <f t="shared" si="85"/>
        <v>上田　良太</v>
      </c>
      <c r="I694" s="19" t="str">
        <f t="shared" si="86"/>
        <v>611-0042</v>
      </c>
      <c r="J694" s="19" t="str">
        <f t="shared" si="87"/>
        <v>宇治市小倉町久保６７番地</v>
      </c>
      <c r="K694" s="20" t="s">
        <v>13</v>
      </c>
    </row>
    <row r="695" spans="1:11" s="15" customFormat="1" ht="20.25" customHeight="1">
      <c r="A695" s="16">
        <v>694</v>
      </c>
      <c r="B695" s="17">
        <v>22</v>
      </c>
      <c r="C695" s="18" t="str">
        <f t="shared" si="80"/>
        <v>26016302</v>
      </c>
      <c r="D695" s="18">
        <f t="shared" si="81"/>
        <v>2</v>
      </c>
      <c r="E695" s="19" t="str">
        <f t="shared" si="82"/>
        <v>（株）明清</v>
      </c>
      <c r="F695" s="19" t="str">
        <f t="shared" si="83"/>
        <v>メイセイ</v>
      </c>
      <c r="G695" s="19" t="str">
        <f t="shared" si="84"/>
        <v>代表取締役</v>
      </c>
      <c r="H695" s="19" t="str">
        <f t="shared" si="85"/>
        <v>上田　良太</v>
      </c>
      <c r="I695" s="19" t="str">
        <f t="shared" si="86"/>
        <v>611-0042</v>
      </c>
      <c r="J695" s="19" t="str">
        <f t="shared" si="87"/>
        <v>宇治市小倉町久保６７番地</v>
      </c>
      <c r="K695" s="20" t="s">
        <v>14</v>
      </c>
    </row>
    <row r="696" spans="1:11" s="15" customFormat="1" ht="20.25" customHeight="1">
      <c r="A696" s="16">
        <v>695</v>
      </c>
      <c r="B696" s="17">
        <v>22</v>
      </c>
      <c r="C696" s="18" t="str">
        <f t="shared" si="80"/>
        <v>26016302</v>
      </c>
      <c r="D696" s="18">
        <f t="shared" si="81"/>
        <v>2</v>
      </c>
      <c r="E696" s="19" t="str">
        <f t="shared" si="82"/>
        <v>（株）明清</v>
      </c>
      <c r="F696" s="19" t="str">
        <f t="shared" si="83"/>
        <v>メイセイ</v>
      </c>
      <c r="G696" s="19" t="str">
        <f t="shared" si="84"/>
        <v>代表取締役</v>
      </c>
      <c r="H696" s="19" t="str">
        <f t="shared" si="85"/>
        <v>上田　良太</v>
      </c>
      <c r="I696" s="19" t="str">
        <f t="shared" si="86"/>
        <v>611-0042</v>
      </c>
      <c r="J696" s="19" t="str">
        <f t="shared" si="87"/>
        <v>宇治市小倉町久保６７番地</v>
      </c>
      <c r="K696" s="20" t="s">
        <v>63</v>
      </c>
    </row>
    <row r="697" spans="1:11" s="15" customFormat="1" ht="20.25" customHeight="1">
      <c r="A697" s="16">
        <v>696</v>
      </c>
      <c r="B697" s="17" t="s">
        <v>257</v>
      </c>
      <c r="C697" s="18" t="str">
        <f t="shared" si="80"/>
        <v>00001692</v>
      </c>
      <c r="D697" s="18">
        <f t="shared" si="81"/>
        <v>2</v>
      </c>
      <c r="E697" s="19" t="str">
        <f t="shared" si="82"/>
        <v>明清建設工業（株）</v>
      </c>
      <c r="F697" s="19" t="str">
        <f t="shared" si="83"/>
        <v>メイセイケンセツコウギョウ</v>
      </c>
      <c r="G697" s="19" t="str">
        <f t="shared" si="84"/>
        <v>代表取締役</v>
      </c>
      <c r="H697" s="19" t="str">
        <f t="shared" si="85"/>
        <v>本間　太郎</v>
      </c>
      <c r="I697" s="19" t="str">
        <f t="shared" si="86"/>
        <v>601-8115</v>
      </c>
      <c r="J697" s="19" t="str">
        <f t="shared" si="87"/>
        <v>京都市南区上鳥羽尻切町４</v>
      </c>
      <c r="K697" s="20" t="s">
        <v>12</v>
      </c>
    </row>
    <row r="698" spans="1:11" s="15" customFormat="1" ht="20.25" customHeight="1">
      <c r="A698" s="16">
        <v>697</v>
      </c>
      <c r="B698" s="17" t="s">
        <v>257</v>
      </c>
      <c r="C698" s="18" t="str">
        <f t="shared" si="80"/>
        <v>00001692</v>
      </c>
      <c r="D698" s="18">
        <f t="shared" si="81"/>
        <v>2</v>
      </c>
      <c r="E698" s="19" t="str">
        <f t="shared" si="82"/>
        <v>明清建設工業（株）</v>
      </c>
      <c r="F698" s="19" t="str">
        <f t="shared" si="83"/>
        <v>メイセイケンセツコウギョウ</v>
      </c>
      <c r="G698" s="19" t="str">
        <f t="shared" si="84"/>
        <v>代表取締役</v>
      </c>
      <c r="H698" s="19" t="str">
        <f t="shared" si="85"/>
        <v>本間　太郎</v>
      </c>
      <c r="I698" s="19" t="str">
        <f t="shared" si="86"/>
        <v>601-8115</v>
      </c>
      <c r="J698" s="19" t="str">
        <f t="shared" si="87"/>
        <v>京都市南区上鳥羽尻切町４</v>
      </c>
      <c r="K698" s="20" t="s">
        <v>19</v>
      </c>
    </row>
    <row r="699" spans="1:11" s="15" customFormat="1" ht="20.25" customHeight="1">
      <c r="A699" s="16">
        <v>698</v>
      </c>
      <c r="B699" s="17" t="s">
        <v>258</v>
      </c>
      <c r="C699" s="18" t="str">
        <f t="shared" si="80"/>
        <v>00002806</v>
      </c>
      <c r="D699" s="18">
        <f t="shared" si="81"/>
        <v>2</v>
      </c>
      <c r="E699" s="19" t="str">
        <f t="shared" si="82"/>
        <v>明和管工業（株）</v>
      </c>
      <c r="F699" s="19" t="str">
        <f t="shared" si="83"/>
        <v>メイワカンコウギョウ</v>
      </c>
      <c r="G699" s="19" t="str">
        <f t="shared" si="84"/>
        <v>代表取締役社長</v>
      </c>
      <c r="H699" s="19" t="str">
        <f t="shared" si="85"/>
        <v>高橋　潤</v>
      </c>
      <c r="I699" s="19" t="str">
        <f t="shared" si="86"/>
        <v>601-8316</v>
      </c>
      <c r="J699" s="19" t="str">
        <f t="shared" si="87"/>
        <v>京都市南区吉祥院池ノ内町１番地</v>
      </c>
      <c r="K699" s="20" t="s">
        <v>17</v>
      </c>
    </row>
    <row r="700" spans="1:11" s="15" customFormat="1" ht="20.25" customHeight="1">
      <c r="A700" s="16">
        <v>699</v>
      </c>
      <c r="B700" s="17" t="s">
        <v>259</v>
      </c>
      <c r="C700" s="18">
        <f t="shared" si="80"/>
        <v>26000378</v>
      </c>
      <c r="D700" s="18">
        <f t="shared" si="81"/>
        <v>2</v>
      </c>
      <c r="E700" s="19" t="str">
        <f t="shared" si="82"/>
        <v>（株）森井電機</v>
      </c>
      <c r="F700" s="19" t="str">
        <f t="shared" si="83"/>
        <v>モリイデンキ</v>
      </c>
      <c r="G700" s="19" t="str">
        <f t="shared" si="84"/>
        <v>代表取締役</v>
      </c>
      <c r="H700" s="19" t="str">
        <f t="shared" si="85"/>
        <v>森井　優斗</v>
      </c>
      <c r="I700" s="19" t="str">
        <f t="shared" si="86"/>
        <v>611-0021</v>
      </c>
      <c r="J700" s="19" t="str">
        <f t="shared" si="87"/>
        <v>宇治市宇治壱番１３６－２</v>
      </c>
      <c r="K700" s="20" t="s">
        <v>16</v>
      </c>
    </row>
    <row r="701" spans="1:11" s="15" customFormat="1" ht="20.25" customHeight="1">
      <c r="A701" s="16">
        <v>700</v>
      </c>
      <c r="B701" s="17" t="s">
        <v>259</v>
      </c>
      <c r="C701" s="18">
        <f t="shared" si="80"/>
        <v>26000378</v>
      </c>
      <c r="D701" s="18">
        <f t="shared" si="81"/>
        <v>2</v>
      </c>
      <c r="E701" s="19" t="str">
        <f t="shared" si="82"/>
        <v>（株）森井電機</v>
      </c>
      <c r="F701" s="19" t="str">
        <f t="shared" si="83"/>
        <v>モリイデンキ</v>
      </c>
      <c r="G701" s="19" t="str">
        <f t="shared" si="84"/>
        <v>代表取締役</v>
      </c>
      <c r="H701" s="19" t="str">
        <f t="shared" si="85"/>
        <v>森井　優斗</v>
      </c>
      <c r="I701" s="19" t="str">
        <f t="shared" si="86"/>
        <v>611-0021</v>
      </c>
      <c r="J701" s="19" t="str">
        <f t="shared" si="87"/>
        <v>宇治市宇治壱番１３６－２</v>
      </c>
      <c r="K701" s="20" t="s">
        <v>17</v>
      </c>
    </row>
    <row r="702" spans="1:11" s="15" customFormat="1" ht="20.25" customHeight="1">
      <c r="A702" s="16">
        <v>701</v>
      </c>
      <c r="B702" s="17" t="s">
        <v>259</v>
      </c>
      <c r="C702" s="18">
        <f t="shared" si="80"/>
        <v>26000378</v>
      </c>
      <c r="D702" s="18">
        <f t="shared" si="81"/>
        <v>2</v>
      </c>
      <c r="E702" s="19" t="str">
        <f t="shared" si="82"/>
        <v>（株）森井電機</v>
      </c>
      <c r="F702" s="19" t="str">
        <f t="shared" si="83"/>
        <v>モリイデンキ</v>
      </c>
      <c r="G702" s="19" t="str">
        <f t="shared" si="84"/>
        <v>代表取締役</v>
      </c>
      <c r="H702" s="19" t="str">
        <f t="shared" si="85"/>
        <v>森井　優斗</v>
      </c>
      <c r="I702" s="19" t="str">
        <f t="shared" si="86"/>
        <v>611-0021</v>
      </c>
      <c r="J702" s="19" t="str">
        <f t="shared" si="87"/>
        <v>宇治市宇治壱番１３６－２</v>
      </c>
      <c r="K702" s="20" t="s">
        <v>67</v>
      </c>
    </row>
    <row r="703" spans="1:11" s="15" customFormat="1" ht="20.25" customHeight="1">
      <c r="A703" s="16">
        <v>702</v>
      </c>
      <c r="B703" s="17" t="s">
        <v>260</v>
      </c>
      <c r="C703" s="18">
        <f t="shared" si="80"/>
        <v>26012464</v>
      </c>
      <c r="D703" s="18">
        <f t="shared" si="81"/>
        <v>2</v>
      </c>
      <c r="E703" s="19" t="str">
        <f t="shared" si="82"/>
        <v>（株）森本組</v>
      </c>
      <c r="F703" s="19" t="str">
        <f t="shared" si="83"/>
        <v>モリモトグミ</v>
      </c>
      <c r="G703" s="19" t="str">
        <f t="shared" si="84"/>
        <v>代表取締役</v>
      </c>
      <c r="H703" s="19" t="str">
        <f t="shared" si="85"/>
        <v>森本　豊誠</v>
      </c>
      <c r="I703" s="19" t="str">
        <f t="shared" si="86"/>
        <v>619-1301</v>
      </c>
      <c r="J703" s="19" t="str">
        <f t="shared" si="87"/>
        <v>相楽郡笠置町有市羽根田３２－１</v>
      </c>
      <c r="K703" s="20" t="s">
        <v>12</v>
      </c>
    </row>
    <row r="704" spans="1:11" s="15" customFormat="1" ht="20.25" customHeight="1">
      <c r="A704" s="16">
        <v>703</v>
      </c>
      <c r="B704" s="17" t="s">
        <v>260</v>
      </c>
      <c r="C704" s="18">
        <f t="shared" si="80"/>
        <v>26012464</v>
      </c>
      <c r="D704" s="18">
        <f t="shared" si="81"/>
        <v>2</v>
      </c>
      <c r="E704" s="19" t="str">
        <f t="shared" si="82"/>
        <v>（株）森本組</v>
      </c>
      <c r="F704" s="19" t="str">
        <f t="shared" si="83"/>
        <v>モリモトグミ</v>
      </c>
      <c r="G704" s="19" t="str">
        <f t="shared" si="84"/>
        <v>代表取締役</v>
      </c>
      <c r="H704" s="19" t="str">
        <f t="shared" si="85"/>
        <v>森本　豊誠</v>
      </c>
      <c r="I704" s="19" t="str">
        <f t="shared" si="86"/>
        <v>619-1301</v>
      </c>
      <c r="J704" s="19" t="str">
        <f t="shared" si="87"/>
        <v>相楽郡笠置町有市羽根田３２－１</v>
      </c>
      <c r="K704" s="20" t="s">
        <v>13</v>
      </c>
    </row>
    <row r="705" spans="1:11" s="15" customFormat="1" ht="20.25" customHeight="1">
      <c r="A705" s="16">
        <v>704</v>
      </c>
      <c r="B705" s="17" t="s">
        <v>260</v>
      </c>
      <c r="C705" s="18">
        <f t="shared" si="80"/>
        <v>26012464</v>
      </c>
      <c r="D705" s="18">
        <f t="shared" si="81"/>
        <v>2</v>
      </c>
      <c r="E705" s="19" t="str">
        <f t="shared" si="82"/>
        <v>（株）森本組</v>
      </c>
      <c r="F705" s="19" t="str">
        <f t="shared" si="83"/>
        <v>モリモトグミ</v>
      </c>
      <c r="G705" s="19" t="str">
        <f t="shared" si="84"/>
        <v>代表取締役</v>
      </c>
      <c r="H705" s="19" t="str">
        <f t="shared" si="85"/>
        <v>森本　豊誠</v>
      </c>
      <c r="I705" s="19" t="str">
        <f t="shared" si="86"/>
        <v>619-1301</v>
      </c>
      <c r="J705" s="19" t="str">
        <f t="shared" si="87"/>
        <v>相楽郡笠置町有市羽根田３２－１</v>
      </c>
      <c r="K705" s="20" t="s">
        <v>19</v>
      </c>
    </row>
    <row r="706" spans="1:11" s="15" customFormat="1" ht="20.25" customHeight="1">
      <c r="A706" s="16">
        <v>705</v>
      </c>
      <c r="B706" s="17" t="s">
        <v>261</v>
      </c>
      <c r="C706" s="18">
        <f t="shared" ref="C706:C769" si="88">IF($B706="","",VLOOKUP($B706,索引簿,19,0))</f>
        <v>26031089</v>
      </c>
      <c r="D706" s="18">
        <f t="shared" ref="D706:D769" si="89">IF($B706="","",VLOOKUP($B706,索引簿,2,0))</f>
        <v>2</v>
      </c>
      <c r="E706" s="19" t="str">
        <f t="shared" ref="E706:E769" si="90">IF($B706="","",VLOOKUP($B706,索引簿,3,0))</f>
        <v>（株）ＭＯＮＴ　ＢＬＡＮＣ</v>
      </c>
      <c r="F706" s="19" t="str">
        <f t="shared" ref="F706:F769" si="91">IF($B706="","",VLOOKUP($B706,索引簿,4,0))</f>
        <v>モンブラン</v>
      </c>
      <c r="G706" s="19" t="str">
        <f t="shared" ref="G706:G769" si="92">IF($B706="","",VLOOKUP($B706,索引簿,6,0))</f>
        <v>代表取締役</v>
      </c>
      <c r="H706" s="19" t="str">
        <f t="shared" ref="H706:H769" si="93">IF($B706="","",VLOOKUP($B706,索引簿,5,0))</f>
        <v>白山　剛</v>
      </c>
      <c r="I706" s="19" t="str">
        <f t="shared" ref="I706:I769" si="94">IF($B706="","",VLOOKUP($B706,索引簿,8,0))</f>
        <v xml:space="preserve">606-0015 </v>
      </c>
      <c r="J706" s="19" t="str">
        <f t="shared" ref="J706:J769" si="95">IF($B706="","",VLOOKUP($B706,索引簿,9,0))</f>
        <v>京都府京都市左京区岩倉幡枝町６２８－１</v>
      </c>
      <c r="K706" s="20" t="s">
        <v>19</v>
      </c>
    </row>
    <row r="707" spans="1:11" s="15" customFormat="1" ht="20.25" customHeight="1">
      <c r="A707" s="16">
        <v>706</v>
      </c>
      <c r="B707" s="17" t="s">
        <v>261</v>
      </c>
      <c r="C707" s="18">
        <f t="shared" si="88"/>
        <v>26031089</v>
      </c>
      <c r="D707" s="18">
        <f t="shared" si="89"/>
        <v>2</v>
      </c>
      <c r="E707" s="19" t="str">
        <f t="shared" si="90"/>
        <v>（株）ＭＯＮＴ　ＢＬＡＮＣ</v>
      </c>
      <c r="F707" s="19" t="str">
        <f t="shared" si="91"/>
        <v>モンブラン</v>
      </c>
      <c r="G707" s="19" t="str">
        <f t="shared" si="92"/>
        <v>代表取締役</v>
      </c>
      <c r="H707" s="19" t="str">
        <f t="shared" si="93"/>
        <v>白山　剛</v>
      </c>
      <c r="I707" s="19" t="str">
        <f t="shared" si="94"/>
        <v xml:space="preserve">606-0015 </v>
      </c>
      <c r="J707" s="19" t="str">
        <f t="shared" si="95"/>
        <v>京都府京都市左京区岩倉幡枝町６２８－１</v>
      </c>
      <c r="K707" s="20" t="s">
        <v>14</v>
      </c>
    </row>
    <row r="708" spans="1:11" s="15" customFormat="1" ht="20.25" customHeight="1">
      <c r="A708" s="16">
        <v>707</v>
      </c>
      <c r="B708" s="17" t="s">
        <v>262</v>
      </c>
      <c r="C708" s="18" t="str">
        <f t="shared" si="88"/>
        <v>26038261</v>
      </c>
      <c r="D708" s="18">
        <f t="shared" si="89"/>
        <v>2</v>
      </c>
      <c r="E708" s="19" t="str">
        <f t="shared" si="90"/>
        <v>（株）安井杢工務店</v>
      </c>
      <c r="F708" s="19" t="str">
        <f t="shared" si="91"/>
        <v>ヤスイモクコウムテン</v>
      </c>
      <c r="G708" s="19" t="str">
        <f t="shared" si="92"/>
        <v>代表取締役</v>
      </c>
      <c r="H708" s="19" t="str">
        <f t="shared" si="93"/>
        <v>安井　洋</v>
      </c>
      <c r="I708" s="19" t="str">
        <f t="shared" si="94"/>
        <v>617-0006</v>
      </c>
      <c r="J708" s="19" t="str">
        <f t="shared" si="95"/>
        <v>向日市上植野町馬立２番地４</v>
      </c>
      <c r="K708" s="20" t="s">
        <v>12</v>
      </c>
    </row>
    <row r="709" spans="1:11" s="15" customFormat="1" ht="20.25" customHeight="1">
      <c r="A709" s="16">
        <v>708</v>
      </c>
      <c r="B709" s="17" t="s">
        <v>262</v>
      </c>
      <c r="C709" s="18" t="str">
        <f t="shared" si="88"/>
        <v>26038261</v>
      </c>
      <c r="D709" s="18">
        <f t="shared" si="89"/>
        <v>2</v>
      </c>
      <c r="E709" s="19" t="str">
        <f t="shared" si="90"/>
        <v>（株）安井杢工務店</v>
      </c>
      <c r="F709" s="19" t="str">
        <f t="shared" si="91"/>
        <v>ヤスイモクコウムテン</v>
      </c>
      <c r="G709" s="19" t="str">
        <f t="shared" si="92"/>
        <v>代表取締役</v>
      </c>
      <c r="H709" s="19" t="str">
        <f t="shared" si="93"/>
        <v>安井　洋</v>
      </c>
      <c r="I709" s="19" t="str">
        <f t="shared" si="94"/>
        <v>617-0006</v>
      </c>
      <c r="J709" s="19" t="str">
        <f t="shared" si="95"/>
        <v>向日市上植野町馬立２番地４</v>
      </c>
      <c r="K709" s="20" t="s">
        <v>13</v>
      </c>
    </row>
    <row r="710" spans="1:11" s="15" customFormat="1" ht="20.25" customHeight="1">
      <c r="A710" s="16">
        <v>709</v>
      </c>
      <c r="B710" s="17" t="s">
        <v>262</v>
      </c>
      <c r="C710" s="18" t="str">
        <f t="shared" si="88"/>
        <v>26038261</v>
      </c>
      <c r="D710" s="18">
        <f t="shared" si="89"/>
        <v>2</v>
      </c>
      <c r="E710" s="19" t="str">
        <f t="shared" si="90"/>
        <v>（株）安井杢工務店</v>
      </c>
      <c r="F710" s="19" t="str">
        <f t="shared" si="91"/>
        <v>ヤスイモクコウムテン</v>
      </c>
      <c r="G710" s="19" t="str">
        <f t="shared" si="92"/>
        <v>代表取締役</v>
      </c>
      <c r="H710" s="19" t="str">
        <f t="shared" si="93"/>
        <v>安井　洋</v>
      </c>
      <c r="I710" s="19" t="str">
        <f t="shared" si="94"/>
        <v>617-0006</v>
      </c>
      <c r="J710" s="19" t="str">
        <f t="shared" si="95"/>
        <v>向日市上植野町馬立２番地４</v>
      </c>
      <c r="K710" s="20" t="s">
        <v>128</v>
      </c>
    </row>
    <row r="711" spans="1:11" s="15" customFormat="1" ht="20.25" customHeight="1">
      <c r="A711" s="16">
        <v>710</v>
      </c>
      <c r="B711" s="17" t="s">
        <v>263</v>
      </c>
      <c r="C711" s="18" t="str">
        <f t="shared" si="88"/>
        <v>26000388</v>
      </c>
      <c r="D711" s="18">
        <f t="shared" si="89"/>
        <v>2</v>
      </c>
      <c r="E711" s="19" t="str">
        <f t="shared" si="90"/>
        <v>（株）山川</v>
      </c>
      <c r="F711" s="19" t="str">
        <f t="shared" si="91"/>
        <v>ヤマカワ</v>
      </c>
      <c r="G711" s="19" t="str">
        <f t="shared" si="92"/>
        <v>代表取締役</v>
      </c>
      <c r="H711" s="19" t="str">
        <f t="shared" si="93"/>
        <v>山川　数也</v>
      </c>
      <c r="I711" s="19" t="str">
        <f t="shared" si="94"/>
        <v>610-0302</v>
      </c>
      <c r="J711" s="19" t="str">
        <f t="shared" si="95"/>
        <v>綴喜郡井手町大字井手小字合薮７６</v>
      </c>
      <c r="K711" s="20" t="s">
        <v>12</v>
      </c>
    </row>
    <row r="712" spans="1:11" s="15" customFormat="1" ht="20.25" customHeight="1">
      <c r="A712" s="16">
        <v>711</v>
      </c>
      <c r="B712" s="17" t="s">
        <v>263</v>
      </c>
      <c r="C712" s="18" t="str">
        <f t="shared" si="88"/>
        <v>26000388</v>
      </c>
      <c r="D712" s="18">
        <f t="shared" si="89"/>
        <v>2</v>
      </c>
      <c r="E712" s="19" t="str">
        <f t="shared" si="90"/>
        <v>（株）山川</v>
      </c>
      <c r="F712" s="19" t="str">
        <f t="shared" si="91"/>
        <v>ヤマカワ</v>
      </c>
      <c r="G712" s="19" t="str">
        <f t="shared" si="92"/>
        <v>代表取締役</v>
      </c>
      <c r="H712" s="19" t="str">
        <f t="shared" si="93"/>
        <v>山川　数也</v>
      </c>
      <c r="I712" s="19" t="str">
        <f t="shared" si="94"/>
        <v>610-0302</v>
      </c>
      <c r="J712" s="19" t="str">
        <f t="shared" si="95"/>
        <v>綴喜郡井手町大字井手小字合薮７６</v>
      </c>
      <c r="K712" s="20" t="s">
        <v>19</v>
      </c>
    </row>
    <row r="713" spans="1:11" s="15" customFormat="1" ht="20.25" customHeight="1">
      <c r="A713" s="16">
        <v>712</v>
      </c>
      <c r="B713" s="17" t="s">
        <v>263</v>
      </c>
      <c r="C713" s="18" t="str">
        <f t="shared" si="88"/>
        <v>26000388</v>
      </c>
      <c r="D713" s="18">
        <f t="shared" si="89"/>
        <v>2</v>
      </c>
      <c r="E713" s="19" t="str">
        <f t="shared" si="90"/>
        <v>（株）山川</v>
      </c>
      <c r="F713" s="19" t="str">
        <f t="shared" si="91"/>
        <v>ヤマカワ</v>
      </c>
      <c r="G713" s="19" t="str">
        <f t="shared" si="92"/>
        <v>代表取締役</v>
      </c>
      <c r="H713" s="19" t="str">
        <f t="shared" si="93"/>
        <v>山川　数也</v>
      </c>
      <c r="I713" s="19" t="str">
        <f t="shared" si="94"/>
        <v>610-0302</v>
      </c>
      <c r="J713" s="19" t="str">
        <f t="shared" si="95"/>
        <v>綴喜郡井手町大字井手小字合薮７６</v>
      </c>
      <c r="K713" s="20" t="s">
        <v>20</v>
      </c>
    </row>
    <row r="714" spans="1:11" s="15" customFormat="1" ht="20.25" customHeight="1">
      <c r="A714" s="16">
        <v>713</v>
      </c>
      <c r="B714" s="17" t="s">
        <v>264</v>
      </c>
      <c r="C714" s="18" t="str">
        <f t="shared" si="88"/>
        <v>26005467</v>
      </c>
      <c r="D714" s="18">
        <f t="shared" si="89"/>
        <v>2</v>
      </c>
      <c r="E714" s="19" t="str">
        <f t="shared" si="90"/>
        <v>山下建設（株）</v>
      </c>
      <c r="F714" s="19" t="str">
        <f t="shared" si="91"/>
        <v>ヤマシタケンセツ</v>
      </c>
      <c r="G714" s="19" t="str">
        <f t="shared" si="92"/>
        <v>代表取締役</v>
      </c>
      <c r="H714" s="19" t="str">
        <f t="shared" si="93"/>
        <v>山下　徹</v>
      </c>
      <c r="I714" s="19" t="str">
        <f t="shared" si="94"/>
        <v>617-0826</v>
      </c>
      <c r="J714" s="19" t="str">
        <f t="shared" si="95"/>
        <v>長岡京市開田２丁目１２番１２号</v>
      </c>
      <c r="K714" s="20" t="s">
        <v>13</v>
      </c>
    </row>
    <row r="715" spans="1:11" s="15" customFormat="1" ht="20.25" customHeight="1">
      <c r="A715" s="16">
        <v>714</v>
      </c>
      <c r="B715" s="17">
        <v>55</v>
      </c>
      <c r="C715" s="18" t="str">
        <f t="shared" si="88"/>
        <v>26015735</v>
      </c>
      <c r="D715" s="18">
        <f t="shared" si="89"/>
        <v>2</v>
      </c>
      <c r="E715" s="19" t="str">
        <f t="shared" si="90"/>
        <v>山田工業（株）</v>
      </c>
      <c r="F715" s="19" t="str">
        <f t="shared" si="91"/>
        <v>ヤマダコウギョウ</v>
      </c>
      <c r="G715" s="19" t="str">
        <f t="shared" si="92"/>
        <v>代表取締役</v>
      </c>
      <c r="H715" s="19" t="str">
        <f t="shared" si="93"/>
        <v>宍戸　弘美</v>
      </c>
      <c r="I715" s="19" t="str">
        <f t="shared" si="94"/>
        <v>611-0041</v>
      </c>
      <c r="J715" s="19" t="str">
        <f t="shared" si="95"/>
        <v>宇治市槇島町薗場２９-７６</v>
      </c>
      <c r="K715" s="20" t="s">
        <v>17</v>
      </c>
    </row>
    <row r="716" spans="1:11" s="15" customFormat="1" ht="20.25" customHeight="1">
      <c r="A716" s="16">
        <v>715</v>
      </c>
      <c r="B716" s="17">
        <v>55</v>
      </c>
      <c r="C716" s="18" t="str">
        <f t="shared" si="88"/>
        <v>26015735</v>
      </c>
      <c r="D716" s="18">
        <f t="shared" si="89"/>
        <v>2</v>
      </c>
      <c r="E716" s="19" t="str">
        <f t="shared" si="90"/>
        <v>山田工業（株）</v>
      </c>
      <c r="F716" s="19" t="str">
        <f t="shared" si="91"/>
        <v>ヤマダコウギョウ</v>
      </c>
      <c r="G716" s="19" t="str">
        <f t="shared" si="92"/>
        <v>代表取締役</v>
      </c>
      <c r="H716" s="19" t="str">
        <f t="shared" si="93"/>
        <v>宍戸　弘美</v>
      </c>
      <c r="I716" s="19" t="str">
        <f t="shared" si="94"/>
        <v>611-0041</v>
      </c>
      <c r="J716" s="19" t="str">
        <f t="shared" si="95"/>
        <v>宇治市槇島町薗場２９-７６</v>
      </c>
      <c r="K716" s="20" t="s">
        <v>66</v>
      </c>
    </row>
    <row r="717" spans="1:11" s="15" customFormat="1" ht="20.25" customHeight="1">
      <c r="A717" s="16">
        <v>716</v>
      </c>
      <c r="B717" s="17">
        <v>55</v>
      </c>
      <c r="C717" s="18" t="str">
        <f t="shared" si="88"/>
        <v>26015735</v>
      </c>
      <c r="D717" s="18">
        <f t="shared" si="89"/>
        <v>2</v>
      </c>
      <c r="E717" s="19" t="str">
        <f t="shared" si="90"/>
        <v>山田工業（株）</v>
      </c>
      <c r="F717" s="19" t="str">
        <f t="shared" si="91"/>
        <v>ヤマダコウギョウ</v>
      </c>
      <c r="G717" s="19" t="str">
        <f t="shared" si="92"/>
        <v>代表取締役</v>
      </c>
      <c r="H717" s="19" t="str">
        <f t="shared" si="93"/>
        <v>宍戸　弘美</v>
      </c>
      <c r="I717" s="19" t="str">
        <f t="shared" si="94"/>
        <v>611-0041</v>
      </c>
      <c r="J717" s="19" t="str">
        <f t="shared" si="95"/>
        <v>宇治市槇島町薗場２９-７６</v>
      </c>
      <c r="K717" s="20" t="s">
        <v>27</v>
      </c>
    </row>
    <row r="718" spans="1:11" s="15" customFormat="1" ht="20.25" customHeight="1">
      <c r="A718" s="16">
        <v>717</v>
      </c>
      <c r="B718" s="17">
        <v>59</v>
      </c>
      <c r="C718" s="18">
        <f t="shared" si="88"/>
        <v>26010121</v>
      </c>
      <c r="D718" s="18">
        <f t="shared" si="89"/>
        <v>2</v>
      </c>
      <c r="E718" s="19" t="str">
        <f t="shared" si="90"/>
        <v>（株）山富舗道</v>
      </c>
      <c r="F718" s="19" t="str">
        <f t="shared" si="91"/>
        <v>ヤマトミホドウ</v>
      </c>
      <c r="G718" s="19" t="str">
        <f t="shared" si="92"/>
        <v>代表取締役</v>
      </c>
      <c r="H718" s="19" t="str">
        <f t="shared" si="93"/>
        <v>白山　雅一</v>
      </c>
      <c r="I718" s="19" t="str">
        <f t="shared" si="94"/>
        <v>606-8444</v>
      </c>
      <c r="J718" s="19" t="str">
        <f t="shared" si="95"/>
        <v>京都市左京区若王子町１３番地</v>
      </c>
      <c r="K718" s="20" t="s">
        <v>12</v>
      </c>
    </row>
    <row r="719" spans="1:11" s="15" customFormat="1" ht="20.25" customHeight="1">
      <c r="A719" s="16">
        <v>718</v>
      </c>
      <c r="B719" s="17">
        <v>59</v>
      </c>
      <c r="C719" s="18">
        <f t="shared" si="88"/>
        <v>26010121</v>
      </c>
      <c r="D719" s="18">
        <f t="shared" si="89"/>
        <v>2</v>
      </c>
      <c r="E719" s="19" t="str">
        <f t="shared" si="90"/>
        <v>（株）山富舗道</v>
      </c>
      <c r="F719" s="19" t="str">
        <f t="shared" si="91"/>
        <v>ヤマトミホドウ</v>
      </c>
      <c r="G719" s="19" t="str">
        <f t="shared" si="92"/>
        <v>代表取締役</v>
      </c>
      <c r="H719" s="19" t="str">
        <f t="shared" si="93"/>
        <v>白山　雅一</v>
      </c>
      <c r="I719" s="19" t="str">
        <f t="shared" si="94"/>
        <v>606-8444</v>
      </c>
      <c r="J719" s="19" t="str">
        <f t="shared" si="95"/>
        <v>京都市左京区若王子町１３番地</v>
      </c>
      <c r="K719" s="20" t="s">
        <v>19</v>
      </c>
    </row>
    <row r="720" spans="1:11" s="15" customFormat="1" ht="20.25" customHeight="1">
      <c r="A720" s="16">
        <v>719</v>
      </c>
      <c r="B720" s="17" t="s">
        <v>265</v>
      </c>
      <c r="C720" s="18">
        <f t="shared" si="88"/>
        <v>26039151</v>
      </c>
      <c r="D720" s="18">
        <f t="shared" si="89"/>
        <v>2</v>
      </c>
      <c r="E720" s="19" t="str">
        <f t="shared" si="90"/>
        <v>悠紀建設（株）</v>
      </c>
      <c r="F720" s="19" t="str">
        <f t="shared" si="91"/>
        <v>ユウキケンセツ</v>
      </c>
      <c r="G720" s="19" t="str">
        <f t="shared" si="92"/>
        <v>代表取締役</v>
      </c>
      <c r="H720" s="19" t="str">
        <f t="shared" si="93"/>
        <v>宇代　登紀雄</v>
      </c>
      <c r="I720" s="19" t="str">
        <f t="shared" si="94"/>
        <v>610-0114</v>
      </c>
      <c r="J720" s="19" t="str">
        <f t="shared" si="95"/>
        <v>京都府城陽市市辺南垣内３０番地の５</v>
      </c>
      <c r="K720" s="20" t="s">
        <v>12</v>
      </c>
    </row>
    <row r="721" spans="1:11" s="15" customFormat="1" ht="20.25" customHeight="1">
      <c r="A721" s="16">
        <v>720</v>
      </c>
      <c r="B721" s="17" t="s">
        <v>265</v>
      </c>
      <c r="C721" s="18">
        <f t="shared" si="88"/>
        <v>26039151</v>
      </c>
      <c r="D721" s="18">
        <f t="shared" si="89"/>
        <v>2</v>
      </c>
      <c r="E721" s="19" t="str">
        <f t="shared" si="90"/>
        <v>悠紀建設（株）</v>
      </c>
      <c r="F721" s="19" t="str">
        <f t="shared" si="91"/>
        <v>ユウキケンセツ</v>
      </c>
      <c r="G721" s="19" t="str">
        <f t="shared" si="92"/>
        <v>代表取締役</v>
      </c>
      <c r="H721" s="19" t="str">
        <f t="shared" si="93"/>
        <v>宇代　登紀雄</v>
      </c>
      <c r="I721" s="19" t="str">
        <f t="shared" si="94"/>
        <v>610-0114</v>
      </c>
      <c r="J721" s="19" t="str">
        <f t="shared" si="95"/>
        <v>京都府城陽市市辺南垣内３０番地の５</v>
      </c>
      <c r="K721" s="20" t="s">
        <v>13</v>
      </c>
    </row>
    <row r="722" spans="1:11" s="15" customFormat="1" ht="20.25" customHeight="1">
      <c r="A722" s="16">
        <v>721</v>
      </c>
      <c r="B722" s="17" t="s">
        <v>265</v>
      </c>
      <c r="C722" s="18">
        <f t="shared" si="88"/>
        <v>26039151</v>
      </c>
      <c r="D722" s="18">
        <f t="shared" si="89"/>
        <v>2</v>
      </c>
      <c r="E722" s="19" t="str">
        <f t="shared" si="90"/>
        <v>悠紀建設（株）</v>
      </c>
      <c r="F722" s="19" t="str">
        <f t="shared" si="91"/>
        <v>ユウキケンセツ</v>
      </c>
      <c r="G722" s="19" t="str">
        <f t="shared" si="92"/>
        <v>代表取締役</v>
      </c>
      <c r="H722" s="19" t="str">
        <f t="shared" si="93"/>
        <v>宇代　登紀雄</v>
      </c>
      <c r="I722" s="19" t="str">
        <f t="shared" si="94"/>
        <v>610-0114</v>
      </c>
      <c r="J722" s="19" t="str">
        <f t="shared" si="95"/>
        <v>京都府城陽市市辺南垣内３０番地の５</v>
      </c>
      <c r="K722" s="20" t="s">
        <v>19</v>
      </c>
    </row>
    <row r="723" spans="1:11" s="15" customFormat="1" ht="20.25" customHeight="1">
      <c r="A723" s="16">
        <v>722</v>
      </c>
      <c r="B723" s="17" t="s">
        <v>266</v>
      </c>
      <c r="C723" s="18" t="str">
        <f t="shared" si="88"/>
        <v>00004217</v>
      </c>
      <c r="D723" s="18">
        <f t="shared" si="89"/>
        <v>2</v>
      </c>
      <c r="E723" s="19" t="str">
        <f t="shared" si="90"/>
        <v>（株）吉川組</v>
      </c>
      <c r="F723" s="19" t="str">
        <f t="shared" si="91"/>
        <v>ヨシカワグミ</v>
      </c>
      <c r="G723" s="19" t="str">
        <f t="shared" si="92"/>
        <v>取締役社長</v>
      </c>
      <c r="H723" s="19" t="str">
        <f t="shared" si="93"/>
        <v>吉川　貴之</v>
      </c>
      <c r="I723" s="19" t="str">
        <f t="shared" si="94"/>
        <v>616-8424</v>
      </c>
      <c r="J723" s="19" t="str">
        <f t="shared" si="95"/>
        <v>京都市右京区嵯峨釈迦堂門前南中院町１６番地</v>
      </c>
      <c r="K723" s="20" t="s">
        <v>12</v>
      </c>
    </row>
    <row r="724" spans="1:11" s="15" customFormat="1" ht="20.25" customHeight="1">
      <c r="A724" s="16">
        <v>723</v>
      </c>
      <c r="B724" s="17" t="s">
        <v>266</v>
      </c>
      <c r="C724" s="18" t="str">
        <f t="shared" si="88"/>
        <v>00004217</v>
      </c>
      <c r="D724" s="18">
        <f t="shared" si="89"/>
        <v>2</v>
      </c>
      <c r="E724" s="19" t="str">
        <f t="shared" si="90"/>
        <v>（株）吉川組</v>
      </c>
      <c r="F724" s="19" t="str">
        <f t="shared" si="91"/>
        <v>ヨシカワグミ</v>
      </c>
      <c r="G724" s="19" t="str">
        <f t="shared" si="92"/>
        <v>取締役社長</v>
      </c>
      <c r="H724" s="19" t="str">
        <f t="shared" si="93"/>
        <v>吉川　貴之</v>
      </c>
      <c r="I724" s="19" t="str">
        <f t="shared" si="94"/>
        <v>616-8424</v>
      </c>
      <c r="J724" s="19" t="str">
        <f t="shared" si="95"/>
        <v>京都市右京区嵯峨釈迦堂門前南中院町１６番地</v>
      </c>
      <c r="K724" s="20" t="s">
        <v>24</v>
      </c>
    </row>
    <row r="725" spans="1:11" s="15" customFormat="1" ht="20.25" customHeight="1">
      <c r="A725" s="16">
        <v>724</v>
      </c>
      <c r="B725" s="17" t="s">
        <v>266</v>
      </c>
      <c r="C725" s="18" t="str">
        <f t="shared" si="88"/>
        <v>00004217</v>
      </c>
      <c r="D725" s="18">
        <f t="shared" si="89"/>
        <v>2</v>
      </c>
      <c r="E725" s="19" t="str">
        <f t="shared" si="90"/>
        <v>（株）吉川組</v>
      </c>
      <c r="F725" s="19" t="str">
        <f t="shared" si="91"/>
        <v>ヨシカワグミ</v>
      </c>
      <c r="G725" s="19" t="str">
        <f t="shared" si="92"/>
        <v>取締役社長</v>
      </c>
      <c r="H725" s="19" t="str">
        <f t="shared" si="93"/>
        <v>吉川　貴之</v>
      </c>
      <c r="I725" s="19" t="str">
        <f t="shared" si="94"/>
        <v>616-8424</v>
      </c>
      <c r="J725" s="19" t="str">
        <f t="shared" si="95"/>
        <v>京都市右京区嵯峨釈迦堂門前南中院町１６番地</v>
      </c>
      <c r="K725" s="20" t="s">
        <v>19</v>
      </c>
    </row>
    <row r="726" spans="1:11" s="15" customFormat="1" ht="20.25" customHeight="1">
      <c r="A726" s="16">
        <v>725</v>
      </c>
      <c r="B726" s="17">
        <v>69</v>
      </c>
      <c r="C726" s="18" t="str">
        <f t="shared" si="88"/>
        <v>26027046</v>
      </c>
      <c r="D726" s="18">
        <f t="shared" si="89"/>
        <v>2</v>
      </c>
      <c r="E726" s="19" t="str">
        <f t="shared" si="90"/>
        <v>吉田建工（株）</v>
      </c>
      <c r="F726" s="19" t="str">
        <f t="shared" si="91"/>
        <v>ヨシダケンコウ</v>
      </c>
      <c r="G726" s="19" t="str">
        <f t="shared" si="92"/>
        <v>代表取締役</v>
      </c>
      <c r="H726" s="19" t="str">
        <f t="shared" si="93"/>
        <v>吉田　実樹</v>
      </c>
      <c r="I726" s="19" t="str">
        <f t="shared" si="94"/>
        <v>610-1123</v>
      </c>
      <c r="J726" s="19" t="str">
        <f t="shared" si="95"/>
        <v>京都市西京区大原野上里南ノ町４０-１</v>
      </c>
      <c r="K726" s="20" t="s">
        <v>12</v>
      </c>
    </row>
    <row r="727" spans="1:11" s="15" customFormat="1" ht="20.25" customHeight="1">
      <c r="A727" s="16">
        <v>726</v>
      </c>
      <c r="B727" s="17">
        <v>69</v>
      </c>
      <c r="C727" s="18" t="str">
        <f t="shared" si="88"/>
        <v>26027046</v>
      </c>
      <c r="D727" s="18">
        <f t="shared" si="89"/>
        <v>2</v>
      </c>
      <c r="E727" s="19" t="str">
        <f t="shared" si="90"/>
        <v>吉田建工（株）</v>
      </c>
      <c r="F727" s="19" t="str">
        <f t="shared" si="91"/>
        <v>ヨシダケンコウ</v>
      </c>
      <c r="G727" s="19" t="str">
        <f t="shared" si="92"/>
        <v>代表取締役</v>
      </c>
      <c r="H727" s="19" t="str">
        <f t="shared" si="93"/>
        <v>吉田　実樹</v>
      </c>
      <c r="I727" s="19" t="str">
        <f t="shared" si="94"/>
        <v>610-1123</v>
      </c>
      <c r="J727" s="19" t="str">
        <f t="shared" si="95"/>
        <v>京都市西京区大原野上里南ノ町４０-１</v>
      </c>
      <c r="K727" s="20" t="s">
        <v>19</v>
      </c>
    </row>
    <row r="728" spans="1:11" s="15" customFormat="1" ht="20.25" customHeight="1">
      <c r="A728" s="16">
        <v>727</v>
      </c>
      <c r="B728" s="17" t="s">
        <v>267</v>
      </c>
      <c r="C728" s="18" t="str">
        <f t="shared" si="88"/>
        <v>00000241</v>
      </c>
      <c r="D728" s="18">
        <f t="shared" si="89"/>
        <v>2</v>
      </c>
      <c r="E728" s="19" t="str">
        <f t="shared" si="90"/>
        <v>吉村建設工業（株）</v>
      </c>
      <c r="F728" s="19" t="str">
        <f t="shared" si="91"/>
        <v>ヨシムラケンセツコウギョウ</v>
      </c>
      <c r="G728" s="19" t="str">
        <f t="shared" si="92"/>
        <v>代表取締役</v>
      </c>
      <c r="H728" s="19" t="str">
        <f t="shared" si="93"/>
        <v>吉村　良一</v>
      </c>
      <c r="I728" s="19" t="str">
        <f t="shared" si="94"/>
        <v>604-8414</v>
      </c>
      <c r="J728" s="19" t="str">
        <f t="shared" si="95"/>
        <v>京都市中京区西ノ京小倉町１３５番地</v>
      </c>
      <c r="K728" s="20" t="s">
        <v>12</v>
      </c>
    </row>
    <row r="729" spans="1:11" s="15" customFormat="1" ht="20.25" customHeight="1">
      <c r="A729" s="16">
        <v>728</v>
      </c>
      <c r="B729" s="17" t="s">
        <v>267</v>
      </c>
      <c r="C729" s="18" t="str">
        <f t="shared" si="88"/>
        <v>00000241</v>
      </c>
      <c r="D729" s="18">
        <f t="shared" si="89"/>
        <v>2</v>
      </c>
      <c r="E729" s="19" t="str">
        <f t="shared" si="90"/>
        <v>吉村建設工業（株）</v>
      </c>
      <c r="F729" s="19" t="str">
        <f t="shared" si="91"/>
        <v>ヨシムラケンセツコウギョウ</v>
      </c>
      <c r="G729" s="19" t="str">
        <f t="shared" si="92"/>
        <v>代表取締役</v>
      </c>
      <c r="H729" s="19" t="str">
        <f t="shared" si="93"/>
        <v>吉村　良一</v>
      </c>
      <c r="I729" s="19" t="str">
        <f t="shared" si="94"/>
        <v>604-8414</v>
      </c>
      <c r="J729" s="19" t="str">
        <f t="shared" si="95"/>
        <v>京都市中京区西ノ京小倉町１３５番地</v>
      </c>
      <c r="K729" s="20" t="s">
        <v>13</v>
      </c>
    </row>
    <row r="730" spans="1:11" s="15" customFormat="1" ht="20.25" customHeight="1">
      <c r="A730" s="16">
        <v>729</v>
      </c>
      <c r="B730" s="17" t="s">
        <v>267</v>
      </c>
      <c r="C730" s="18" t="str">
        <f t="shared" si="88"/>
        <v>00000241</v>
      </c>
      <c r="D730" s="18">
        <f t="shared" si="89"/>
        <v>2</v>
      </c>
      <c r="E730" s="19" t="str">
        <f t="shared" si="90"/>
        <v>吉村建設工業（株）</v>
      </c>
      <c r="F730" s="19" t="str">
        <f t="shared" si="91"/>
        <v>ヨシムラケンセツコウギョウ</v>
      </c>
      <c r="G730" s="19" t="str">
        <f t="shared" si="92"/>
        <v>代表取締役</v>
      </c>
      <c r="H730" s="19" t="str">
        <f t="shared" si="93"/>
        <v>吉村　良一</v>
      </c>
      <c r="I730" s="19" t="str">
        <f t="shared" si="94"/>
        <v>604-8414</v>
      </c>
      <c r="J730" s="19" t="str">
        <f t="shared" si="95"/>
        <v>京都市中京区西ノ京小倉町１３５番地</v>
      </c>
      <c r="K730" s="20" t="s">
        <v>20</v>
      </c>
    </row>
    <row r="731" spans="1:11" s="15" customFormat="1" ht="20.25" customHeight="1">
      <c r="A731" s="16">
        <v>730</v>
      </c>
      <c r="B731" s="17" t="s">
        <v>268</v>
      </c>
      <c r="C731" s="18" t="str">
        <f t="shared" si="88"/>
        <v>26007692</v>
      </c>
      <c r="D731" s="18">
        <f t="shared" si="89"/>
        <v>2</v>
      </c>
      <c r="E731" s="19" t="str">
        <f t="shared" si="90"/>
        <v>米田造園土木（株）</v>
      </c>
      <c r="F731" s="19" t="str">
        <f t="shared" si="91"/>
        <v>ヨネダゾウエンドボク</v>
      </c>
      <c r="G731" s="19" t="str">
        <f t="shared" si="92"/>
        <v>代表取締役</v>
      </c>
      <c r="H731" s="19" t="str">
        <f t="shared" si="93"/>
        <v>米田　耕一</v>
      </c>
      <c r="I731" s="19" t="str">
        <f t="shared" si="94"/>
        <v>610-0261</v>
      </c>
      <c r="J731" s="19" t="str">
        <f t="shared" si="95"/>
        <v>綴喜郡宇治田原町大字岩山小字大溝１０番地１</v>
      </c>
      <c r="K731" s="20" t="s">
        <v>12</v>
      </c>
    </row>
    <row r="732" spans="1:11" s="15" customFormat="1" ht="20.25" customHeight="1">
      <c r="A732" s="16">
        <v>731</v>
      </c>
      <c r="B732" s="17" t="s">
        <v>268</v>
      </c>
      <c r="C732" s="18" t="str">
        <f t="shared" si="88"/>
        <v>26007692</v>
      </c>
      <c r="D732" s="18">
        <f t="shared" si="89"/>
        <v>2</v>
      </c>
      <c r="E732" s="19" t="str">
        <f t="shared" si="90"/>
        <v>米田造園土木（株）</v>
      </c>
      <c r="F732" s="19" t="str">
        <f t="shared" si="91"/>
        <v>ヨネダゾウエンドボク</v>
      </c>
      <c r="G732" s="19" t="str">
        <f t="shared" si="92"/>
        <v>代表取締役</v>
      </c>
      <c r="H732" s="19" t="str">
        <f t="shared" si="93"/>
        <v>米田　耕一</v>
      </c>
      <c r="I732" s="19" t="str">
        <f t="shared" si="94"/>
        <v>610-0261</v>
      </c>
      <c r="J732" s="19" t="str">
        <f t="shared" si="95"/>
        <v>綴喜郡宇治田原町大字岩山小字大溝１０番地１</v>
      </c>
      <c r="K732" s="20" t="s">
        <v>30</v>
      </c>
    </row>
    <row r="733" spans="1:11" s="15" customFormat="1" ht="20.25" customHeight="1">
      <c r="A733" s="16">
        <v>732</v>
      </c>
      <c r="B733" s="17" t="s">
        <v>269</v>
      </c>
      <c r="C733" s="18">
        <f t="shared" si="88"/>
        <v>26039900</v>
      </c>
      <c r="D733" s="18">
        <f t="shared" si="89"/>
        <v>2</v>
      </c>
      <c r="E733" s="19" t="str">
        <f t="shared" si="90"/>
        <v>ライナーワークス（株）</v>
      </c>
      <c r="F733" s="19" t="str">
        <f t="shared" si="91"/>
        <v>ライナーワークス</v>
      </c>
      <c r="G733" s="19" t="str">
        <f t="shared" si="92"/>
        <v>代表取締役</v>
      </c>
      <c r="H733" s="19" t="str">
        <f t="shared" si="93"/>
        <v>鴨田　喜義</v>
      </c>
      <c r="I733" s="19" t="str">
        <f t="shared" si="94"/>
        <v>612-8219</v>
      </c>
      <c r="J733" s="19" t="str">
        <f t="shared" si="95"/>
        <v>京都市伏見区表町５８５番地</v>
      </c>
      <c r="K733" s="20" t="s">
        <v>24</v>
      </c>
    </row>
    <row r="734" spans="1:11" s="15" customFormat="1" ht="20.25" customHeight="1">
      <c r="A734" s="16">
        <v>733</v>
      </c>
      <c r="B734" s="17" t="s">
        <v>269</v>
      </c>
      <c r="C734" s="18">
        <f t="shared" si="88"/>
        <v>26039900</v>
      </c>
      <c r="D734" s="18">
        <f t="shared" si="89"/>
        <v>2</v>
      </c>
      <c r="E734" s="19" t="str">
        <f t="shared" si="90"/>
        <v>ライナーワークス（株）</v>
      </c>
      <c r="F734" s="19" t="str">
        <f t="shared" si="91"/>
        <v>ライナーワークス</v>
      </c>
      <c r="G734" s="19" t="str">
        <f t="shared" si="92"/>
        <v>代表取締役</v>
      </c>
      <c r="H734" s="19" t="str">
        <f t="shared" si="93"/>
        <v>鴨田　喜義</v>
      </c>
      <c r="I734" s="19" t="str">
        <f t="shared" si="94"/>
        <v>612-8219</v>
      </c>
      <c r="J734" s="19" t="str">
        <f t="shared" si="95"/>
        <v>京都市伏見区表町５８５番地</v>
      </c>
      <c r="K734" s="20" t="s">
        <v>14</v>
      </c>
    </row>
    <row r="735" spans="1:11" s="15" customFormat="1" ht="20.25" customHeight="1">
      <c r="A735" s="16">
        <v>734</v>
      </c>
      <c r="B735" s="17" t="s">
        <v>270</v>
      </c>
      <c r="C735" s="18" t="str">
        <f t="shared" si="88"/>
        <v>26038868</v>
      </c>
      <c r="D735" s="18">
        <f t="shared" si="89"/>
        <v>2</v>
      </c>
      <c r="E735" s="19" t="str">
        <f t="shared" si="90"/>
        <v>（株）洛南エンジニアリング</v>
      </c>
      <c r="F735" s="19" t="str">
        <f t="shared" si="91"/>
        <v>ラクナンエンジニアリング</v>
      </c>
      <c r="G735" s="19" t="str">
        <f t="shared" si="92"/>
        <v>代表取締役</v>
      </c>
      <c r="H735" s="19" t="str">
        <f t="shared" si="93"/>
        <v>堀　誠典</v>
      </c>
      <c r="I735" s="19" t="str">
        <f t="shared" si="94"/>
        <v>611-0013</v>
      </c>
      <c r="J735" s="19" t="str">
        <f t="shared" si="95"/>
        <v>宇治市莵道田中３４番地の５</v>
      </c>
      <c r="K735" s="20" t="s">
        <v>16</v>
      </c>
    </row>
    <row r="736" spans="1:11" s="15" customFormat="1" ht="20.25" customHeight="1">
      <c r="A736" s="16">
        <v>735</v>
      </c>
      <c r="B736" s="17" t="s">
        <v>270</v>
      </c>
      <c r="C736" s="18" t="str">
        <f t="shared" si="88"/>
        <v>26038868</v>
      </c>
      <c r="D736" s="18">
        <f t="shared" si="89"/>
        <v>2</v>
      </c>
      <c r="E736" s="19" t="str">
        <f t="shared" si="90"/>
        <v>（株）洛南エンジニアリング</v>
      </c>
      <c r="F736" s="19" t="str">
        <f t="shared" si="91"/>
        <v>ラクナンエンジニアリング</v>
      </c>
      <c r="G736" s="19" t="str">
        <f t="shared" si="92"/>
        <v>代表取締役</v>
      </c>
      <c r="H736" s="19" t="str">
        <f t="shared" si="93"/>
        <v>堀　誠典</v>
      </c>
      <c r="I736" s="19" t="str">
        <f t="shared" si="94"/>
        <v>611-0013</v>
      </c>
      <c r="J736" s="19" t="str">
        <f t="shared" si="95"/>
        <v>宇治市莵道田中３４番地の５</v>
      </c>
      <c r="K736" s="20" t="s">
        <v>67</v>
      </c>
    </row>
    <row r="737" spans="1:11" s="15" customFormat="1" ht="20.25" customHeight="1">
      <c r="A737" s="16">
        <v>736</v>
      </c>
      <c r="B737" s="17" t="s">
        <v>270</v>
      </c>
      <c r="C737" s="18" t="str">
        <f t="shared" si="88"/>
        <v>26038868</v>
      </c>
      <c r="D737" s="18">
        <f t="shared" si="89"/>
        <v>2</v>
      </c>
      <c r="E737" s="19" t="str">
        <f t="shared" si="90"/>
        <v>（株）洛南エンジニアリング</v>
      </c>
      <c r="F737" s="19" t="str">
        <f t="shared" si="91"/>
        <v>ラクナンエンジニアリング</v>
      </c>
      <c r="G737" s="19" t="str">
        <f t="shared" si="92"/>
        <v>代表取締役</v>
      </c>
      <c r="H737" s="19" t="str">
        <f t="shared" si="93"/>
        <v>堀　誠典</v>
      </c>
      <c r="I737" s="19" t="str">
        <f t="shared" si="94"/>
        <v>611-0013</v>
      </c>
      <c r="J737" s="19" t="str">
        <f t="shared" si="95"/>
        <v>宇治市莵道田中３４番地の５</v>
      </c>
      <c r="K737" s="20" t="s">
        <v>27</v>
      </c>
    </row>
    <row r="738" spans="1:11" s="15" customFormat="1" ht="20.25" customHeight="1">
      <c r="A738" s="16">
        <v>737</v>
      </c>
      <c r="B738" s="17" t="s">
        <v>271</v>
      </c>
      <c r="C738" s="18" t="str">
        <f t="shared" si="88"/>
        <v>26003825</v>
      </c>
      <c r="D738" s="18">
        <f t="shared" si="89"/>
        <v>2</v>
      </c>
      <c r="E738" s="19" t="str">
        <f t="shared" si="90"/>
        <v>洛南電気工業（株）</v>
      </c>
      <c r="F738" s="19" t="str">
        <f t="shared" si="91"/>
        <v>ラクナンデンキコウギョウ</v>
      </c>
      <c r="G738" s="19" t="str">
        <f t="shared" si="92"/>
        <v>代表取締役</v>
      </c>
      <c r="H738" s="19" t="str">
        <f t="shared" si="93"/>
        <v>芝山　尚規</v>
      </c>
      <c r="I738" s="19" t="str">
        <f t="shared" si="94"/>
        <v>601-8474</v>
      </c>
      <c r="J738" s="19" t="str">
        <f t="shared" si="95"/>
        <v>京都市南区四ツ塚町７０番地</v>
      </c>
      <c r="K738" s="20" t="s">
        <v>16</v>
      </c>
    </row>
    <row r="739" spans="1:11" s="15" customFormat="1" ht="20.25" customHeight="1">
      <c r="A739" s="16">
        <v>738</v>
      </c>
      <c r="B739" s="17" t="s">
        <v>271</v>
      </c>
      <c r="C739" s="18" t="str">
        <f t="shared" si="88"/>
        <v>26003825</v>
      </c>
      <c r="D739" s="18">
        <f t="shared" si="89"/>
        <v>2</v>
      </c>
      <c r="E739" s="19" t="str">
        <f t="shared" si="90"/>
        <v>洛南電気工業（株）</v>
      </c>
      <c r="F739" s="19" t="str">
        <f t="shared" si="91"/>
        <v>ラクナンデンキコウギョウ</v>
      </c>
      <c r="G739" s="19" t="str">
        <f t="shared" si="92"/>
        <v>代表取締役</v>
      </c>
      <c r="H739" s="19" t="str">
        <f t="shared" si="93"/>
        <v>芝山　尚規</v>
      </c>
      <c r="I739" s="19" t="str">
        <f t="shared" si="94"/>
        <v>601-8474</v>
      </c>
      <c r="J739" s="19" t="str">
        <f t="shared" si="95"/>
        <v>京都市南区四ツ塚町７０番地</v>
      </c>
      <c r="K739" s="20" t="s">
        <v>67</v>
      </c>
    </row>
    <row r="740" spans="1:11" s="15" customFormat="1" ht="20.25" customHeight="1">
      <c r="A740" s="16">
        <v>739</v>
      </c>
      <c r="B740" s="17" t="s">
        <v>272</v>
      </c>
      <c r="C740" s="18">
        <f t="shared" si="88"/>
        <v>26039568</v>
      </c>
      <c r="D740" s="18">
        <f t="shared" si="89"/>
        <v>2</v>
      </c>
      <c r="E740" s="19" t="str">
        <f t="shared" si="90"/>
        <v>（株）綠採園</v>
      </c>
      <c r="F740" s="19" t="str">
        <f t="shared" si="91"/>
        <v>リョクサイエン</v>
      </c>
      <c r="G740" s="19" t="str">
        <f t="shared" si="92"/>
        <v>代表取締役</v>
      </c>
      <c r="H740" s="19" t="str">
        <f t="shared" si="93"/>
        <v>松本　明</v>
      </c>
      <c r="I740" s="19" t="str">
        <f t="shared" si="94"/>
        <v>601-8339</v>
      </c>
      <c r="J740" s="19" t="str">
        <f t="shared" si="95"/>
        <v>京都市南区吉祥院里ノ内町８４番地</v>
      </c>
      <c r="K740" s="20" t="s">
        <v>12</v>
      </c>
    </row>
    <row r="741" spans="1:11" s="15" customFormat="1" ht="20.25" customHeight="1">
      <c r="A741" s="16">
        <v>740</v>
      </c>
      <c r="B741" s="17" t="s">
        <v>272</v>
      </c>
      <c r="C741" s="18">
        <f t="shared" si="88"/>
        <v>26039568</v>
      </c>
      <c r="D741" s="18">
        <f t="shared" si="89"/>
        <v>2</v>
      </c>
      <c r="E741" s="19" t="str">
        <f t="shared" si="90"/>
        <v>（株）綠採園</v>
      </c>
      <c r="F741" s="19" t="str">
        <f t="shared" si="91"/>
        <v>リョクサイエン</v>
      </c>
      <c r="G741" s="19" t="str">
        <f t="shared" si="92"/>
        <v>代表取締役</v>
      </c>
      <c r="H741" s="19" t="str">
        <f t="shared" si="93"/>
        <v>松本　明</v>
      </c>
      <c r="I741" s="19" t="str">
        <f t="shared" si="94"/>
        <v>601-8339</v>
      </c>
      <c r="J741" s="19" t="str">
        <f t="shared" si="95"/>
        <v>京都市南区吉祥院里ノ内町８４番地</v>
      </c>
      <c r="K741" s="20" t="s">
        <v>30</v>
      </c>
    </row>
    <row r="742" spans="1:11" s="15" customFormat="1" ht="20.25" customHeight="1">
      <c r="A742" s="16">
        <v>741</v>
      </c>
      <c r="B742" s="17" t="s">
        <v>273</v>
      </c>
      <c r="C742" s="18" t="str">
        <f t="shared" si="88"/>
        <v>26023941</v>
      </c>
      <c r="D742" s="18">
        <f t="shared" si="89"/>
        <v>2</v>
      </c>
      <c r="E742" s="19" t="str">
        <f t="shared" si="90"/>
        <v>（株）ワタナベ楽器店</v>
      </c>
      <c r="F742" s="19" t="str">
        <f t="shared" si="91"/>
        <v>ワタナベガッキテン</v>
      </c>
      <c r="G742" s="19" t="str">
        <f t="shared" si="92"/>
        <v>代表取締役</v>
      </c>
      <c r="H742" s="19" t="str">
        <f t="shared" si="93"/>
        <v>渡邊　幹太</v>
      </c>
      <c r="I742" s="19" t="str">
        <f t="shared" si="94"/>
        <v>604-0903</v>
      </c>
      <c r="J742" s="19" t="str">
        <f t="shared" si="95"/>
        <v>京都市中京区河原町通夷川上る指物町３２６番地</v>
      </c>
      <c r="K742" s="20" t="s">
        <v>67</v>
      </c>
    </row>
    <row r="743" spans="1:11" s="15" customFormat="1" ht="20.25" customHeight="1">
      <c r="A743" s="16">
        <v>742</v>
      </c>
      <c r="B743" s="17" t="s">
        <v>274</v>
      </c>
      <c r="C743" s="18">
        <f t="shared" si="88"/>
        <v>27104046</v>
      </c>
      <c r="D743" s="18">
        <f t="shared" si="89"/>
        <v>3</v>
      </c>
      <c r="E743" s="19" t="str">
        <f t="shared" si="90"/>
        <v>アーステック（株）</v>
      </c>
      <c r="F743" s="19" t="str">
        <f t="shared" si="91"/>
        <v>アーステック</v>
      </c>
      <c r="G743" s="19" t="str">
        <f t="shared" si="92"/>
        <v>代表取締役</v>
      </c>
      <c r="H743" s="19" t="str">
        <f t="shared" si="93"/>
        <v>河本　哲久</v>
      </c>
      <c r="I743" s="19" t="str">
        <f t="shared" si="94"/>
        <v>573-0021</v>
      </c>
      <c r="J743" s="19" t="str">
        <f t="shared" si="95"/>
        <v>大阪府枚方市中宮西之町４番２２号</v>
      </c>
      <c r="K743" s="20" t="s">
        <v>12</v>
      </c>
    </row>
    <row r="744" spans="1:11" s="15" customFormat="1" ht="20.25" customHeight="1">
      <c r="A744" s="16">
        <v>743</v>
      </c>
      <c r="B744" s="17" t="s">
        <v>274</v>
      </c>
      <c r="C744" s="18">
        <f t="shared" si="88"/>
        <v>27104046</v>
      </c>
      <c r="D744" s="18">
        <f t="shared" si="89"/>
        <v>3</v>
      </c>
      <c r="E744" s="19" t="str">
        <f t="shared" si="90"/>
        <v>アーステック（株）</v>
      </c>
      <c r="F744" s="19" t="str">
        <f t="shared" si="91"/>
        <v>アーステック</v>
      </c>
      <c r="G744" s="19" t="str">
        <f t="shared" si="92"/>
        <v>代表取締役</v>
      </c>
      <c r="H744" s="19" t="str">
        <f t="shared" si="93"/>
        <v>河本　哲久</v>
      </c>
      <c r="I744" s="19" t="str">
        <f t="shared" si="94"/>
        <v>573-0021</v>
      </c>
      <c r="J744" s="19" t="str">
        <f t="shared" si="95"/>
        <v>大阪府枚方市中宮西之町４番２２号</v>
      </c>
      <c r="K744" s="20" t="s">
        <v>17</v>
      </c>
    </row>
    <row r="745" spans="1:11" s="15" customFormat="1" ht="20.25" customHeight="1">
      <c r="A745" s="16">
        <v>744</v>
      </c>
      <c r="B745" s="17" t="s">
        <v>274</v>
      </c>
      <c r="C745" s="18">
        <f t="shared" si="88"/>
        <v>27104046</v>
      </c>
      <c r="D745" s="18">
        <f t="shared" si="89"/>
        <v>3</v>
      </c>
      <c r="E745" s="19" t="str">
        <f t="shared" si="90"/>
        <v>アーステック（株）</v>
      </c>
      <c r="F745" s="19" t="str">
        <f t="shared" si="91"/>
        <v>アーステック</v>
      </c>
      <c r="G745" s="19" t="str">
        <f t="shared" si="92"/>
        <v>代表取締役</v>
      </c>
      <c r="H745" s="19" t="str">
        <f t="shared" si="93"/>
        <v>河本　哲久</v>
      </c>
      <c r="I745" s="19" t="str">
        <f t="shared" si="94"/>
        <v>573-0021</v>
      </c>
      <c r="J745" s="19" t="str">
        <f t="shared" si="95"/>
        <v>大阪府枚方市中宮西之町４番２２号</v>
      </c>
      <c r="K745" s="20" t="s">
        <v>111</v>
      </c>
    </row>
    <row r="746" spans="1:11" s="15" customFormat="1" ht="20.25" customHeight="1">
      <c r="A746" s="16">
        <v>745</v>
      </c>
      <c r="B746" s="17" t="s">
        <v>275</v>
      </c>
      <c r="C746" s="18" t="str">
        <f t="shared" si="88"/>
        <v>00013105</v>
      </c>
      <c r="D746" s="18">
        <f t="shared" si="89"/>
        <v>3</v>
      </c>
      <c r="E746" s="19" t="str">
        <f t="shared" si="90"/>
        <v>（株）ＩＨＩインフラ建設　関西支店</v>
      </c>
      <c r="F746" s="19" t="str">
        <f t="shared" si="91"/>
        <v>アイエイチアイインフラケンセツ　カンサイシテン</v>
      </c>
      <c r="G746" s="19" t="str">
        <f t="shared" si="92"/>
        <v>支店長</v>
      </c>
      <c r="H746" s="19" t="str">
        <f t="shared" si="93"/>
        <v>吉野　正敏</v>
      </c>
      <c r="I746" s="19" t="str">
        <f t="shared" si="94"/>
        <v>595-0977</v>
      </c>
      <c r="J746" s="19" t="str">
        <f t="shared" si="95"/>
        <v>大阪府堺市堺区大浜西町３番地</v>
      </c>
      <c r="K746" s="20" t="s">
        <v>12</v>
      </c>
    </row>
    <row r="747" spans="1:11" s="15" customFormat="1" ht="20.25" customHeight="1">
      <c r="A747" s="16">
        <v>746</v>
      </c>
      <c r="B747" s="17" t="s">
        <v>275</v>
      </c>
      <c r="C747" s="18" t="str">
        <f t="shared" si="88"/>
        <v>00013105</v>
      </c>
      <c r="D747" s="18">
        <f t="shared" si="89"/>
        <v>3</v>
      </c>
      <c r="E747" s="19" t="str">
        <f t="shared" si="90"/>
        <v>（株）ＩＨＩインフラ建設　関西支店</v>
      </c>
      <c r="F747" s="19" t="str">
        <f t="shared" si="91"/>
        <v>アイエイチアイインフラケンセツ　カンサイシテン</v>
      </c>
      <c r="G747" s="19" t="str">
        <f t="shared" si="92"/>
        <v>支店長</v>
      </c>
      <c r="H747" s="19" t="str">
        <f t="shared" si="93"/>
        <v>吉野　正敏</v>
      </c>
      <c r="I747" s="19" t="str">
        <f t="shared" si="94"/>
        <v>595-0977</v>
      </c>
      <c r="J747" s="19" t="str">
        <f t="shared" si="95"/>
        <v>大阪府堺市堺区大浜西町３番地</v>
      </c>
      <c r="K747" s="20" t="s">
        <v>60</v>
      </c>
    </row>
    <row r="748" spans="1:11" s="15" customFormat="1" ht="20.25" customHeight="1">
      <c r="A748" s="16">
        <v>747</v>
      </c>
      <c r="B748" s="17" t="s">
        <v>276</v>
      </c>
      <c r="C748" s="18" t="str">
        <f t="shared" si="88"/>
        <v>00004120</v>
      </c>
      <c r="D748" s="18">
        <f t="shared" si="89"/>
        <v>3</v>
      </c>
      <c r="E748" s="19" t="str">
        <f t="shared" si="90"/>
        <v>アイサワ工業（株）　大阪支店</v>
      </c>
      <c r="F748" s="19" t="str">
        <f t="shared" si="91"/>
        <v>アイサワコウギョウ　オオサカシテン</v>
      </c>
      <c r="G748" s="19" t="str">
        <f t="shared" si="92"/>
        <v>常務取締役支店長</v>
      </c>
      <c r="H748" s="19" t="str">
        <f t="shared" si="93"/>
        <v>下田　耕二</v>
      </c>
      <c r="I748" s="19" t="str">
        <f t="shared" si="94"/>
        <v>533-0022</v>
      </c>
      <c r="J748" s="19" t="str">
        <f t="shared" si="95"/>
        <v>大阪市北区浪花町１２-２４</v>
      </c>
      <c r="K748" s="20" t="s">
        <v>12</v>
      </c>
    </row>
    <row r="749" spans="1:11" s="15" customFormat="1" ht="20.25" customHeight="1">
      <c r="A749" s="16">
        <v>748</v>
      </c>
      <c r="B749" s="17" t="s">
        <v>276</v>
      </c>
      <c r="C749" s="18" t="str">
        <f t="shared" si="88"/>
        <v>00004120</v>
      </c>
      <c r="D749" s="18">
        <f t="shared" si="89"/>
        <v>3</v>
      </c>
      <c r="E749" s="19" t="str">
        <f t="shared" si="90"/>
        <v>アイサワ工業（株）　大阪支店</v>
      </c>
      <c r="F749" s="19" t="str">
        <f t="shared" si="91"/>
        <v>アイサワコウギョウ　オオサカシテン</v>
      </c>
      <c r="G749" s="19" t="str">
        <f t="shared" si="92"/>
        <v>常務取締役支店長</v>
      </c>
      <c r="H749" s="19" t="str">
        <f t="shared" si="93"/>
        <v>下田　耕二</v>
      </c>
      <c r="I749" s="19" t="str">
        <f t="shared" si="94"/>
        <v>533-0022</v>
      </c>
      <c r="J749" s="19" t="str">
        <f t="shared" si="95"/>
        <v>大阪市北区浪花町１２-２４</v>
      </c>
      <c r="K749" s="20" t="s">
        <v>13</v>
      </c>
    </row>
    <row r="750" spans="1:11" s="15" customFormat="1" ht="20.25" customHeight="1">
      <c r="A750" s="16">
        <v>749</v>
      </c>
      <c r="B750" s="17" t="s">
        <v>277</v>
      </c>
      <c r="C750" s="18" t="str">
        <f t="shared" si="88"/>
        <v>00003132</v>
      </c>
      <c r="D750" s="18">
        <f t="shared" si="89"/>
        <v>3</v>
      </c>
      <c r="E750" s="19" t="str">
        <f t="shared" si="90"/>
        <v>愛知時計電機（株）　大阪支店</v>
      </c>
      <c r="F750" s="19" t="str">
        <f t="shared" si="91"/>
        <v>アイチトケイデンキ　オオサカシテン</v>
      </c>
      <c r="G750" s="19" t="str">
        <f t="shared" si="92"/>
        <v>執行役員支店長</v>
      </c>
      <c r="H750" s="19" t="str">
        <f t="shared" si="93"/>
        <v xml:space="preserve">橋本　治 </v>
      </c>
      <c r="I750" s="19" t="str">
        <f t="shared" si="94"/>
        <v>532-0032</v>
      </c>
      <c r="J750" s="19" t="str">
        <f t="shared" si="95"/>
        <v>大阪市淀川区三津屋北２丁目２２番５号</v>
      </c>
      <c r="K750" s="20" t="s">
        <v>16</v>
      </c>
    </row>
    <row r="751" spans="1:11" s="15" customFormat="1" ht="20.25" customHeight="1">
      <c r="A751" s="16">
        <v>750</v>
      </c>
      <c r="B751" s="17" t="s">
        <v>277</v>
      </c>
      <c r="C751" s="18" t="str">
        <f t="shared" si="88"/>
        <v>00003132</v>
      </c>
      <c r="D751" s="18">
        <f t="shared" si="89"/>
        <v>3</v>
      </c>
      <c r="E751" s="19" t="str">
        <f t="shared" si="90"/>
        <v>愛知時計電機（株）　大阪支店</v>
      </c>
      <c r="F751" s="19" t="str">
        <f t="shared" si="91"/>
        <v>アイチトケイデンキ　オオサカシテン</v>
      </c>
      <c r="G751" s="19" t="str">
        <f t="shared" si="92"/>
        <v>執行役員支店長</v>
      </c>
      <c r="H751" s="19" t="str">
        <f t="shared" si="93"/>
        <v xml:space="preserve">橋本　治 </v>
      </c>
      <c r="I751" s="19" t="str">
        <f t="shared" si="94"/>
        <v>532-0032</v>
      </c>
      <c r="J751" s="19" t="str">
        <f t="shared" si="95"/>
        <v>大阪市淀川区三津屋北２丁目２２番５号</v>
      </c>
      <c r="K751" s="20" t="s">
        <v>17</v>
      </c>
    </row>
    <row r="752" spans="1:11" s="15" customFormat="1" ht="20.25" customHeight="1">
      <c r="A752" s="16">
        <v>751</v>
      </c>
      <c r="B752" s="17" t="s">
        <v>277</v>
      </c>
      <c r="C752" s="18" t="str">
        <f t="shared" si="88"/>
        <v>00003132</v>
      </c>
      <c r="D752" s="18">
        <f t="shared" si="89"/>
        <v>3</v>
      </c>
      <c r="E752" s="19" t="str">
        <f t="shared" si="90"/>
        <v>愛知時計電機（株）　大阪支店</v>
      </c>
      <c r="F752" s="19" t="str">
        <f t="shared" si="91"/>
        <v>アイチトケイデンキ　オオサカシテン</v>
      </c>
      <c r="G752" s="19" t="str">
        <f t="shared" si="92"/>
        <v>執行役員支店長</v>
      </c>
      <c r="H752" s="19" t="str">
        <f t="shared" si="93"/>
        <v xml:space="preserve">橋本　治 </v>
      </c>
      <c r="I752" s="19" t="str">
        <f t="shared" si="94"/>
        <v>532-0032</v>
      </c>
      <c r="J752" s="19" t="str">
        <f t="shared" si="95"/>
        <v>大阪市淀川区三津屋北２丁目２２番５号</v>
      </c>
      <c r="K752" s="20" t="s">
        <v>67</v>
      </c>
    </row>
    <row r="753" spans="1:11" s="15" customFormat="1" ht="20.25" customHeight="1">
      <c r="A753" s="16">
        <v>752</v>
      </c>
      <c r="B753" s="17" t="s">
        <v>278</v>
      </c>
      <c r="C753" s="18" t="str">
        <f t="shared" si="88"/>
        <v>00019760</v>
      </c>
      <c r="D753" s="18">
        <f t="shared" si="89"/>
        <v>3</v>
      </c>
      <c r="E753" s="19" t="str">
        <f t="shared" si="90"/>
        <v>アイテック（株）</v>
      </c>
      <c r="F753" s="19" t="str">
        <f t="shared" si="91"/>
        <v>アイテック</v>
      </c>
      <c r="G753" s="19" t="str">
        <f t="shared" si="92"/>
        <v>代表取締役</v>
      </c>
      <c r="H753" s="19" t="str">
        <f t="shared" si="93"/>
        <v>前田　幸貴</v>
      </c>
      <c r="I753" s="19" t="str">
        <f t="shared" si="94"/>
        <v>530-0001</v>
      </c>
      <c r="J753" s="19" t="str">
        <f t="shared" si="95"/>
        <v>大阪市北区梅田１丁目１３番１号　大阪梅田ツインタワーズ・サウス</v>
      </c>
      <c r="K753" s="20" t="s">
        <v>17</v>
      </c>
    </row>
    <row r="754" spans="1:11" s="15" customFormat="1" ht="20.25" customHeight="1">
      <c r="A754" s="16">
        <v>753</v>
      </c>
      <c r="B754" s="17" t="s">
        <v>278</v>
      </c>
      <c r="C754" s="18" t="str">
        <f t="shared" si="88"/>
        <v>00019760</v>
      </c>
      <c r="D754" s="18">
        <f t="shared" si="89"/>
        <v>3</v>
      </c>
      <c r="E754" s="19" t="str">
        <f t="shared" si="90"/>
        <v>アイテック（株）</v>
      </c>
      <c r="F754" s="19" t="str">
        <f t="shared" si="91"/>
        <v>アイテック</v>
      </c>
      <c r="G754" s="19" t="str">
        <f t="shared" si="92"/>
        <v>代表取締役</v>
      </c>
      <c r="H754" s="19" t="str">
        <f t="shared" si="93"/>
        <v>前田　幸貴</v>
      </c>
      <c r="I754" s="19" t="str">
        <f t="shared" si="94"/>
        <v>530-0001</v>
      </c>
      <c r="J754" s="19" t="str">
        <f t="shared" si="95"/>
        <v>大阪市北区梅田１丁目１３番１号　大阪梅田ツインタワーズ・サウス</v>
      </c>
      <c r="K754" s="20" t="s">
        <v>66</v>
      </c>
    </row>
    <row r="755" spans="1:11" s="15" customFormat="1" ht="20.25" customHeight="1">
      <c r="A755" s="16">
        <v>754</v>
      </c>
      <c r="B755" s="17" t="s">
        <v>278</v>
      </c>
      <c r="C755" s="18" t="str">
        <f t="shared" si="88"/>
        <v>00019760</v>
      </c>
      <c r="D755" s="18">
        <f t="shared" si="89"/>
        <v>3</v>
      </c>
      <c r="E755" s="19" t="str">
        <f t="shared" si="90"/>
        <v>アイテック（株）</v>
      </c>
      <c r="F755" s="19" t="str">
        <f t="shared" si="91"/>
        <v>アイテック</v>
      </c>
      <c r="G755" s="19" t="str">
        <f t="shared" si="92"/>
        <v>代表取締役</v>
      </c>
      <c r="H755" s="19" t="str">
        <f t="shared" si="93"/>
        <v>前田　幸貴</v>
      </c>
      <c r="I755" s="19" t="str">
        <f t="shared" si="94"/>
        <v>530-0001</v>
      </c>
      <c r="J755" s="19" t="str">
        <f t="shared" si="95"/>
        <v>大阪市北区梅田１丁目１３番１号　大阪梅田ツインタワーズ・サウス</v>
      </c>
      <c r="K755" s="20" t="s">
        <v>27</v>
      </c>
    </row>
    <row r="756" spans="1:11" s="15" customFormat="1" ht="20.25" customHeight="1">
      <c r="A756" s="16">
        <v>755</v>
      </c>
      <c r="B756" s="17" t="s">
        <v>279</v>
      </c>
      <c r="C756" s="18" t="str">
        <f t="shared" si="88"/>
        <v>00002843</v>
      </c>
      <c r="D756" s="18">
        <f t="shared" si="89"/>
        <v>3</v>
      </c>
      <c r="E756" s="19" t="str">
        <f t="shared" si="90"/>
        <v>青木あすなろ建設（株）　京滋営業所</v>
      </c>
      <c r="F756" s="19" t="str">
        <f t="shared" si="91"/>
        <v>アオキアスナロケンセツ　ケイジエイギョウショ</v>
      </c>
      <c r="G756" s="19" t="str">
        <f t="shared" si="92"/>
        <v>所長</v>
      </c>
      <c r="H756" s="19" t="str">
        <f t="shared" si="93"/>
        <v>寺澤　和成</v>
      </c>
      <c r="I756" s="19" t="str">
        <f t="shared" si="94"/>
        <v>604-8175</v>
      </c>
      <c r="J756" s="19" t="str">
        <f t="shared" si="95"/>
        <v>京都市中京区円福寺町３４２－１</v>
      </c>
      <c r="K756" s="20" t="s">
        <v>12</v>
      </c>
    </row>
    <row r="757" spans="1:11" s="15" customFormat="1" ht="20.25" customHeight="1">
      <c r="A757" s="16">
        <v>756</v>
      </c>
      <c r="B757" s="17" t="s">
        <v>279</v>
      </c>
      <c r="C757" s="18" t="str">
        <f t="shared" si="88"/>
        <v>00002843</v>
      </c>
      <c r="D757" s="18">
        <f t="shared" si="89"/>
        <v>3</v>
      </c>
      <c r="E757" s="19" t="str">
        <f t="shared" si="90"/>
        <v>青木あすなろ建設（株）　京滋営業所</v>
      </c>
      <c r="F757" s="19" t="str">
        <f t="shared" si="91"/>
        <v>アオキアスナロケンセツ　ケイジエイギョウショ</v>
      </c>
      <c r="G757" s="19" t="str">
        <f t="shared" si="92"/>
        <v>所長</v>
      </c>
      <c r="H757" s="19" t="str">
        <f t="shared" si="93"/>
        <v>寺澤　和成</v>
      </c>
      <c r="I757" s="19" t="str">
        <f t="shared" si="94"/>
        <v>604-8175</v>
      </c>
      <c r="J757" s="19" t="str">
        <f t="shared" si="95"/>
        <v>京都市中京区円福寺町３４２－１</v>
      </c>
      <c r="K757" s="20" t="s">
        <v>13</v>
      </c>
    </row>
    <row r="758" spans="1:11" s="15" customFormat="1" ht="20.25" customHeight="1">
      <c r="A758" s="16">
        <v>757</v>
      </c>
      <c r="B758" s="17" t="s">
        <v>279</v>
      </c>
      <c r="C758" s="18" t="str">
        <f t="shared" si="88"/>
        <v>00002843</v>
      </c>
      <c r="D758" s="18">
        <f t="shared" si="89"/>
        <v>3</v>
      </c>
      <c r="E758" s="19" t="str">
        <f t="shared" si="90"/>
        <v>青木あすなろ建設（株）　京滋営業所</v>
      </c>
      <c r="F758" s="19" t="str">
        <f t="shared" si="91"/>
        <v>アオキアスナロケンセツ　ケイジエイギョウショ</v>
      </c>
      <c r="G758" s="19" t="str">
        <f t="shared" si="92"/>
        <v>所長</v>
      </c>
      <c r="H758" s="19" t="str">
        <f t="shared" si="93"/>
        <v>寺澤　和成</v>
      </c>
      <c r="I758" s="19" t="str">
        <f t="shared" si="94"/>
        <v>604-8175</v>
      </c>
      <c r="J758" s="19" t="str">
        <f t="shared" si="95"/>
        <v>京都市中京区円福寺町３４２－１</v>
      </c>
      <c r="K758" s="20" t="s">
        <v>27</v>
      </c>
    </row>
    <row r="759" spans="1:11" s="15" customFormat="1" ht="20.25" customHeight="1">
      <c r="A759" s="16">
        <v>758</v>
      </c>
      <c r="B759" s="17" t="s">
        <v>280</v>
      </c>
      <c r="C759" s="18" t="str">
        <f t="shared" si="88"/>
        <v>27121880</v>
      </c>
      <c r="D759" s="18">
        <f t="shared" si="89"/>
        <v>3</v>
      </c>
      <c r="E759" s="19" t="str">
        <f t="shared" si="90"/>
        <v>（株）アキエンタープライズ</v>
      </c>
      <c r="F759" s="19" t="str">
        <f t="shared" si="91"/>
        <v>アキエンタープライズ</v>
      </c>
      <c r="G759" s="19" t="str">
        <f t="shared" si="92"/>
        <v>代表取締役</v>
      </c>
      <c r="H759" s="19" t="str">
        <f t="shared" si="93"/>
        <v>中野　彰　</v>
      </c>
      <c r="I759" s="19" t="str">
        <f t="shared" si="94"/>
        <v>573-1144</v>
      </c>
      <c r="J759" s="19" t="str">
        <f t="shared" si="95"/>
        <v>大阪府枚方市牧野本町一丁目1番６０号</v>
      </c>
      <c r="K759" s="20" t="s">
        <v>12</v>
      </c>
    </row>
    <row r="760" spans="1:11" s="15" customFormat="1" ht="20.25" customHeight="1">
      <c r="A760" s="16">
        <v>759</v>
      </c>
      <c r="B760" s="17" t="s">
        <v>280</v>
      </c>
      <c r="C760" s="18" t="str">
        <f t="shared" si="88"/>
        <v>27121880</v>
      </c>
      <c r="D760" s="18">
        <f t="shared" si="89"/>
        <v>3</v>
      </c>
      <c r="E760" s="19" t="str">
        <f t="shared" si="90"/>
        <v>（株）アキエンタープライズ</v>
      </c>
      <c r="F760" s="19" t="str">
        <f t="shared" si="91"/>
        <v>アキエンタープライズ</v>
      </c>
      <c r="G760" s="19" t="str">
        <f t="shared" si="92"/>
        <v>代表取締役</v>
      </c>
      <c r="H760" s="19" t="str">
        <f t="shared" si="93"/>
        <v>中野　彰　</v>
      </c>
      <c r="I760" s="19" t="str">
        <f t="shared" si="94"/>
        <v>573-1144</v>
      </c>
      <c r="J760" s="19" t="str">
        <f t="shared" si="95"/>
        <v>大阪府枚方市牧野本町一丁目1番６０号</v>
      </c>
      <c r="K760" s="20" t="s">
        <v>17</v>
      </c>
    </row>
    <row r="761" spans="1:11" s="15" customFormat="1" ht="20.25" customHeight="1">
      <c r="A761" s="16">
        <v>760</v>
      </c>
      <c r="B761" s="17" t="s">
        <v>280</v>
      </c>
      <c r="C761" s="18" t="str">
        <f t="shared" si="88"/>
        <v>27121880</v>
      </c>
      <c r="D761" s="18">
        <f t="shared" si="89"/>
        <v>3</v>
      </c>
      <c r="E761" s="19" t="str">
        <f t="shared" si="90"/>
        <v>（株）アキエンタープライズ</v>
      </c>
      <c r="F761" s="19" t="str">
        <f t="shared" si="91"/>
        <v>アキエンタープライズ</v>
      </c>
      <c r="G761" s="19" t="str">
        <f t="shared" si="92"/>
        <v>代表取締役</v>
      </c>
      <c r="H761" s="19" t="str">
        <f t="shared" si="93"/>
        <v>中野　彰　</v>
      </c>
      <c r="I761" s="19" t="str">
        <f t="shared" si="94"/>
        <v>573-1144</v>
      </c>
      <c r="J761" s="19" t="str">
        <f t="shared" si="95"/>
        <v>大阪府枚方市牧野本町一丁目1番６０号</v>
      </c>
      <c r="K761" s="20" t="s">
        <v>29</v>
      </c>
    </row>
    <row r="762" spans="1:11" s="15" customFormat="1" ht="20.25" customHeight="1">
      <c r="A762" s="16">
        <v>761</v>
      </c>
      <c r="B762" s="17" t="s">
        <v>281</v>
      </c>
      <c r="C762" s="18" t="str">
        <f t="shared" si="88"/>
        <v>00023961</v>
      </c>
      <c r="D762" s="18">
        <f t="shared" si="89"/>
        <v>3</v>
      </c>
      <c r="E762" s="19" t="str">
        <f t="shared" si="90"/>
        <v>昱工業（株）　関西支店</v>
      </c>
      <c r="F762" s="19" t="str">
        <f t="shared" si="91"/>
        <v>アキラコウギョウ　カンサイシテン</v>
      </c>
      <c r="G762" s="19" t="str">
        <f t="shared" si="92"/>
        <v>支店長</v>
      </c>
      <c r="H762" s="19" t="str">
        <f t="shared" si="93"/>
        <v>吉田　敏晴</v>
      </c>
      <c r="I762" s="19" t="str">
        <f t="shared" si="94"/>
        <v>530-0005</v>
      </c>
      <c r="J762" s="19" t="str">
        <f t="shared" si="95"/>
        <v>大阪市北区中之島６丁目２番４０号</v>
      </c>
      <c r="K762" s="20" t="s">
        <v>16</v>
      </c>
    </row>
    <row r="763" spans="1:11" s="15" customFormat="1" ht="20.25" customHeight="1">
      <c r="A763" s="16">
        <v>762</v>
      </c>
      <c r="B763" s="17" t="s">
        <v>281</v>
      </c>
      <c r="C763" s="18" t="str">
        <f t="shared" si="88"/>
        <v>00023961</v>
      </c>
      <c r="D763" s="18">
        <f t="shared" si="89"/>
        <v>3</v>
      </c>
      <c r="E763" s="19" t="str">
        <f t="shared" si="90"/>
        <v>昱工業（株）　関西支店</v>
      </c>
      <c r="F763" s="19" t="str">
        <f t="shared" si="91"/>
        <v>アキラコウギョウ　カンサイシテン</v>
      </c>
      <c r="G763" s="19" t="str">
        <f t="shared" si="92"/>
        <v>支店長</v>
      </c>
      <c r="H763" s="19" t="str">
        <f t="shared" si="93"/>
        <v>吉田　敏晴</v>
      </c>
      <c r="I763" s="19" t="str">
        <f t="shared" si="94"/>
        <v>530-0005</v>
      </c>
      <c r="J763" s="19" t="str">
        <f t="shared" si="95"/>
        <v>大阪市北区中之島６丁目２番４０号</v>
      </c>
      <c r="K763" s="20" t="s">
        <v>17</v>
      </c>
    </row>
    <row r="764" spans="1:11" s="15" customFormat="1" ht="20.25" customHeight="1">
      <c r="A764" s="16">
        <v>763</v>
      </c>
      <c r="B764" s="17" t="s">
        <v>281</v>
      </c>
      <c r="C764" s="18" t="str">
        <f t="shared" si="88"/>
        <v>00023961</v>
      </c>
      <c r="D764" s="18">
        <f t="shared" si="89"/>
        <v>3</v>
      </c>
      <c r="E764" s="19" t="str">
        <f t="shared" si="90"/>
        <v>昱工業（株）　関西支店</v>
      </c>
      <c r="F764" s="19" t="str">
        <f t="shared" si="91"/>
        <v>アキラコウギョウ　カンサイシテン</v>
      </c>
      <c r="G764" s="19" t="str">
        <f t="shared" si="92"/>
        <v>支店長</v>
      </c>
      <c r="H764" s="19" t="str">
        <f t="shared" si="93"/>
        <v>吉田　敏晴</v>
      </c>
      <c r="I764" s="19" t="str">
        <f t="shared" si="94"/>
        <v>530-0005</v>
      </c>
      <c r="J764" s="19" t="str">
        <f t="shared" si="95"/>
        <v>大阪市北区中之島６丁目２番４０号</v>
      </c>
      <c r="K764" s="20" t="s">
        <v>66</v>
      </c>
    </row>
    <row r="765" spans="1:11" s="15" customFormat="1" ht="20.25" customHeight="1">
      <c r="A765" s="16">
        <v>764</v>
      </c>
      <c r="B765" s="17" t="s">
        <v>282</v>
      </c>
      <c r="C765" s="18" t="str">
        <f t="shared" si="88"/>
        <v>00002438</v>
      </c>
      <c r="D765" s="18">
        <f t="shared" si="89"/>
        <v>3</v>
      </c>
      <c r="E765" s="19" t="str">
        <f t="shared" si="90"/>
        <v>（株）淺沼組　京滋営業所</v>
      </c>
      <c r="F765" s="19" t="str">
        <f t="shared" si="91"/>
        <v>アサヌマグミ　ケイジエイギョウショ</v>
      </c>
      <c r="G765" s="19" t="str">
        <f t="shared" si="92"/>
        <v>所長</v>
      </c>
      <c r="H765" s="19" t="str">
        <f t="shared" si="93"/>
        <v>川北　博幸</v>
      </c>
      <c r="I765" s="19" t="str">
        <f t="shared" si="94"/>
        <v>604-0862</v>
      </c>
      <c r="J765" s="19" t="str">
        <f t="shared" si="95"/>
        <v>京都市中京区烏丸通り夷川上ル少将井町２４５-１</v>
      </c>
      <c r="K765" s="20" t="s">
        <v>12</v>
      </c>
    </row>
    <row r="766" spans="1:11" s="15" customFormat="1" ht="20.25" customHeight="1">
      <c r="A766" s="16">
        <v>765</v>
      </c>
      <c r="B766" s="17" t="s">
        <v>282</v>
      </c>
      <c r="C766" s="18" t="str">
        <f t="shared" si="88"/>
        <v>00002438</v>
      </c>
      <c r="D766" s="18">
        <f t="shared" si="89"/>
        <v>3</v>
      </c>
      <c r="E766" s="19" t="str">
        <f t="shared" si="90"/>
        <v>（株）淺沼組　京滋営業所</v>
      </c>
      <c r="F766" s="19" t="str">
        <f t="shared" si="91"/>
        <v>アサヌマグミ　ケイジエイギョウショ</v>
      </c>
      <c r="G766" s="19" t="str">
        <f t="shared" si="92"/>
        <v>所長</v>
      </c>
      <c r="H766" s="19" t="str">
        <f t="shared" si="93"/>
        <v>川北　博幸</v>
      </c>
      <c r="I766" s="19" t="str">
        <f t="shared" si="94"/>
        <v>604-0862</v>
      </c>
      <c r="J766" s="19" t="str">
        <f t="shared" si="95"/>
        <v>京都市中京区烏丸通り夷川上ル少将井町２４５-１</v>
      </c>
      <c r="K766" s="20" t="s">
        <v>13</v>
      </c>
    </row>
    <row r="767" spans="1:11" s="15" customFormat="1" ht="20.25" customHeight="1">
      <c r="A767" s="16">
        <v>766</v>
      </c>
      <c r="B767" s="17" t="s">
        <v>282</v>
      </c>
      <c r="C767" s="18" t="str">
        <f t="shared" si="88"/>
        <v>00002438</v>
      </c>
      <c r="D767" s="18">
        <f t="shared" si="89"/>
        <v>3</v>
      </c>
      <c r="E767" s="19" t="str">
        <f t="shared" si="90"/>
        <v>（株）淺沼組　京滋営業所</v>
      </c>
      <c r="F767" s="19" t="str">
        <f t="shared" si="91"/>
        <v>アサヌマグミ　ケイジエイギョウショ</v>
      </c>
      <c r="G767" s="19" t="str">
        <f t="shared" si="92"/>
        <v>所長</v>
      </c>
      <c r="H767" s="19" t="str">
        <f t="shared" si="93"/>
        <v>川北　博幸</v>
      </c>
      <c r="I767" s="19" t="str">
        <f t="shared" si="94"/>
        <v>604-0862</v>
      </c>
      <c r="J767" s="19" t="str">
        <f t="shared" si="95"/>
        <v>京都市中京区烏丸通り夷川上ル少将井町２４５-１</v>
      </c>
      <c r="K767" s="20" t="s">
        <v>20</v>
      </c>
    </row>
    <row r="768" spans="1:11" s="15" customFormat="1" ht="20.25" customHeight="1">
      <c r="A768" s="16">
        <v>767</v>
      </c>
      <c r="B768" s="17" t="s">
        <v>283</v>
      </c>
      <c r="C768" s="18" t="str">
        <f t="shared" si="88"/>
        <v>00010770</v>
      </c>
      <c r="D768" s="18">
        <f t="shared" si="89"/>
        <v>3</v>
      </c>
      <c r="E768" s="19" t="str">
        <f t="shared" si="90"/>
        <v>浅野アタカ（株）　大阪支店</v>
      </c>
      <c r="F768" s="19" t="str">
        <f t="shared" si="91"/>
        <v>アサノアタカ　オオサカシテン</v>
      </c>
      <c r="G768" s="19" t="str">
        <f t="shared" si="92"/>
        <v>支店長</v>
      </c>
      <c r="H768" s="19" t="str">
        <f t="shared" si="93"/>
        <v>早川　健二</v>
      </c>
      <c r="I768" s="19" t="str">
        <f t="shared" si="94"/>
        <v>541-0042</v>
      </c>
      <c r="J768" s="19" t="str">
        <f t="shared" si="95"/>
        <v>大阪市中央区今橋二丁目２番２号</v>
      </c>
      <c r="K768" s="20" t="s">
        <v>16</v>
      </c>
    </row>
    <row r="769" spans="1:11" s="15" customFormat="1" ht="20.25" customHeight="1">
      <c r="A769" s="16">
        <v>768</v>
      </c>
      <c r="B769" s="17" t="s">
        <v>283</v>
      </c>
      <c r="C769" s="18" t="str">
        <f t="shared" si="88"/>
        <v>00010770</v>
      </c>
      <c r="D769" s="18">
        <f t="shared" si="89"/>
        <v>3</v>
      </c>
      <c r="E769" s="19" t="str">
        <f t="shared" si="90"/>
        <v>浅野アタカ（株）　大阪支店</v>
      </c>
      <c r="F769" s="19" t="str">
        <f t="shared" si="91"/>
        <v>アサノアタカ　オオサカシテン</v>
      </c>
      <c r="G769" s="19" t="str">
        <f t="shared" si="92"/>
        <v>支店長</v>
      </c>
      <c r="H769" s="19" t="str">
        <f t="shared" si="93"/>
        <v>早川　健二</v>
      </c>
      <c r="I769" s="19" t="str">
        <f t="shared" si="94"/>
        <v>541-0042</v>
      </c>
      <c r="J769" s="19" t="str">
        <f t="shared" si="95"/>
        <v>大阪市中央区今橋二丁目２番２号</v>
      </c>
      <c r="K769" s="20" t="s">
        <v>17</v>
      </c>
    </row>
    <row r="770" spans="1:11" s="15" customFormat="1" ht="20.25" customHeight="1">
      <c r="A770" s="16">
        <v>769</v>
      </c>
      <c r="B770" s="17" t="s">
        <v>283</v>
      </c>
      <c r="C770" s="18" t="str">
        <f t="shared" ref="C770:C833" si="96">IF($B770="","",VLOOKUP($B770,索引簿,19,0))</f>
        <v>00010770</v>
      </c>
      <c r="D770" s="18">
        <f t="shared" ref="D770:D833" si="97">IF($B770="","",VLOOKUP($B770,索引簿,2,0))</f>
        <v>3</v>
      </c>
      <c r="E770" s="19" t="str">
        <f t="shared" ref="E770:E833" si="98">IF($B770="","",VLOOKUP($B770,索引簿,3,0))</f>
        <v>浅野アタカ（株）　大阪支店</v>
      </c>
      <c r="F770" s="19" t="str">
        <f t="shared" ref="F770:F833" si="99">IF($B770="","",VLOOKUP($B770,索引簿,4,0))</f>
        <v>アサノアタカ　オオサカシテン</v>
      </c>
      <c r="G770" s="19" t="str">
        <f t="shared" ref="G770:G833" si="100">IF($B770="","",VLOOKUP($B770,索引簿,6,0))</f>
        <v>支店長</v>
      </c>
      <c r="H770" s="19" t="str">
        <f t="shared" ref="H770:H833" si="101">IF($B770="","",VLOOKUP($B770,索引簿,5,0))</f>
        <v>早川　健二</v>
      </c>
      <c r="I770" s="19" t="str">
        <f t="shared" ref="I770:I833" si="102">IF($B770="","",VLOOKUP($B770,索引簿,8,0))</f>
        <v>541-0042</v>
      </c>
      <c r="J770" s="19" t="str">
        <f t="shared" ref="J770:J833" si="103">IF($B770="","",VLOOKUP($B770,索引簿,9,0))</f>
        <v>大阪市中央区今橋二丁目２番２号</v>
      </c>
      <c r="K770" s="20" t="s">
        <v>66</v>
      </c>
    </row>
    <row r="771" spans="1:11" s="15" customFormat="1" ht="20.25" customHeight="1">
      <c r="A771" s="16">
        <v>770</v>
      </c>
      <c r="B771" s="17" t="s">
        <v>284</v>
      </c>
      <c r="C771" s="18" t="str">
        <f t="shared" si="96"/>
        <v>00014516</v>
      </c>
      <c r="D771" s="18">
        <f t="shared" si="97"/>
        <v>3</v>
      </c>
      <c r="E771" s="19" t="str">
        <f t="shared" si="98"/>
        <v>（株）アサノ大成基礎エンジニアリング関西支社</v>
      </c>
      <c r="F771" s="19" t="str">
        <f t="shared" si="99"/>
        <v>アサノタイセイキソエンジニアリングカンサイシシャ</v>
      </c>
      <c r="G771" s="19" t="str">
        <f t="shared" si="100"/>
        <v>支社長</v>
      </c>
      <c r="H771" s="19" t="str">
        <f t="shared" si="101"/>
        <v>小瀬川　奉久</v>
      </c>
      <c r="I771" s="19" t="str">
        <f t="shared" si="102"/>
        <v>553-0001</v>
      </c>
      <c r="J771" s="19" t="str">
        <f t="shared" si="103"/>
        <v>大阪市福島区海老江５丁目２番２号</v>
      </c>
      <c r="K771" s="20" t="s">
        <v>24</v>
      </c>
    </row>
    <row r="772" spans="1:11" s="15" customFormat="1" ht="20.25" customHeight="1">
      <c r="A772" s="16">
        <v>771</v>
      </c>
      <c r="B772" s="17" t="s">
        <v>284</v>
      </c>
      <c r="C772" s="18" t="str">
        <f t="shared" si="96"/>
        <v>00014516</v>
      </c>
      <c r="D772" s="18">
        <f t="shared" si="97"/>
        <v>3</v>
      </c>
      <c r="E772" s="19" t="str">
        <f t="shared" si="98"/>
        <v>（株）アサノ大成基礎エンジニアリング関西支社</v>
      </c>
      <c r="F772" s="19" t="str">
        <f t="shared" si="99"/>
        <v>アサノタイセイキソエンジニアリングカンサイシシャ</v>
      </c>
      <c r="G772" s="19" t="str">
        <f t="shared" si="100"/>
        <v>支社長</v>
      </c>
      <c r="H772" s="19" t="str">
        <f t="shared" si="101"/>
        <v>小瀬川　奉久</v>
      </c>
      <c r="I772" s="19" t="str">
        <f t="shared" si="102"/>
        <v>553-0001</v>
      </c>
      <c r="J772" s="19" t="str">
        <f t="shared" si="103"/>
        <v>大阪市福島区海老江５丁目２番２号</v>
      </c>
      <c r="K772" s="20" t="s">
        <v>111</v>
      </c>
    </row>
    <row r="773" spans="1:11" s="15" customFormat="1" ht="20.25" customHeight="1">
      <c r="A773" s="16">
        <v>772</v>
      </c>
      <c r="B773" s="17" t="s">
        <v>285</v>
      </c>
      <c r="C773" s="18" t="str">
        <f t="shared" si="96"/>
        <v>00003922</v>
      </c>
      <c r="D773" s="18">
        <f t="shared" si="97"/>
        <v>3</v>
      </c>
      <c r="E773" s="19" t="str">
        <f t="shared" si="98"/>
        <v>朝日企業（株）</v>
      </c>
      <c r="F773" s="19" t="str">
        <f t="shared" si="99"/>
        <v>アサヒキギョウ</v>
      </c>
      <c r="G773" s="19" t="str">
        <f t="shared" si="100"/>
        <v>代表取締役社長</v>
      </c>
      <c r="H773" s="19" t="str">
        <f t="shared" si="101"/>
        <v>村上　博崇</v>
      </c>
      <c r="I773" s="19" t="str">
        <f t="shared" si="102"/>
        <v>530-0043</v>
      </c>
      <c r="J773" s="19" t="str">
        <f t="shared" si="103"/>
        <v>大阪市北区天満二丁目７番３０号</v>
      </c>
      <c r="K773" s="20" t="s">
        <v>16</v>
      </c>
    </row>
    <row r="774" spans="1:11" s="15" customFormat="1" ht="20.25" customHeight="1">
      <c r="A774" s="16">
        <v>773</v>
      </c>
      <c r="B774" s="17" t="s">
        <v>285</v>
      </c>
      <c r="C774" s="18" t="str">
        <f t="shared" si="96"/>
        <v>00003922</v>
      </c>
      <c r="D774" s="18">
        <f t="shared" si="97"/>
        <v>3</v>
      </c>
      <c r="E774" s="19" t="str">
        <f t="shared" si="98"/>
        <v>朝日企業（株）</v>
      </c>
      <c r="F774" s="19" t="str">
        <f t="shared" si="99"/>
        <v>アサヒキギョウ</v>
      </c>
      <c r="G774" s="19" t="str">
        <f t="shared" si="100"/>
        <v>代表取締役社長</v>
      </c>
      <c r="H774" s="19" t="str">
        <f t="shared" si="101"/>
        <v>村上　博崇</v>
      </c>
      <c r="I774" s="19" t="str">
        <f t="shared" si="102"/>
        <v>530-0043</v>
      </c>
      <c r="J774" s="19" t="str">
        <f t="shared" si="103"/>
        <v>大阪市北区天満二丁目７番３０号</v>
      </c>
      <c r="K774" s="20" t="s">
        <v>66</v>
      </c>
    </row>
    <row r="775" spans="1:11" s="15" customFormat="1" ht="20.25" customHeight="1">
      <c r="A775" s="16">
        <v>774</v>
      </c>
      <c r="B775" s="17" t="s">
        <v>285</v>
      </c>
      <c r="C775" s="18" t="str">
        <f t="shared" si="96"/>
        <v>00003922</v>
      </c>
      <c r="D775" s="18">
        <f t="shared" si="97"/>
        <v>3</v>
      </c>
      <c r="E775" s="19" t="str">
        <f t="shared" si="98"/>
        <v>朝日企業（株）</v>
      </c>
      <c r="F775" s="19" t="str">
        <f t="shared" si="99"/>
        <v>アサヒキギョウ</v>
      </c>
      <c r="G775" s="19" t="str">
        <f t="shared" si="100"/>
        <v>代表取締役社長</v>
      </c>
      <c r="H775" s="19" t="str">
        <f t="shared" si="101"/>
        <v>村上　博崇</v>
      </c>
      <c r="I775" s="19" t="str">
        <f t="shared" si="102"/>
        <v>530-0043</v>
      </c>
      <c r="J775" s="19" t="str">
        <f t="shared" si="103"/>
        <v>大阪市北区天満二丁目７番３０号</v>
      </c>
      <c r="K775" s="20" t="s">
        <v>27</v>
      </c>
    </row>
    <row r="776" spans="1:11" s="15" customFormat="1" ht="20.25" customHeight="1">
      <c r="A776" s="16">
        <v>775</v>
      </c>
      <c r="B776" s="17" t="s">
        <v>286</v>
      </c>
      <c r="C776" s="18" t="str">
        <f t="shared" si="96"/>
        <v>00002822</v>
      </c>
      <c r="D776" s="18">
        <f t="shared" si="97"/>
        <v>3</v>
      </c>
      <c r="E776" s="19" t="str">
        <f t="shared" si="98"/>
        <v>（株）朝日工業社　京都営業所</v>
      </c>
      <c r="F776" s="19" t="str">
        <f t="shared" si="99"/>
        <v>アサヒコウギョウシャ　キョウトエイギョウショ</v>
      </c>
      <c r="G776" s="19" t="str">
        <f t="shared" si="100"/>
        <v>所長</v>
      </c>
      <c r="H776" s="19" t="str">
        <f t="shared" si="101"/>
        <v>椿原　陽助</v>
      </c>
      <c r="I776" s="19" t="str">
        <f t="shared" si="102"/>
        <v>600-8018</v>
      </c>
      <c r="J776" s="19" t="str">
        <f t="shared" si="103"/>
        <v>京都市下京区西木屋町通り松原上ル３丁目市之町２５０－３タキイ河原町ビル</v>
      </c>
      <c r="K776" s="20" t="s">
        <v>17</v>
      </c>
    </row>
    <row r="777" spans="1:11" s="15" customFormat="1" ht="20.25" customHeight="1">
      <c r="A777" s="16">
        <v>776</v>
      </c>
      <c r="B777" s="17" t="s">
        <v>287</v>
      </c>
      <c r="C777" s="18" t="str">
        <f t="shared" si="96"/>
        <v>00018440</v>
      </c>
      <c r="D777" s="18">
        <f t="shared" si="97"/>
        <v>3</v>
      </c>
      <c r="E777" s="19" t="str">
        <f t="shared" si="98"/>
        <v>（株）旭工建</v>
      </c>
      <c r="F777" s="19" t="str">
        <f t="shared" si="99"/>
        <v>アサヒコウケン</v>
      </c>
      <c r="G777" s="19" t="str">
        <f t="shared" si="100"/>
        <v>代表取締役社長</v>
      </c>
      <c r="H777" s="19" t="str">
        <f t="shared" si="101"/>
        <v>重里　一文</v>
      </c>
      <c r="I777" s="19" t="str">
        <f t="shared" si="102"/>
        <v>541-0054</v>
      </c>
      <c r="J777" s="19" t="str">
        <f t="shared" si="103"/>
        <v>大阪市中央区南本町３丁目６番６号</v>
      </c>
      <c r="K777" s="20" t="s">
        <v>12</v>
      </c>
    </row>
    <row r="778" spans="1:11" s="15" customFormat="1" ht="20.25" customHeight="1">
      <c r="A778" s="16">
        <v>777</v>
      </c>
      <c r="B778" s="17" t="s">
        <v>287</v>
      </c>
      <c r="C778" s="18" t="str">
        <f t="shared" si="96"/>
        <v>00018440</v>
      </c>
      <c r="D778" s="18">
        <f t="shared" si="97"/>
        <v>3</v>
      </c>
      <c r="E778" s="19" t="str">
        <f t="shared" si="98"/>
        <v>（株）旭工建</v>
      </c>
      <c r="F778" s="19" t="str">
        <f t="shared" si="99"/>
        <v>アサヒコウケン</v>
      </c>
      <c r="G778" s="19" t="str">
        <f t="shared" si="100"/>
        <v>代表取締役社長</v>
      </c>
      <c r="H778" s="19" t="str">
        <f t="shared" si="101"/>
        <v>重里　一文</v>
      </c>
      <c r="I778" s="19" t="str">
        <f t="shared" si="102"/>
        <v>541-0054</v>
      </c>
      <c r="J778" s="19" t="str">
        <f t="shared" si="103"/>
        <v>大阪市中央区南本町３丁目６番６号</v>
      </c>
      <c r="K778" s="20" t="s">
        <v>13</v>
      </c>
    </row>
    <row r="779" spans="1:11" s="15" customFormat="1" ht="20.25" customHeight="1">
      <c r="A779" s="16">
        <v>778</v>
      </c>
      <c r="B779" s="17" t="s">
        <v>287</v>
      </c>
      <c r="C779" s="18" t="str">
        <f t="shared" si="96"/>
        <v>00018440</v>
      </c>
      <c r="D779" s="18">
        <f t="shared" si="97"/>
        <v>3</v>
      </c>
      <c r="E779" s="19" t="str">
        <f t="shared" si="98"/>
        <v>（株）旭工建</v>
      </c>
      <c r="F779" s="19" t="str">
        <f t="shared" si="99"/>
        <v>アサヒコウケン</v>
      </c>
      <c r="G779" s="19" t="str">
        <f t="shared" si="100"/>
        <v>代表取締役社長</v>
      </c>
      <c r="H779" s="19" t="str">
        <f t="shared" si="101"/>
        <v>重里　一文</v>
      </c>
      <c r="I779" s="19" t="str">
        <f t="shared" si="102"/>
        <v>541-0054</v>
      </c>
      <c r="J779" s="19" t="str">
        <f t="shared" si="103"/>
        <v>大阪市中央区南本町３丁目６番６号</v>
      </c>
      <c r="K779" s="20" t="s">
        <v>20</v>
      </c>
    </row>
    <row r="780" spans="1:11" s="15" customFormat="1" ht="20.25" customHeight="1">
      <c r="A780" s="16">
        <v>779</v>
      </c>
      <c r="B780" s="17" t="s">
        <v>288</v>
      </c>
      <c r="C780" s="18">
        <f t="shared" si="96"/>
        <v>27028738</v>
      </c>
      <c r="D780" s="18">
        <f t="shared" si="97"/>
        <v>3</v>
      </c>
      <c r="E780" s="19" t="str">
        <f t="shared" si="98"/>
        <v>旭体育施設（株）</v>
      </c>
      <c r="F780" s="19" t="str">
        <f t="shared" si="99"/>
        <v>アサヒタイイクシセツ</v>
      </c>
      <c r="G780" s="19" t="str">
        <f t="shared" si="100"/>
        <v>代表取締役</v>
      </c>
      <c r="H780" s="19" t="str">
        <f t="shared" si="101"/>
        <v>川北　明彦</v>
      </c>
      <c r="I780" s="19" t="str">
        <f t="shared" si="102"/>
        <v>562-0013</v>
      </c>
      <c r="J780" s="19" t="str">
        <f t="shared" si="103"/>
        <v>大阪府箕面市坊島一丁目１５番２４号</v>
      </c>
      <c r="K780" s="20" t="s">
        <v>12</v>
      </c>
    </row>
    <row r="781" spans="1:11" s="15" customFormat="1" ht="20.25" customHeight="1">
      <c r="A781" s="16">
        <v>780</v>
      </c>
      <c r="B781" s="17" t="s">
        <v>288</v>
      </c>
      <c r="C781" s="18">
        <f t="shared" si="96"/>
        <v>27028738</v>
      </c>
      <c r="D781" s="18">
        <f t="shared" si="97"/>
        <v>3</v>
      </c>
      <c r="E781" s="19" t="str">
        <f t="shared" si="98"/>
        <v>旭体育施設（株）</v>
      </c>
      <c r="F781" s="19" t="str">
        <f t="shared" si="99"/>
        <v>アサヒタイイクシセツ</v>
      </c>
      <c r="G781" s="19" t="str">
        <f t="shared" si="100"/>
        <v>代表取締役</v>
      </c>
      <c r="H781" s="19" t="str">
        <f t="shared" si="101"/>
        <v>川北　明彦</v>
      </c>
      <c r="I781" s="19" t="str">
        <f t="shared" si="102"/>
        <v>562-0013</v>
      </c>
      <c r="J781" s="19" t="str">
        <f t="shared" si="103"/>
        <v>大阪府箕面市坊島一丁目１５番２４号</v>
      </c>
      <c r="K781" s="20" t="s">
        <v>19</v>
      </c>
    </row>
    <row r="782" spans="1:11" s="15" customFormat="1" ht="20.25" customHeight="1">
      <c r="A782" s="16">
        <v>781</v>
      </c>
      <c r="B782" s="17" t="s">
        <v>288</v>
      </c>
      <c r="C782" s="18">
        <f t="shared" si="96"/>
        <v>27028738</v>
      </c>
      <c r="D782" s="18">
        <f t="shared" si="97"/>
        <v>3</v>
      </c>
      <c r="E782" s="19" t="str">
        <f t="shared" si="98"/>
        <v>旭体育施設（株）</v>
      </c>
      <c r="F782" s="19" t="str">
        <f t="shared" si="99"/>
        <v>アサヒタイイクシセツ</v>
      </c>
      <c r="G782" s="19" t="str">
        <f t="shared" si="100"/>
        <v>代表取締役</v>
      </c>
      <c r="H782" s="19" t="str">
        <f t="shared" si="101"/>
        <v>川北　明彦</v>
      </c>
      <c r="I782" s="19" t="str">
        <f t="shared" si="102"/>
        <v>562-0013</v>
      </c>
      <c r="J782" s="19" t="str">
        <f t="shared" si="103"/>
        <v>大阪府箕面市坊島一丁目１５番２４号</v>
      </c>
      <c r="K782" s="20" t="s">
        <v>30</v>
      </c>
    </row>
    <row r="783" spans="1:11" s="15" customFormat="1" ht="20.25" customHeight="1">
      <c r="A783" s="16">
        <v>782</v>
      </c>
      <c r="B783" s="17" t="s">
        <v>289</v>
      </c>
      <c r="C783" s="18" t="str">
        <f t="shared" si="96"/>
        <v>00020252</v>
      </c>
      <c r="D783" s="18">
        <f t="shared" si="97"/>
        <v>3</v>
      </c>
      <c r="E783" s="19" t="str">
        <f t="shared" si="98"/>
        <v>朝日電気工業（株）　滋賀営業所</v>
      </c>
      <c r="F783" s="19" t="str">
        <f t="shared" si="99"/>
        <v>アサヒデンキコウギョウ　シガエイギョウショ</v>
      </c>
      <c r="G783" s="19" t="str">
        <f t="shared" si="100"/>
        <v>所長</v>
      </c>
      <c r="H783" s="19" t="str">
        <f t="shared" si="101"/>
        <v>長村　光洋</v>
      </c>
      <c r="I783" s="19" t="str">
        <f t="shared" si="102"/>
        <v>526-0831</v>
      </c>
      <c r="J783" s="19" t="str">
        <f t="shared" si="103"/>
        <v>滋賀県長浜市宮司町７６番地７</v>
      </c>
      <c r="K783" s="20" t="s">
        <v>67</v>
      </c>
    </row>
    <row r="784" spans="1:11" s="15" customFormat="1" ht="20.25" customHeight="1">
      <c r="A784" s="16">
        <v>783</v>
      </c>
      <c r="B784" s="17" t="s">
        <v>290</v>
      </c>
      <c r="C784" s="18" t="str">
        <f t="shared" si="96"/>
        <v>00003558</v>
      </c>
      <c r="D784" s="18">
        <f t="shared" si="97"/>
        <v>3</v>
      </c>
      <c r="E784" s="19" t="str">
        <f t="shared" si="98"/>
        <v>浅海電気（株）</v>
      </c>
      <c r="F784" s="19" t="str">
        <f t="shared" si="99"/>
        <v>アサミデンキ</v>
      </c>
      <c r="G784" s="19" t="str">
        <f t="shared" si="100"/>
        <v>代表取締役</v>
      </c>
      <c r="H784" s="19" t="str">
        <f t="shared" si="101"/>
        <v>早坂　稔</v>
      </c>
      <c r="I784" s="19" t="str">
        <f t="shared" si="102"/>
        <v>530-0047</v>
      </c>
      <c r="J784" s="19" t="str">
        <f t="shared" si="103"/>
        <v>大阪市北区西天満３丁目７番４号</v>
      </c>
      <c r="K784" s="20" t="s">
        <v>16</v>
      </c>
    </row>
    <row r="785" spans="1:11" s="15" customFormat="1" ht="20.25" customHeight="1">
      <c r="A785" s="16">
        <v>784</v>
      </c>
      <c r="B785" s="17" t="s">
        <v>291</v>
      </c>
      <c r="C785" s="18" t="str">
        <f t="shared" si="96"/>
        <v>00012045</v>
      </c>
      <c r="D785" s="18">
        <f t="shared" si="97"/>
        <v>3</v>
      </c>
      <c r="E785" s="19" t="str">
        <f t="shared" si="98"/>
        <v>芦森エンジニアリング（株）</v>
      </c>
      <c r="F785" s="19" t="str">
        <f t="shared" si="99"/>
        <v>アシモリエンジニアリング</v>
      </c>
      <c r="G785" s="19" t="str">
        <f t="shared" si="100"/>
        <v>西日本営業部長</v>
      </c>
      <c r="H785" s="19" t="str">
        <f t="shared" si="101"/>
        <v>大鋸　伸博</v>
      </c>
      <c r="I785" s="19" t="str">
        <f t="shared" si="102"/>
        <v>550-0001</v>
      </c>
      <c r="J785" s="19" t="str">
        <f t="shared" si="103"/>
        <v>大阪市西区土佐堀１-４-８</v>
      </c>
      <c r="K785" s="20" t="s">
        <v>12</v>
      </c>
    </row>
    <row r="786" spans="1:11" s="15" customFormat="1" ht="20.25" customHeight="1">
      <c r="A786" s="16">
        <v>785</v>
      </c>
      <c r="B786" s="17" t="s">
        <v>291</v>
      </c>
      <c r="C786" s="18" t="str">
        <f t="shared" si="96"/>
        <v>00012045</v>
      </c>
      <c r="D786" s="18">
        <f t="shared" si="97"/>
        <v>3</v>
      </c>
      <c r="E786" s="19" t="str">
        <f t="shared" si="98"/>
        <v>芦森エンジニアリング（株）</v>
      </c>
      <c r="F786" s="19" t="str">
        <f t="shared" si="99"/>
        <v>アシモリエンジニアリング</v>
      </c>
      <c r="G786" s="19" t="str">
        <f t="shared" si="100"/>
        <v>西日本営業部長</v>
      </c>
      <c r="H786" s="19" t="str">
        <f t="shared" si="101"/>
        <v>大鋸　伸博</v>
      </c>
      <c r="I786" s="19" t="str">
        <f t="shared" si="102"/>
        <v>550-0001</v>
      </c>
      <c r="J786" s="19" t="str">
        <f t="shared" si="103"/>
        <v>大阪市西区土佐堀１-４-８</v>
      </c>
      <c r="K786" s="20" t="s">
        <v>17</v>
      </c>
    </row>
    <row r="787" spans="1:11" s="15" customFormat="1" ht="20.25" customHeight="1">
      <c r="A787" s="16">
        <v>786</v>
      </c>
      <c r="B787" s="17" t="s">
        <v>291</v>
      </c>
      <c r="C787" s="18" t="str">
        <f t="shared" si="96"/>
        <v>00012045</v>
      </c>
      <c r="D787" s="18">
        <f t="shared" si="97"/>
        <v>3</v>
      </c>
      <c r="E787" s="19" t="str">
        <f t="shared" si="98"/>
        <v>芦森エンジニアリング（株）</v>
      </c>
      <c r="F787" s="19" t="str">
        <f t="shared" si="99"/>
        <v>アシモリエンジニアリング</v>
      </c>
      <c r="G787" s="19" t="str">
        <f t="shared" si="100"/>
        <v>西日本営業部長</v>
      </c>
      <c r="H787" s="19" t="str">
        <f t="shared" si="101"/>
        <v>大鋸　伸博</v>
      </c>
      <c r="I787" s="19" t="str">
        <f t="shared" si="102"/>
        <v>550-0001</v>
      </c>
      <c r="J787" s="19" t="str">
        <f t="shared" si="103"/>
        <v>大阪市西区土佐堀１-４-８</v>
      </c>
      <c r="K787" s="20" t="s">
        <v>27</v>
      </c>
    </row>
    <row r="788" spans="1:11" s="15" customFormat="1" ht="20.25" customHeight="1">
      <c r="A788" s="16">
        <v>787</v>
      </c>
      <c r="B788" s="17">
        <v>109</v>
      </c>
      <c r="C788" s="18" t="str">
        <f t="shared" si="96"/>
        <v>00005422</v>
      </c>
      <c r="D788" s="18">
        <f t="shared" si="97"/>
        <v>3</v>
      </c>
      <c r="E788" s="19" t="str">
        <f t="shared" si="98"/>
        <v>アズビル（株） アドバンスオートメ-ションカンパニー関西支社</v>
      </c>
      <c r="F788" s="19" t="str">
        <f t="shared" si="99"/>
        <v>アズビル　アドバンスオートメ-ションカンパニーカンサイシシャ</v>
      </c>
      <c r="G788" s="19" t="str">
        <f t="shared" si="100"/>
        <v>支社長</v>
      </c>
      <c r="H788" s="19" t="str">
        <f t="shared" si="101"/>
        <v>大森　泰志</v>
      </c>
      <c r="I788" s="19" t="str">
        <f t="shared" si="102"/>
        <v>530-6021</v>
      </c>
      <c r="J788" s="19" t="str">
        <f t="shared" si="103"/>
        <v>大阪市北区天満橋１-８-３０</v>
      </c>
      <c r="K788" s="20" t="s">
        <v>16</v>
      </c>
    </row>
    <row r="789" spans="1:11" s="15" customFormat="1" ht="20.25" customHeight="1">
      <c r="A789" s="16">
        <v>788</v>
      </c>
      <c r="B789" s="17">
        <v>109</v>
      </c>
      <c r="C789" s="18" t="str">
        <f t="shared" si="96"/>
        <v>00005422</v>
      </c>
      <c r="D789" s="18">
        <f t="shared" si="97"/>
        <v>3</v>
      </c>
      <c r="E789" s="19" t="str">
        <f t="shared" si="98"/>
        <v>アズビル（株） アドバンスオートメ-ションカンパニー関西支社</v>
      </c>
      <c r="F789" s="19" t="str">
        <f t="shared" si="99"/>
        <v>アズビル　アドバンスオートメ-ションカンパニーカンサイシシャ</v>
      </c>
      <c r="G789" s="19" t="str">
        <f t="shared" si="100"/>
        <v>支社長</v>
      </c>
      <c r="H789" s="19" t="str">
        <f t="shared" si="101"/>
        <v>大森　泰志</v>
      </c>
      <c r="I789" s="19" t="str">
        <f t="shared" si="102"/>
        <v>530-6021</v>
      </c>
      <c r="J789" s="19" t="str">
        <f t="shared" si="103"/>
        <v>大阪市北区天満橋１-８-３０</v>
      </c>
      <c r="K789" s="20" t="s">
        <v>17</v>
      </c>
    </row>
    <row r="790" spans="1:11" s="15" customFormat="1" ht="20.25" customHeight="1">
      <c r="A790" s="16">
        <v>789</v>
      </c>
      <c r="B790" s="17">
        <v>109</v>
      </c>
      <c r="C790" s="18" t="str">
        <f t="shared" si="96"/>
        <v>00005422</v>
      </c>
      <c r="D790" s="18">
        <f t="shared" si="97"/>
        <v>3</v>
      </c>
      <c r="E790" s="19" t="str">
        <f t="shared" si="98"/>
        <v>アズビル（株） アドバンスオートメ-ションカンパニー関西支社</v>
      </c>
      <c r="F790" s="19" t="str">
        <f t="shared" si="99"/>
        <v>アズビル　アドバンスオートメ-ションカンパニーカンサイシシャ</v>
      </c>
      <c r="G790" s="19" t="str">
        <f t="shared" si="100"/>
        <v>支社長</v>
      </c>
      <c r="H790" s="19" t="str">
        <f t="shared" si="101"/>
        <v>大森　泰志</v>
      </c>
      <c r="I790" s="19" t="str">
        <f t="shared" si="102"/>
        <v>530-6021</v>
      </c>
      <c r="J790" s="19" t="str">
        <f t="shared" si="103"/>
        <v>大阪市北区天満橋１-８-３０</v>
      </c>
      <c r="K790" s="20" t="s">
        <v>67</v>
      </c>
    </row>
    <row r="791" spans="1:11" s="15" customFormat="1" ht="20.25" customHeight="1">
      <c r="A791" s="16">
        <v>790</v>
      </c>
      <c r="B791" s="17" t="s">
        <v>292</v>
      </c>
      <c r="C791" s="18" t="str">
        <f t="shared" si="96"/>
        <v>00027387</v>
      </c>
      <c r="D791" s="18">
        <f t="shared" si="97"/>
        <v>3</v>
      </c>
      <c r="E791" s="19" t="str">
        <f t="shared" si="98"/>
        <v>（株）アセント</v>
      </c>
      <c r="F791" s="19" t="str">
        <f t="shared" si="99"/>
        <v>アセント</v>
      </c>
      <c r="G791" s="19" t="str">
        <f t="shared" si="100"/>
        <v>代表取締役</v>
      </c>
      <c r="H791" s="19" t="str">
        <f t="shared" si="101"/>
        <v>木越　健二</v>
      </c>
      <c r="I791" s="19" t="str">
        <f t="shared" si="102"/>
        <v>108-0023</v>
      </c>
      <c r="J791" s="19" t="str">
        <f t="shared" si="103"/>
        <v>東京都港区芝浦４丁目１６番２３号</v>
      </c>
      <c r="K791" s="20" t="s">
        <v>16</v>
      </c>
    </row>
    <row r="792" spans="1:11" s="15" customFormat="1" ht="20.25" customHeight="1">
      <c r="A792" s="16">
        <v>791</v>
      </c>
      <c r="B792" s="17" t="s">
        <v>292</v>
      </c>
      <c r="C792" s="18" t="str">
        <f t="shared" si="96"/>
        <v>00027387</v>
      </c>
      <c r="D792" s="18">
        <f t="shared" si="97"/>
        <v>3</v>
      </c>
      <c r="E792" s="19" t="str">
        <f t="shared" si="98"/>
        <v>（株）アセント</v>
      </c>
      <c r="F792" s="19" t="str">
        <f t="shared" si="99"/>
        <v>アセント</v>
      </c>
      <c r="G792" s="19" t="str">
        <f t="shared" si="100"/>
        <v>代表取締役</v>
      </c>
      <c r="H792" s="19" t="str">
        <f t="shared" si="101"/>
        <v>木越　健二</v>
      </c>
      <c r="I792" s="19" t="str">
        <f t="shared" si="102"/>
        <v>108-0023</v>
      </c>
      <c r="J792" s="19" t="str">
        <f t="shared" si="103"/>
        <v>東京都港区芝浦４丁目１６番２３号</v>
      </c>
      <c r="K792" s="20" t="s">
        <v>67</v>
      </c>
    </row>
    <row r="793" spans="1:11" s="15" customFormat="1" ht="20.25" customHeight="1">
      <c r="A793" s="16">
        <v>792</v>
      </c>
      <c r="B793" s="17" t="s">
        <v>293</v>
      </c>
      <c r="C793" s="18" t="str">
        <f t="shared" si="96"/>
        <v>00017069</v>
      </c>
      <c r="D793" s="18">
        <f t="shared" si="97"/>
        <v>3</v>
      </c>
      <c r="E793" s="19" t="str">
        <f t="shared" si="98"/>
        <v>安積建設（株）京都支店</v>
      </c>
      <c r="F793" s="19" t="str">
        <f t="shared" si="99"/>
        <v>アヅミケンセツ　キョウトシテン</v>
      </c>
      <c r="G793" s="19" t="str">
        <f t="shared" si="100"/>
        <v>支店長</v>
      </c>
      <c r="H793" s="19" t="str">
        <f t="shared" si="101"/>
        <v>野溝　優</v>
      </c>
      <c r="I793" s="19" t="str">
        <f t="shared" si="102"/>
        <v>610-0323</v>
      </c>
      <c r="J793" s="19" t="str">
        <f t="shared" si="103"/>
        <v>京田辺市水取梅ノ木峠７４</v>
      </c>
      <c r="K793" s="20" t="s">
        <v>12</v>
      </c>
    </row>
    <row r="794" spans="1:11" s="15" customFormat="1" ht="20.25" customHeight="1">
      <c r="A794" s="16">
        <v>793</v>
      </c>
      <c r="B794" s="17" t="s">
        <v>293</v>
      </c>
      <c r="C794" s="18" t="str">
        <f t="shared" si="96"/>
        <v>00017069</v>
      </c>
      <c r="D794" s="18">
        <f t="shared" si="97"/>
        <v>3</v>
      </c>
      <c r="E794" s="19" t="str">
        <f t="shared" si="98"/>
        <v>安積建設（株）京都支店</v>
      </c>
      <c r="F794" s="19" t="str">
        <f t="shared" si="99"/>
        <v>アヅミケンセツ　キョウトシテン</v>
      </c>
      <c r="G794" s="19" t="str">
        <f t="shared" si="100"/>
        <v>支店長</v>
      </c>
      <c r="H794" s="19" t="str">
        <f t="shared" si="101"/>
        <v>野溝　優</v>
      </c>
      <c r="I794" s="19" t="str">
        <f t="shared" si="102"/>
        <v>610-0323</v>
      </c>
      <c r="J794" s="19" t="str">
        <f t="shared" si="103"/>
        <v>京田辺市水取梅ノ木峠７４</v>
      </c>
      <c r="K794" s="20" t="s">
        <v>19</v>
      </c>
    </row>
    <row r="795" spans="1:11" s="15" customFormat="1" ht="20.25" customHeight="1">
      <c r="A795" s="16">
        <v>794</v>
      </c>
      <c r="B795" s="17" t="s">
        <v>294</v>
      </c>
      <c r="C795" s="18" t="str">
        <f t="shared" si="96"/>
        <v>00002632</v>
      </c>
      <c r="D795" s="18">
        <f t="shared" si="97"/>
        <v>3</v>
      </c>
      <c r="E795" s="19" t="str">
        <f t="shared" si="98"/>
        <v>（株）安部日鋼工業　大阪支店</v>
      </c>
      <c r="F795" s="19" t="str">
        <f t="shared" si="99"/>
        <v>アベニッコウコウギョウ　オオサカシテン</v>
      </c>
      <c r="G795" s="19" t="str">
        <f t="shared" si="100"/>
        <v>執行役員支店長</v>
      </c>
      <c r="H795" s="19" t="str">
        <f t="shared" si="101"/>
        <v>田中　宏</v>
      </c>
      <c r="I795" s="19" t="str">
        <f t="shared" si="102"/>
        <v>532-0011</v>
      </c>
      <c r="J795" s="19" t="str">
        <f t="shared" si="103"/>
        <v>大阪市淀川区西中島６-１-３　アストロ新大阪第２ビル</v>
      </c>
      <c r="K795" s="20" t="s">
        <v>12</v>
      </c>
    </row>
    <row r="796" spans="1:11" s="15" customFormat="1" ht="20.25" customHeight="1">
      <c r="A796" s="16">
        <v>795</v>
      </c>
      <c r="B796" s="17" t="s">
        <v>294</v>
      </c>
      <c r="C796" s="18" t="str">
        <f t="shared" si="96"/>
        <v>00002632</v>
      </c>
      <c r="D796" s="18">
        <f t="shared" si="97"/>
        <v>3</v>
      </c>
      <c r="E796" s="19" t="str">
        <f t="shared" si="98"/>
        <v>（株）安部日鋼工業　大阪支店</v>
      </c>
      <c r="F796" s="19" t="str">
        <f t="shared" si="99"/>
        <v>アベニッコウコウギョウ　オオサカシテン</v>
      </c>
      <c r="G796" s="19" t="str">
        <f t="shared" si="100"/>
        <v>執行役員支店長</v>
      </c>
      <c r="H796" s="19" t="str">
        <f t="shared" si="101"/>
        <v>田中　宏</v>
      </c>
      <c r="I796" s="19" t="str">
        <f t="shared" si="102"/>
        <v>532-0011</v>
      </c>
      <c r="J796" s="19" t="str">
        <f t="shared" si="103"/>
        <v>大阪市淀川区西中島６-１-３　アストロ新大阪第２ビル</v>
      </c>
      <c r="K796" s="20" t="s">
        <v>24</v>
      </c>
    </row>
    <row r="797" spans="1:11" s="15" customFormat="1" ht="20.25" customHeight="1">
      <c r="A797" s="16">
        <v>796</v>
      </c>
      <c r="B797" s="17" t="s">
        <v>294</v>
      </c>
      <c r="C797" s="18" t="str">
        <f t="shared" si="96"/>
        <v>00002632</v>
      </c>
      <c r="D797" s="18">
        <f t="shared" si="97"/>
        <v>3</v>
      </c>
      <c r="E797" s="19" t="str">
        <f t="shared" si="98"/>
        <v>（株）安部日鋼工業　大阪支店</v>
      </c>
      <c r="F797" s="19" t="str">
        <f t="shared" si="99"/>
        <v>アベニッコウコウギョウ　オオサカシテン</v>
      </c>
      <c r="G797" s="19" t="str">
        <f t="shared" si="100"/>
        <v>執行役員支店長</v>
      </c>
      <c r="H797" s="19" t="str">
        <f t="shared" si="101"/>
        <v>田中　宏</v>
      </c>
      <c r="I797" s="19" t="str">
        <f t="shared" si="102"/>
        <v>532-0011</v>
      </c>
      <c r="J797" s="19" t="str">
        <f t="shared" si="103"/>
        <v>大阪市淀川区西中島６-１-３　アストロ新大阪第２ビル</v>
      </c>
      <c r="K797" s="20" t="s">
        <v>27</v>
      </c>
    </row>
    <row r="798" spans="1:11" s="15" customFormat="1" ht="20.25" customHeight="1">
      <c r="A798" s="16">
        <v>797</v>
      </c>
      <c r="B798" s="17" t="s">
        <v>295</v>
      </c>
      <c r="C798" s="18" t="str">
        <f t="shared" si="96"/>
        <v>00024949</v>
      </c>
      <c r="D798" s="18">
        <f t="shared" si="97"/>
        <v>3</v>
      </c>
      <c r="E798" s="19" t="str">
        <f t="shared" si="98"/>
        <v>アマナエレン（株）　大阪支店</v>
      </c>
      <c r="F798" s="19" t="str">
        <f t="shared" si="99"/>
        <v>アマナエレン　オオサカシテン</v>
      </c>
      <c r="G798" s="19" t="str">
        <f t="shared" si="100"/>
        <v>取締役大阪支店長</v>
      </c>
      <c r="H798" s="19" t="str">
        <f t="shared" si="101"/>
        <v>浅野　考輔</v>
      </c>
      <c r="I798" s="19" t="str">
        <f t="shared" si="102"/>
        <v>530-0053</v>
      </c>
      <c r="J798" s="19" t="str">
        <f t="shared" si="103"/>
        <v>大阪市北区末広町３番２１号　扇町センタービル８階</v>
      </c>
      <c r="K798" s="20" t="s">
        <v>16</v>
      </c>
    </row>
    <row r="799" spans="1:11" s="15" customFormat="1" ht="20.25" customHeight="1">
      <c r="A799" s="16">
        <v>798</v>
      </c>
      <c r="B799" s="17" t="s">
        <v>295</v>
      </c>
      <c r="C799" s="18" t="str">
        <f t="shared" si="96"/>
        <v>00024949</v>
      </c>
      <c r="D799" s="18">
        <f t="shared" si="97"/>
        <v>3</v>
      </c>
      <c r="E799" s="19" t="str">
        <f t="shared" si="98"/>
        <v>アマナエレン（株）　大阪支店</v>
      </c>
      <c r="F799" s="19" t="str">
        <f t="shared" si="99"/>
        <v>アマナエレン　オオサカシテン</v>
      </c>
      <c r="G799" s="19" t="str">
        <f t="shared" si="100"/>
        <v>取締役大阪支店長</v>
      </c>
      <c r="H799" s="19" t="str">
        <f t="shared" si="101"/>
        <v>浅野　考輔</v>
      </c>
      <c r="I799" s="19" t="str">
        <f t="shared" si="102"/>
        <v>530-0053</v>
      </c>
      <c r="J799" s="19" t="str">
        <f t="shared" si="103"/>
        <v>大阪市北区末広町３番２１号　扇町センタービル８階</v>
      </c>
      <c r="K799" s="20" t="s">
        <v>66</v>
      </c>
    </row>
    <row r="800" spans="1:11" s="15" customFormat="1" ht="20.25" customHeight="1">
      <c r="A800" s="16">
        <v>799</v>
      </c>
      <c r="B800" s="17" t="s">
        <v>296</v>
      </c>
      <c r="C800" s="18" t="str">
        <f t="shared" si="96"/>
        <v>00019285</v>
      </c>
      <c r="D800" s="18">
        <f t="shared" si="97"/>
        <v>3</v>
      </c>
      <c r="E800" s="19" t="str">
        <f t="shared" si="98"/>
        <v>アマノ（株）</v>
      </c>
      <c r="F800" s="19" t="str">
        <f t="shared" si="99"/>
        <v>アマノ</v>
      </c>
      <c r="G800" s="19" t="str">
        <f t="shared" si="100"/>
        <v>代表取締役</v>
      </c>
      <c r="H800" s="19" t="str">
        <f t="shared" si="101"/>
        <v>山崎　学</v>
      </c>
      <c r="I800" s="19" t="str">
        <f t="shared" si="102"/>
        <v>222-8558</v>
      </c>
      <c r="J800" s="19" t="str">
        <f t="shared" si="103"/>
        <v>神奈川県横浜市港北区大豆戸町２７５番地</v>
      </c>
      <c r="K800" s="20" t="s">
        <v>16</v>
      </c>
    </row>
    <row r="801" spans="1:11" s="15" customFormat="1" ht="20.25" customHeight="1">
      <c r="A801" s="16">
        <v>800</v>
      </c>
      <c r="B801" s="17" t="s">
        <v>296</v>
      </c>
      <c r="C801" s="18" t="str">
        <f t="shared" si="96"/>
        <v>00019285</v>
      </c>
      <c r="D801" s="18">
        <f t="shared" si="97"/>
        <v>3</v>
      </c>
      <c r="E801" s="19" t="str">
        <f t="shared" si="98"/>
        <v>アマノ（株）</v>
      </c>
      <c r="F801" s="19" t="str">
        <f t="shared" si="99"/>
        <v>アマノ</v>
      </c>
      <c r="G801" s="19" t="str">
        <f t="shared" si="100"/>
        <v>代表取締役</v>
      </c>
      <c r="H801" s="19" t="str">
        <f t="shared" si="101"/>
        <v>山崎　学</v>
      </c>
      <c r="I801" s="19" t="str">
        <f t="shared" si="102"/>
        <v>222-8558</v>
      </c>
      <c r="J801" s="19" t="str">
        <f t="shared" si="103"/>
        <v>神奈川県横浜市港北区大豆戸町２７５番地</v>
      </c>
      <c r="K801" s="20" t="s">
        <v>66</v>
      </c>
    </row>
    <row r="802" spans="1:11" s="15" customFormat="1" ht="20.25" customHeight="1">
      <c r="A802" s="16">
        <v>801</v>
      </c>
      <c r="B802" s="17" t="s">
        <v>296</v>
      </c>
      <c r="C802" s="18" t="str">
        <f t="shared" si="96"/>
        <v>00019285</v>
      </c>
      <c r="D802" s="18">
        <f t="shared" si="97"/>
        <v>3</v>
      </c>
      <c r="E802" s="19" t="str">
        <f t="shared" si="98"/>
        <v>アマノ（株）</v>
      </c>
      <c r="F802" s="19" t="str">
        <f t="shared" si="99"/>
        <v>アマノ</v>
      </c>
      <c r="G802" s="19" t="str">
        <f t="shared" si="100"/>
        <v>代表取締役</v>
      </c>
      <c r="H802" s="19" t="str">
        <f t="shared" si="101"/>
        <v>山崎　学</v>
      </c>
      <c r="I802" s="19" t="str">
        <f t="shared" si="102"/>
        <v>222-8558</v>
      </c>
      <c r="J802" s="19" t="str">
        <f t="shared" si="103"/>
        <v>神奈川県横浜市港北区大豆戸町２７５番地</v>
      </c>
      <c r="K802" s="20" t="s">
        <v>67</v>
      </c>
    </row>
    <row r="803" spans="1:11" s="15" customFormat="1" ht="20.25" customHeight="1">
      <c r="A803" s="16">
        <v>802</v>
      </c>
      <c r="B803" s="17" t="s">
        <v>297</v>
      </c>
      <c r="C803" s="18" t="str">
        <f t="shared" si="96"/>
        <v>00000253</v>
      </c>
      <c r="D803" s="18">
        <f t="shared" si="97"/>
        <v>3</v>
      </c>
      <c r="E803" s="19" t="str">
        <f t="shared" si="98"/>
        <v>アムズ（株）大阪支店</v>
      </c>
      <c r="F803" s="19" t="str">
        <f t="shared" si="99"/>
        <v>アムズ　オオサカシテン</v>
      </c>
      <c r="G803" s="19" t="str">
        <f t="shared" si="100"/>
        <v>支店長</v>
      </c>
      <c r="H803" s="19" t="str">
        <f t="shared" si="101"/>
        <v>宮下　政之</v>
      </c>
      <c r="I803" s="19" t="str">
        <f t="shared" si="102"/>
        <v>532-0003</v>
      </c>
      <c r="J803" s="19" t="str">
        <f t="shared" si="103"/>
        <v>大阪市淀川区宮原４-４-６３　新大阪千代田ビル別館３階</v>
      </c>
      <c r="K803" s="20" t="s">
        <v>17</v>
      </c>
    </row>
    <row r="804" spans="1:11" s="15" customFormat="1" ht="20.25" customHeight="1">
      <c r="A804" s="16">
        <v>803</v>
      </c>
      <c r="B804" s="17" t="s">
        <v>297</v>
      </c>
      <c r="C804" s="18" t="str">
        <f t="shared" si="96"/>
        <v>00000253</v>
      </c>
      <c r="D804" s="18">
        <f t="shared" si="97"/>
        <v>3</v>
      </c>
      <c r="E804" s="19" t="str">
        <f t="shared" si="98"/>
        <v>アムズ（株）大阪支店</v>
      </c>
      <c r="F804" s="19" t="str">
        <f t="shared" si="99"/>
        <v>アムズ　オオサカシテン</v>
      </c>
      <c r="G804" s="19" t="str">
        <f t="shared" si="100"/>
        <v>支店長</v>
      </c>
      <c r="H804" s="19" t="str">
        <f t="shared" si="101"/>
        <v>宮下　政之</v>
      </c>
      <c r="I804" s="19" t="str">
        <f t="shared" si="102"/>
        <v>532-0003</v>
      </c>
      <c r="J804" s="19" t="str">
        <f t="shared" si="103"/>
        <v>大阪市淀川区宮原４-４-６３　新大阪千代田ビル別館３階</v>
      </c>
      <c r="K804" s="20" t="s">
        <v>66</v>
      </c>
    </row>
    <row r="805" spans="1:11" s="15" customFormat="1" ht="20.25" customHeight="1">
      <c r="A805" s="16">
        <v>804</v>
      </c>
      <c r="B805" s="17" t="s">
        <v>297</v>
      </c>
      <c r="C805" s="18" t="str">
        <f t="shared" si="96"/>
        <v>00000253</v>
      </c>
      <c r="D805" s="18">
        <f t="shared" si="97"/>
        <v>3</v>
      </c>
      <c r="E805" s="19" t="str">
        <f t="shared" si="98"/>
        <v>アムズ（株）大阪支店</v>
      </c>
      <c r="F805" s="19" t="str">
        <f t="shared" si="99"/>
        <v>アムズ　オオサカシテン</v>
      </c>
      <c r="G805" s="19" t="str">
        <f t="shared" si="100"/>
        <v>支店長</v>
      </c>
      <c r="H805" s="19" t="str">
        <f t="shared" si="101"/>
        <v>宮下　政之</v>
      </c>
      <c r="I805" s="19" t="str">
        <f t="shared" si="102"/>
        <v>532-0003</v>
      </c>
      <c r="J805" s="19" t="str">
        <f t="shared" si="103"/>
        <v>大阪市淀川区宮原４-４-６３　新大阪千代田ビル別館３階</v>
      </c>
      <c r="K805" s="20" t="s">
        <v>27</v>
      </c>
    </row>
    <row r="806" spans="1:11" s="15" customFormat="1" ht="20.25" customHeight="1">
      <c r="A806" s="16">
        <v>805</v>
      </c>
      <c r="B806" s="17" t="s">
        <v>298</v>
      </c>
      <c r="C806" s="18" t="str">
        <f t="shared" si="96"/>
        <v>00013373</v>
      </c>
      <c r="D806" s="18">
        <f t="shared" si="97"/>
        <v>3</v>
      </c>
      <c r="E806" s="19" t="str">
        <f t="shared" si="98"/>
        <v>安西工業（株）</v>
      </c>
      <c r="F806" s="19" t="str">
        <f t="shared" si="99"/>
        <v>アンザイコウギョウ</v>
      </c>
      <c r="G806" s="19" t="str">
        <f t="shared" si="100"/>
        <v>代表取締役</v>
      </c>
      <c r="H806" s="19" t="str">
        <f t="shared" si="101"/>
        <v>清水　章弘</v>
      </c>
      <c r="I806" s="19" t="str">
        <f t="shared" si="102"/>
        <v>651-2411</v>
      </c>
      <c r="J806" s="19" t="str">
        <f t="shared" si="103"/>
        <v>兵庫県神戸市西区上新地三丁目３番１号</v>
      </c>
      <c r="K806" s="20" t="s">
        <v>12</v>
      </c>
    </row>
    <row r="807" spans="1:11" s="15" customFormat="1" ht="20.25" customHeight="1">
      <c r="A807" s="16">
        <v>806</v>
      </c>
      <c r="B807" s="17" t="s">
        <v>299</v>
      </c>
      <c r="C807" s="18" t="str">
        <f t="shared" si="96"/>
        <v>000019144</v>
      </c>
      <c r="D807" s="18">
        <f t="shared" si="97"/>
        <v>3</v>
      </c>
      <c r="E807" s="19" t="str">
        <f t="shared" si="98"/>
        <v>ａｎｄ（株）京都営業所</v>
      </c>
      <c r="F807" s="19" t="str">
        <f t="shared" si="99"/>
        <v>アンド</v>
      </c>
      <c r="G807" s="19" t="str">
        <f t="shared" si="100"/>
        <v>所長</v>
      </c>
      <c r="H807" s="19" t="str">
        <f t="shared" si="101"/>
        <v>新井　俊彦</v>
      </c>
      <c r="I807" s="19" t="str">
        <f t="shared" si="102"/>
        <v>604-8136</v>
      </c>
      <c r="J807" s="19" t="str">
        <f t="shared" si="103"/>
        <v>京都市中京区烏丸通三条東入ル梅忠町２４番地</v>
      </c>
      <c r="K807" s="20" t="s">
        <v>16</v>
      </c>
    </row>
    <row r="808" spans="1:11" s="15" customFormat="1" ht="20.25" customHeight="1">
      <c r="A808" s="16">
        <v>807</v>
      </c>
      <c r="B808" s="17" t="s">
        <v>299</v>
      </c>
      <c r="C808" s="18" t="str">
        <f t="shared" si="96"/>
        <v>000019144</v>
      </c>
      <c r="D808" s="18">
        <f t="shared" si="97"/>
        <v>3</v>
      </c>
      <c r="E808" s="19" t="str">
        <f t="shared" si="98"/>
        <v>ａｎｄ（株）京都営業所</v>
      </c>
      <c r="F808" s="19" t="str">
        <f t="shared" si="99"/>
        <v>アンド</v>
      </c>
      <c r="G808" s="19" t="str">
        <f t="shared" si="100"/>
        <v>所長</v>
      </c>
      <c r="H808" s="19" t="str">
        <f t="shared" si="101"/>
        <v>新井　俊彦</v>
      </c>
      <c r="I808" s="19" t="str">
        <f t="shared" si="102"/>
        <v>604-8136</v>
      </c>
      <c r="J808" s="19" t="str">
        <f t="shared" si="103"/>
        <v>京都市中京区烏丸通三条東入ル梅忠町２４番地</v>
      </c>
      <c r="K808" s="20" t="s">
        <v>67</v>
      </c>
    </row>
    <row r="809" spans="1:11" s="15" customFormat="1" ht="20.25" customHeight="1">
      <c r="A809" s="16">
        <v>808</v>
      </c>
      <c r="B809" s="17" t="s">
        <v>300</v>
      </c>
      <c r="C809" s="18" t="str">
        <f t="shared" si="96"/>
        <v>00020330</v>
      </c>
      <c r="D809" s="18">
        <f t="shared" si="97"/>
        <v>3</v>
      </c>
      <c r="E809" s="19" t="str">
        <f t="shared" si="98"/>
        <v>（株）安藤・間　京都営業所</v>
      </c>
      <c r="F809" s="19" t="str">
        <f t="shared" si="99"/>
        <v>アンドウハザマ　キョウトエイギョウショ</v>
      </c>
      <c r="G809" s="19" t="str">
        <f t="shared" si="100"/>
        <v>所長</v>
      </c>
      <c r="H809" s="19" t="str">
        <f t="shared" si="101"/>
        <v>小坂　眞太郎</v>
      </c>
      <c r="I809" s="19" t="str">
        <f t="shared" si="102"/>
        <v>604-0847</v>
      </c>
      <c r="J809" s="19" t="str">
        <f t="shared" si="103"/>
        <v>京都市中京区烏丸二条下ル　ヒロセビル６Ｆ</v>
      </c>
      <c r="K809" s="20" t="s">
        <v>12</v>
      </c>
    </row>
    <row r="810" spans="1:11" s="15" customFormat="1" ht="20.25" customHeight="1">
      <c r="A810" s="16">
        <v>809</v>
      </c>
      <c r="B810" s="17" t="s">
        <v>300</v>
      </c>
      <c r="C810" s="18" t="str">
        <f t="shared" si="96"/>
        <v>00020330</v>
      </c>
      <c r="D810" s="18">
        <f t="shared" si="97"/>
        <v>3</v>
      </c>
      <c r="E810" s="19" t="str">
        <f t="shared" si="98"/>
        <v>（株）安藤・間　京都営業所</v>
      </c>
      <c r="F810" s="19" t="str">
        <f t="shared" si="99"/>
        <v>アンドウハザマ　キョウトエイギョウショ</v>
      </c>
      <c r="G810" s="19" t="str">
        <f t="shared" si="100"/>
        <v>所長</v>
      </c>
      <c r="H810" s="19" t="str">
        <f t="shared" si="101"/>
        <v>小坂　眞太郎</v>
      </c>
      <c r="I810" s="19" t="str">
        <f t="shared" si="102"/>
        <v>604-0847</v>
      </c>
      <c r="J810" s="19" t="str">
        <f t="shared" si="103"/>
        <v>京都市中京区烏丸二条下ル　ヒロセビル６Ｆ</v>
      </c>
      <c r="K810" s="20" t="s">
        <v>13</v>
      </c>
    </row>
    <row r="811" spans="1:11" s="15" customFormat="1" ht="20.25" customHeight="1">
      <c r="A811" s="16">
        <v>810</v>
      </c>
      <c r="B811" s="17" t="s">
        <v>300</v>
      </c>
      <c r="C811" s="18" t="str">
        <f t="shared" si="96"/>
        <v>00020330</v>
      </c>
      <c r="D811" s="18">
        <f t="shared" si="97"/>
        <v>3</v>
      </c>
      <c r="E811" s="19" t="str">
        <f t="shared" si="98"/>
        <v>（株）安藤・間　京都営業所</v>
      </c>
      <c r="F811" s="19" t="str">
        <f t="shared" si="99"/>
        <v>アンドウハザマ　キョウトエイギョウショ</v>
      </c>
      <c r="G811" s="19" t="str">
        <f t="shared" si="100"/>
        <v>所長</v>
      </c>
      <c r="H811" s="19" t="str">
        <f t="shared" si="101"/>
        <v>小坂　眞太郎</v>
      </c>
      <c r="I811" s="19" t="str">
        <f t="shared" si="102"/>
        <v>604-0847</v>
      </c>
      <c r="J811" s="19" t="str">
        <f t="shared" si="103"/>
        <v>京都市中京区烏丸二条下ル　ヒロセビル６Ｆ</v>
      </c>
      <c r="K811" s="20" t="s">
        <v>27</v>
      </c>
    </row>
    <row r="812" spans="1:11" s="15" customFormat="1" ht="20.25" customHeight="1">
      <c r="A812" s="16">
        <v>811</v>
      </c>
      <c r="B812" s="17" t="s">
        <v>301</v>
      </c>
      <c r="C812" s="18" t="str">
        <f t="shared" si="96"/>
        <v>00002567</v>
      </c>
      <c r="D812" s="18">
        <f t="shared" si="97"/>
        <v>3</v>
      </c>
      <c r="E812" s="19" t="str">
        <f t="shared" si="98"/>
        <v>（株）石垣　大阪支店</v>
      </c>
      <c r="F812" s="19" t="str">
        <f t="shared" si="99"/>
        <v>イシガキ　オオサカシテン</v>
      </c>
      <c r="G812" s="19" t="str">
        <f t="shared" si="100"/>
        <v>支店長</v>
      </c>
      <c r="H812" s="19" t="str">
        <f t="shared" si="101"/>
        <v>野口　周士</v>
      </c>
      <c r="I812" s="19" t="str">
        <f t="shared" si="102"/>
        <v>532-0003</v>
      </c>
      <c r="J812" s="19" t="str">
        <f t="shared" si="103"/>
        <v>大阪市淀川区宮原三丁目３番３１号</v>
      </c>
      <c r="K812" s="20" t="s">
        <v>66</v>
      </c>
    </row>
    <row r="813" spans="1:11" s="15" customFormat="1" ht="20.25" customHeight="1">
      <c r="A813" s="16">
        <v>812</v>
      </c>
      <c r="B813" s="17" t="s">
        <v>301</v>
      </c>
      <c r="C813" s="18" t="str">
        <f t="shared" si="96"/>
        <v>00002567</v>
      </c>
      <c r="D813" s="18">
        <f t="shared" si="97"/>
        <v>3</v>
      </c>
      <c r="E813" s="19" t="str">
        <f t="shared" si="98"/>
        <v>（株）石垣　大阪支店</v>
      </c>
      <c r="F813" s="19" t="str">
        <f t="shared" si="99"/>
        <v>イシガキ　オオサカシテン</v>
      </c>
      <c r="G813" s="19" t="str">
        <f t="shared" si="100"/>
        <v>支店長</v>
      </c>
      <c r="H813" s="19" t="str">
        <f t="shared" si="101"/>
        <v>野口　周士</v>
      </c>
      <c r="I813" s="19" t="str">
        <f t="shared" si="102"/>
        <v>532-0003</v>
      </c>
      <c r="J813" s="19" t="str">
        <f t="shared" si="103"/>
        <v>大阪市淀川区宮原三丁目３番３１号</v>
      </c>
      <c r="K813" s="20" t="s">
        <v>27</v>
      </c>
    </row>
    <row r="814" spans="1:11" s="15" customFormat="1" ht="20.25" customHeight="1">
      <c r="A814" s="16">
        <v>813</v>
      </c>
      <c r="B814" s="17" t="s">
        <v>302</v>
      </c>
      <c r="C814" s="18" t="str">
        <f t="shared" si="96"/>
        <v>00008546</v>
      </c>
      <c r="D814" s="18">
        <f t="shared" si="97"/>
        <v>3</v>
      </c>
      <c r="E814" s="19" t="str">
        <f t="shared" si="98"/>
        <v>石垣メンテナンス（株）　大阪支店</v>
      </c>
      <c r="F814" s="19" t="str">
        <f t="shared" si="99"/>
        <v>イシガキメンテナンス　オオサカシテン</v>
      </c>
      <c r="G814" s="19" t="str">
        <f t="shared" si="100"/>
        <v>支店長</v>
      </c>
      <c r="H814" s="19" t="str">
        <f t="shared" si="101"/>
        <v>東　良史</v>
      </c>
      <c r="I814" s="19" t="str">
        <f t="shared" si="102"/>
        <v>532-0003</v>
      </c>
      <c r="J814" s="19" t="str">
        <f t="shared" si="103"/>
        <v>大阪市淀川区宮原三丁目３番３１号</v>
      </c>
      <c r="K814" s="20" t="s">
        <v>17</v>
      </c>
    </row>
    <row r="815" spans="1:11" s="15" customFormat="1" ht="20.25" customHeight="1">
      <c r="A815" s="16">
        <v>814</v>
      </c>
      <c r="B815" s="17" t="s">
        <v>302</v>
      </c>
      <c r="C815" s="18" t="str">
        <f t="shared" si="96"/>
        <v>00008546</v>
      </c>
      <c r="D815" s="18">
        <f t="shared" si="97"/>
        <v>3</v>
      </c>
      <c r="E815" s="19" t="str">
        <f t="shared" si="98"/>
        <v>石垣メンテナンス（株）　大阪支店</v>
      </c>
      <c r="F815" s="19" t="str">
        <f t="shared" si="99"/>
        <v>イシガキメンテナンス　オオサカシテン</v>
      </c>
      <c r="G815" s="19" t="str">
        <f t="shared" si="100"/>
        <v>支店長</v>
      </c>
      <c r="H815" s="19" t="str">
        <f t="shared" si="101"/>
        <v>東　良史</v>
      </c>
      <c r="I815" s="19" t="str">
        <f t="shared" si="102"/>
        <v>532-0003</v>
      </c>
      <c r="J815" s="19" t="str">
        <f t="shared" si="103"/>
        <v>大阪市淀川区宮原三丁目３番３１号</v>
      </c>
      <c r="K815" s="20" t="s">
        <v>66</v>
      </c>
    </row>
    <row r="816" spans="1:11" s="15" customFormat="1" ht="20.25" customHeight="1">
      <c r="A816" s="16">
        <v>815</v>
      </c>
      <c r="B816" s="17" t="s">
        <v>302</v>
      </c>
      <c r="C816" s="18" t="str">
        <f t="shared" si="96"/>
        <v>00008546</v>
      </c>
      <c r="D816" s="18">
        <f t="shared" si="97"/>
        <v>3</v>
      </c>
      <c r="E816" s="19" t="str">
        <f t="shared" si="98"/>
        <v>石垣メンテナンス（株）　大阪支店</v>
      </c>
      <c r="F816" s="19" t="str">
        <f t="shared" si="99"/>
        <v>イシガキメンテナンス　オオサカシテン</v>
      </c>
      <c r="G816" s="19" t="str">
        <f t="shared" si="100"/>
        <v>支店長</v>
      </c>
      <c r="H816" s="19" t="str">
        <f t="shared" si="101"/>
        <v>東　良史</v>
      </c>
      <c r="I816" s="19" t="str">
        <f t="shared" si="102"/>
        <v>532-0003</v>
      </c>
      <c r="J816" s="19" t="str">
        <f t="shared" si="103"/>
        <v>大阪市淀川区宮原三丁目３番３１号</v>
      </c>
      <c r="K816" s="20" t="s">
        <v>27</v>
      </c>
    </row>
    <row r="817" spans="1:11" s="15" customFormat="1" ht="20.25" customHeight="1">
      <c r="A817" s="16">
        <v>816</v>
      </c>
      <c r="B817" s="17" t="s">
        <v>303</v>
      </c>
      <c r="C817" s="18" t="str">
        <f t="shared" si="96"/>
        <v>00008180</v>
      </c>
      <c r="D817" s="18">
        <f t="shared" si="97"/>
        <v>3</v>
      </c>
      <c r="E817" s="19" t="str">
        <f t="shared" si="98"/>
        <v>石黒体育施設（株）　神戸支店</v>
      </c>
      <c r="F817" s="19" t="str">
        <f t="shared" si="99"/>
        <v>イシグロタイイクシセツ　コウベシテン</v>
      </c>
      <c r="G817" s="19" t="str">
        <f t="shared" si="100"/>
        <v>支店長</v>
      </c>
      <c r="H817" s="19" t="str">
        <f t="shared" si="101"/>
        <v>永留　正行</v>
      </c>
      <c r="I817" s="19" t="str">
        <f t="shared" si="102"/>
        <v>657-0066</v>
      </c>
      <c r="J817" s="19" t="str">
        <f t="shared" si="103"/>
        <v>兵庫県神戸市灘区篠原中町３丁目４番４号</v>
      </c>
      <c r="K817" s="20" t="s">
        <v>12</v>
      </c>
    </row>
    <row r="818" spans="1:11" s="15" customFormat="1" ht="20.25" customHeight="1">
      <c r="A818" s="16">
        <v>817</v>
      </c>
      <c r="B818" s="17" t="s">
        <v>303</v>
      </c>
      <c r="C818" s="18" t="str">
        <f t="shared" si="96"/>
        <v>00008180</v>
      </c>
      <c r="D818" s="18">
        <f t="shared" si="97"/>
        <v>3</v>
      </c>
      <c r="E818" s="19" t="str">
        <f t="shared" si="98"/>
        <v>石黒体育施設（株）　神戸支店</v>
      </c>
      <c r="F818" s="19" t="str">
        <f t="shared" si="99"/>
        <v>イシグロタイイクシセツ　コウベシテン</v>
      </c>
      <c r="G818" s="19" t="str">
        <f t="shared" si="100"/>
        <v>支店長</v>
      </c>
      <c r="H818" s="19" t="str">
        <f t="shared" si="101"/>
        <v>永留　正行</v>
      </c>
      <c r="I818" s="19" t="str">
        <f t="shared" si="102"/>
        <v>657-0066</v>
      </c>
      <c r="J818" s="19" t="str">
        <f t="shared" si="103"/>
        <v>兵庫県神戸市灘区篠原中町３丁目４番４号</v>
      </c>
      <c r="K818" s="20" t="s">
        <v>24</v>
      </c>
    </row>
    <row r="819" spans="1:11" s="15" customFormat="1" ht="20.25" customHeight="1">
      <c r="A819" s="16">
        <v>818</v>
      </c>
      <c r="B819" s="17" t="s">
        <v>303</v>
      </c>
      <c r="C819" s="18" t="str">
        <f t="shared" si="96"/>
        <v>00008180</v>
      </c>
      <c r="D819" s="18">
        <f t="shared" si="97"/>
        <v>3</v>
      </c>
      <c r="E819" s="19" t="str">
        <f t="shared" si="98"/>
        <v>石黒体育施設（株）　神戸支店</v>
      </c>
      <c r="F819" s="19" t="str">
        <f t="shared" si="99"/>
        <v>イシグロタイイクシセツ　コウベシテン</v>
      </c>
      <c r="G819" s="19" t="str">
        <f t="shared" si="100"/>
        <v>支店長</v>
      </c>
      <c r="H819" s="19" t="str">
        <f t="shared" si="101"/>
        <v>永留　正行</v>
      </c>
      <c r="I819" s="19" t="str">
        <f t="shared" si="102"/>
        <v>657-0066</v>
      </c>
      <c r="J819" s="19" t="str">
        <f t="shared" si="103"/>
        <v>兵庫県神戸市灘区篠原中町３丁目４番４号</v>
      </c>
      <c r="K819" s="20" t="s">
        <v>19</v>
      </c>
    </row>
    <row r="820" spans="1:11" s="15" customFormat="1" ht="20.25" customHeight="1">
      <c r="A820" s="16">
        <v>819</v>
      </c>
      <c r="B820" s="17" t="s">
        <v>304</v>
      </c>
      <c r="C820" s="18" t="str">
        <f t="shared" si="96"/>
        <v>00003844</v>
      </c>
      <c r="D820" s="18">
        <f t="shared" si="97"/>
        <v>3</v>
      </c>
      <c r="E820" s="19" t="str">
        <f t="shared" si="98"/>
        <v>（株）イチケン　関西支店</v>
      </c>
      <c r="F820" s="19" t="str">
        <f t="shared" si="99"/>
        <v>イチケン　カンサイシテン</v>
      </c>
      <c r="G820" s="19" t="str">
        <f t="shared" si="100"/>
        <v>執行役員支店長</v>
      </c>
      <c r="H820" s="19" t="str">
        <f t="shared" si="101"/>
        <v>政清　弘晃</v>
      </c>
      <c r="I820" s="19" t="str">
        <f t="shared" si="102"/>
        <v>541-0056</v>
      </c>
      <c r="J820" s="19" t="str">
        <f t="shared" si="103"/>
        <v>大阪市中央区久太郎町四丁目１番３号　</v>
      </c>
      <c r="K820" s="20" t="s">
        <v>13</v>
      </c>
    </row>
    <row r="821" spans="1:11" s="15" customFormat="1" ht="20.25" customHeight="1">
      <c r="A821" s="16">
        <v>820</v>
      </c>
      <c r="B821" s="17" t="s">
        <v>305</v>
      </c>
      <c r="C821" s="18">
        <f t="shared" si="96"/>
        <v>23016745</v>
      </c>
      <c r="D821" s="18">
        <f t="shared" si="97"/>
        <v>3</v>
      </c>
      <c r="E821" s="19" t="str">
        <f t="shared" si="98"/>
        <v>イノコ（株）</v>
      </c>
      <c r="F821" s="19" t="str">
        <f t="shared" si="99"/>
        <v>イノコ</v>
      </c>
      <c r="G821" s="19" t="str">
        <f t="shared" si="100"/>
        <v>代表取締役</v>
      </c>
      <c r="H821" s="19" t="str">
        <f t="shared" si="101"/>
        <v>猪子　哲司</v>
      </c>
      <c r="I821" s="19" t="str">
        <f t="shared" si="102"/>
        <v>466-0826</v>
      </c>
      <c r="J821" s="19" t="str">
        <f t="shared" si="103"/>
        <v>名古屋市昭和区滝川町３１番地３２</v>
      </c>
      <c r="K821" s="20" t="s">
        <v>24</v>
      </c>
    </row>
    <row r="822" spans="1:11" s="15" customFormat="1" ht="20.25" customHeight="1">
      <c r="A822" s="16">
        <v>821</v>
      </c>
      <c r="B822" s="17" t="s">
        <v>305</v>
      </c>
      <c r="C822" s="18">
        <f t="shared" si="96"/>
        <v>23016745</v>
      </c>
      <c r="D822" s="18">
        <f t="shared" si="97"/>
        <v>3</v>
      </c>
      <c r="E822" s="19" t="str">
        <f t="shared" si="98"/>
        <v>イノコ（株）</v>
      </c>
      <c r="F822" s="19" t="str">
        <f t="shared" si="99"/>
        <v>イノコ</v>
      </c>
      <c r="G822" s="19" t="str">
        <f t="shared" si="100"/>
        <v>代表取締役</v>
      </c>
      <c r="H822" s="19" t="str">
        <f t="shared" si="101"/>
        <v>猪子　哲司</v>
      </c>
      <c r="I822" s="19" t="str">
        <f t="shared" si="102"/>
        <v>466-0826</v>
      </c>
      <c r="J822" s="19" t="str">
        <f t="shared" si="103"/>
        <v>名古屋市昭和区滝川町３１番地３２</v>
      </c>
      <c r="K822" s="20" t="s">
        <v>109</v>
      </c>
    </row>
    <row r="823" spans="1:11" s="15" customFormat="1" ht="20.25" customHeight="1">
      <c r="A823" s="16">
        <v>822</v>
      </c>
      <c r="B823" s="17" t="s">
        <v>306</v>
      </c>
      <c r="C823" s="18" t="str">
        <f t="shared" si="96"/>
        <v>00004049</v>
      </c>
      <c r="D823" s="18">
        <f t="shared" si="97"/>
        <v>3</v>
      </c>
      <c r="E823" s="19" t="str">
        <f t="shared" si="98"/>
        <v>（株）今西組</v>
      </c>
      <c r="F823" s="19" t="str">
        <f t="shared" si="99"/>
        <v>イマニシグミ</v>
      </c>
      <c r="G823" s="19" t="str">
        <f t="shared" si="100"/>
        <v>代表取締役</v>
      </c>
      <c r="H823" s="19" t="str">
        <f t="shared" si="101"/>
        <v>今西　良介</v>
      </c>
      <c r="I823" s="19" t="str">
        <f t="shared" si="102"/>
        <v>543-0001</v>
      </c>
      <c r="J823" s="19" t="str">
        <f t="shared" si="103"/>
        <v>大阪市天王寺区上本町６丁目９番２１号</v>
      </c>
      <c r="K823" s="20" t="s">
        <v>12</v>
      </c>
    </row>
    <row r="824" spans="1:11" s="15" customFormat="1" ht="20.25" customHeight="1">
      <c r="A824" s="16">
        <v>823</v>
      </c>
      <c r="B824" s="17" t="s">
        <v>306</v>
      </c>
      <c r="C824" s="18" t="str">
        <f t="shared" si="96"/>
        <v>00004049</v>
      </c>
      <c r="D824" s="18">
        <f t="shared" si="97"/>
        <v>3</v>
      </c>
      <c r="E824" s="19" t="str">
        <f t="shared" si="98"/>
        <v>（株）今西組</v>
      </c>
      <c r="F824" s="19" t="str">
        <f t="shared" si="99"/>
        <v>イマニシグミ</v>
      </c>
      <c r="G824" s="19" t="str">
        <f t="shared" si="100"/>
        <v>代表取締役</v>
      </c>
      <c r="H824" s="19" t="str">
        <f t="shared" si="101"/>
        <v>今西　良介</v>
      </c>
      <c r="I824" s="19" t="str">
        <f t="shared" si="102"/>
        <v>543-0001</v>
      </c>
      <c r="J824" s="19" t="str">
        <f t="shared" si="103"/>
        <v>大阪市天王寺区上本町６丁目９番２１号</v>
      </c>
      <c r="K824" s="20" t="s">
        <v>13</v>
      </c>
    </row>
    <row r="825" spans="1:11" s="15" customFormat="1" ht="20.25" customHeight="1">
      <c r="A825" s="16">
        <v>824</v>
      </c>
      <c r="B825" s="17" t="s">
        <v>307</v>
      </c>
      <c r="C825" s="18" t="str">
        <f t="shared" si="96"/>
        <v>00021985</v>
      </c>
      <c r="D825" s="18">
        <f t="shared" si="97"/>
        <v>3</v>
      </c>
      <c r="E825" s="19" t="str">
        <f t="shared" si="98"/>
        <v>（株）岩城　大阪営業所</v>
      </c>
      <c r="F825" s="19" t="str">
        <f t="shared" si="99"/>
        <v>イワキ　オオサカエイギョウショ</v>
      </c>
      <c r="G825" s="19" t="str">
        <f t="shared" si="100"/>
        <v>大阪営業所長</v>
      </c>
      <c r="H825" s="19" t="str">
        <f t="shared" si="101"/>
        <v>笹本　和史</v>
      </c>
      <c r="I825" s="19" t="str">
        <f t="shared" si="102"/>
        <v>533-0033</v>
      </c>
      <c r="J825" s="19" t="str">
        <f t="shared" si="103"/>
        <v>大阪市東淀川区東中島１丁目６番１４号</v>
      </c>
      <c r="K825" s="20" t="s">
        <v>60</v>
      </c>
    </row>
    <row r="826" spans="1:11" s="15" customFormat="1" ht="20.25" customHeight="1">
      <c r="A826" s="16">
        <v>825</v>
      </c>
      <c r="B826" s="17" t="s">
        <v>307</v>
      </c>
      <c r="C826" s="18" t="str">
        <f t="shared" si="96"/>
        <v>00021985</v>
      </c>
      <c r="D826" s="18">
        <f t="shared" si="97"/>
        <v>3</v>
      </c>
      <c r="E826" s="19" t="str">
        <f t="shared" si="98"/>
        <v>（株）岩城　大阪営業所</v>
      </c>
      <c r="F826" s="19" t="str">
        <f t="shared" si="99"/>
        <v>イワキ　オオサカエイギョウショ</v>
      </c>
      <c r="G826" s="19" t="str">
        <f t="shared" si="100"/>
        <v>大阪営業所長</v>
      </c>
      <c r="H826" s="19" t="str">
        <f t="shared" si="101"/>
        <v>笹本　和史</v>
      </c>
      <c r="I826" s="19" t="str">
        <f t="shared" si="102"/>
        <v>533-0033</v>
      </c>
      <c r="J826" s="19" t="str">
        <f t="shared" si="103"/>
        <v>大阪市東淀川区東中島１丁目６番１４号</v>
      </c>
      <c r="K826" s="20" t="s">
        <v>66</v>
      </c>
    </row>
    <row r="827" spans="1:11" s="15" customFormat="1" ht="20.25" customHeight="1">
      <c r="A827" s="16">
        <v>826</v>
      </c>
      <c r="B827" s="17" t="s">
        <v>307</v>
      </c>
      <c r="C827" s="18" t="str">
        <f t="shared" si="96"/>
        <v>00021985</v>
      </c>
      <c r="D827" s="18">
        <f t="shared" si="97"/>
        <v>3</v>
      </c>
      <c r="E827" s="19" t="str">
        <f t="shared" si="98"/>
        <v>（株）岩城　大阪営業所</v>
      </c>
      <c r="F827" s="19" t="str">
        <f t="shared" si="99"/>
        <v>イワキ　オオサカエイギョウショ</v>
      </c>
      <c r="G827" s="19" t="str">
        <f t="shared" si="100"/>
        <v>大阪営業所長</v>
      </c>
      <c r="H827" s="19" t="str">
        <f t="shared" si="101"/>
        <v>笹本　和史</v>
      </c>
      <c r="I827" s="19" t="str">
        <f t="shared" si="102"/>
        <v>533-0033</v>
      </c>
      <c r="J827" s="19" t="str">
        <f t="shared" si="103"/>
        <v>大阪市東淀川区東中島１丁目６番１４号</v>
      </c>
      <c r="K827" s="20" t="s">
        <v>27</v>
      </c>
    </row>
    <row r="828" spans="1:11" s="15" customFormat="1" ht="20.25" customHeight="1">
      <c r="A828" s="16">
        <v>827</v>
      </c>
      <c r="B828" s="17" t="s">
        <v>308</v>
      </c>
      <c r="C828" s="18" t="str">
        <f t="shared" si="96"/>
        <v>00021670</v>
      </c>
      <c r="D828" s="18">
        <f t="shared" si="97"/>
        <v>3</v>
      </c>
      <c r="E828" s="19" t="str">
        <f t="shared" si="98"/>
        <v>イワキ・モリタニ電工（株）</v>
      </c>
      <c r="F828" s="19" t="str">
        <f t="shared" si="99"/>
        <v>イワキ モリタニデンコウ</v>
      </c>
      <c r="G828" s="19" t="str">
        <f t="shared" si="100"/>
        <v>代表取締役社長</v>
      </c>
      <c r="H828" s="19" t="str">
        <f t="shared" si="101"/>
        <v>山谷　敏</v>
      </c>
      <c r="I828" s="19" t="str">
        <f t="shared" si="102"/>
        <v>555-0001</v>
      </c>
      <c r="J828" s="19" t="str">
        <f t="shared" si="103"/>
        <v>大阪市西淀川区佃５-９-３２</v>
      </c>
      <c r="K828" s="20" t="s">
        <v>16</v>
      </c>
    </row>
    <row r="829" spans="1:11" s="15" customFormat="1" ht="20.25" customHeight="1">
      <c r="A829" s="16">
        <v>828</v>
      </c>
      <c r="B829" s="17" t="s">
        <v>308</v>
      </c>
      <c r="C829" s="18" t="str">
        <f t="shared" si="96"/>
        <v>00021670</v>
      </c>
      <c r="D829" s="18">
        <f t="shared" si="97"/>
        <v>3</v>
      </c>
      <c r="E829" s="19" t="str">
        <f t="shared" si="98"/>
        <v>イワキ・モリタニ電工（株）</v>
      </c>
      <c r="F829" s="19" t="str">
        <f t="shared" si="99"/>
        <v>イワキ モリタニデンコウ</v>
      </c>
      <c r="G829" s="19" t="str">
        <f t="shared" si="100"/>
        <v>代表取締役社長</v>
      </c>
      <c r="H829" s="19" t="str">
        <f t="shared" si="101"/>
        <v>山谷　敏</v>
      </c>
      <c r="I829" s="19" t="str">
        <f t="shared" si="102"/>
        <v>555-0001</v>
      </c>
      <c r="J829" s="19" t="str">
        <f t="shared" si="103"/>
        <v>大阪市西淀川区佃５-９-３２</v>
      </c>
      <c r="K829" s="20" t="s">
        <v>66</v>
      </c>
    </row>
    <row r="830" spans="1:11" s="15" customFormat="1" ht="20.25" customHeight="1">
      <c r="A830" s="16">
        <v>829</v>
      </c>
      <c r="B830" s="17" t="s">
        <v>308</v>
      </c>
      <c r="C830" s="18" t="str">
        <f t="shared" si="96"/>
        <v>00021670</v>
      </c>
      <c r="D830" s="18">
        <f t="shared" si="97"/>
        <v>3</v>
      </c>
      <c r="E830" s="19" t="str">
        <f t="shared" si="98"/>
        <v>イワキ・モリタニ電工（株）</v>
      </c>
      <c r="F830" s="19" t="str">
        <f t="shared" si="99"/>
        <v>イワキ モリタニデンコウ</v>
      </c>
      <c r="G830" s="19" t="str">
        <f t="shared" si="100"/>
        <v>代表取締役社長</v>
      </c>
      <c r="H830" s="19" t="str">
        <f t="shared" si="101"/>
        <v>山谷　敏</v>
      </c>
      <c r="I830" s="19" t="str">
        <f t="shared" si="102"/>
        <v>555-0001</v>
      </c>
      <c r="J830" s="19" t="str">
        <f t="shared" si="103"/>
        <v>大阪市西淀川区佃５-９-３２</v>
      </c>
      <c r="K830" s="20" t="s">
        <v>27</v>
      </c>
    </row>
    <row r="831" spans="1:11" s="15" customFormat="1" ht="20.25" customHeight="1">
      <c r="A831" s="16">
        <v>830</v>
      </c>
      <c r="B831" s="17" t="s">
        <v>309</v>
      </c>
      <c r="C831" s="18" t="str">
        <f t="shared" si="96"/>
        <v>00001453</v>
      </c>
      <c r="D831" s="18">
        <f t="shared" si="97"/>
        <v>3</v>
      </c>
      <c r="E831" s="19" t="str">
        <f t="shared" si="98"/>
        <v>岩田地崎建設（株）　大阪支店</v>
      </c>
      <c r="F831" s="19" t="str">
        <f t="shared" si="99"/>
        <v>イワタチザキケンセツ　オオサカシテン</v>
      </c>
      <c r="G831" s="19" t="str">
        <f t="shared" si="100"/>
        <v>執行役員支店長</v>
      </c>
      <c r="H831" s="19" t="str">
        <f t="shared" si="101"/>
        <v>畑　忠佳</v>
      </c>
      <c r="I831" s="19" t="str">
        <f t="shared" si="102"/>
        <v>540-0008</v>
      </c>
      <c r="J831" s="19" t="str">
        <f t="shared" si="103"/>
        <v>大阪市中央区大手前１丁目７番３１号</v>
      </c>
      <c r="K831" s="20" t="s">
        <v>12</v>
      </c>
    </row>
    <row r="832" spans="1:11" s="15" customFormat="1" ht="20.25" customHeight="1">
      <c r="A832" s="16">
        <v>831</v>
      </c>
      <c r="B832" s="17" t="s">
        <v>309</v>
      </c>
      <c r="C832" s="18" t="str">
        <f t="shared" si="96"/>
        <v>00001453</v>
      </c>
      <c r="D832" s="18">
        <f t="shared" si="97"/>
        <v>3</v>
      </c>
      <c r="E832" s="19" t="str">
        <f t="shared" si="98"/>
        <v>岩田地崎建設（株）　大阪支店</v>
      </c>
      <c r="F832" s="19" t="str">
        <f t="shared" si="99"/>
        <v>イワタチザキケンセツ　オオサカシテン</v>
      </c>
      <c r="G832" s="19" t="str">
        <f t="shared" si="100"/>
        <v>執行役員支店長</v>
      </c>
      <c r="H832" s="19" t="str">
        <f t="shared" si="101"/>
        <v>畑　忠佳</v>
      </c>
      <c r="I832" s="19" t="str">
        <f t="shared" si="102"/>
        <v>540-0008</v>
      </c>
      <c r="J832" s="19" t="str">
        <f t="shared" si="103"/>
        <v>大阪市中央区大手前１丁目７番３１号</v>
      </c>
      <c r="K832" s="20" t="s">
        <v>13</v>
      </c>
    </row>
    <row r="833" spans="1:11" s="15" customFormat="1" ht="20.25" customHeight="1">
      <c r="A833" s="16">
        <v>832</v>
      </c>
      <c r="B833" s="17" t="s">
        <v>309</v>
      </c>
      <c r="C833" s="18" t="str">
        <f t="shared" si="96"/>
        <v>00001453</v>
      </c>
      <c r="D833" s="18">
        <f t="shared" si="97"/>
        <v>3</v>
      </c>
      <c r="E833" s="19" t="str">
        <f t="shared" si="98"/>
        <v>岩田地崎建設（株）　大阪支店</v>
      </c>
      <c r="F833" s="19" t="str">
        <f t="shared" si="99"/>
        <v>イワタチザキケンセツ　オオサカシテン</v>
      </c>
      <c r="G833" s="19" t="str">
        <f t="shared" si="100"/>
        <v>執行役員支店長</v>
      </c>
      <c r="H833" s="19" t="str">
        <f t="shared" si="101"/>
        <v>畑　忠佳</v>
      </c>
      <c r="I833" s="19" t="str">
        <f t="shared" si="102"/>
        <v>540-0008</v>
      </c>
      <c r="J833" s="19" t="str">
        <f t="shared" si="103"/>
        <v>大阪市中央区大手前１丁目７番３１号</v>
      </c>
      <c r="K833" s="20" t="s">
        <v>27</v>
      </c>
    </row>
    <row r="834" spans="1:11" s="15" customFormat="1" ht="20.25" customHeight="1">
      <c r="A834" s="16">
        <v>833</v>
      </c>
      <c r="B834" s="17">
        <v>101</v>
      </c>
      <c r="C834" s="18">
        <f t="shared" ref="C834:C897" si="104">IF($B834="","",VLOOKUP($B834,索引簿,19,0))</f>
        <v>27090275</v>
      </c>
      <c r="D834" s="18">
        <f t="shared" ref="D834:D897" si="105">IF($B834="","",VLOOKUP($B834,索引簿,2,0))</f>
        <v>3</v>
      </c>
      <c r="E834" s="19" t="str">
        <f t="shared" ref="E834:E897" si="106">IF($B834="","",VLOOKUP($B834,索引簿,3,0))</f>
        <v>（株）ウイズ</v>
      </c>
      <c r="F834" s="19" t="str">
        <f t="shared" ref="F834:F897" si="107">IF($B834="","",VLOOKUP($B834,索引簿,4,0))</f>
        <v>ウイズ</v>
      </c>
      <c r="G834" s="19" t="str">
        <f t="shared" ref="G834:G897" si="108">IF($B834="","",VLOOKUP($B834,索引簿,6,0))</f>
        <v>代表取締役</v>
      </c>
      <c r="H834" s="19" t="str">
        <f t="shared" ref="H834:H897" si="109">IF($B834="","",VLOOKUP($B834,索引簿,5,0))</f>
        <v>岡本　雅次</v>
      </c>
      <c r="I834" s="19" t="str">
        <f t="shared" ref="I834:I897" si="110">IF($B834="","",VLOOKUP($B834,索引簿,8,0))</f>
        <v>536-0007</v>
      </c>
      <c r="J834" s="19" t="str">
        <f t="shared" ref="J834:J897" si="111">IF($B834="","",VLOOKUP($B834,索引簿,9,0))</f>
        <v>大阪市城東区成育1丁目3番27号</v>
      </c>
      <c r="K834" s="20" t="s">
        <v>60</v>
      </c>
    </row>
    <row r="835" spans="1:11" s="15" customFormat="1" ht="20.25" customHeight="1">
      <c r="A835" s="16">
        <v>834</v>
      </c>
      <c r="B835" s="17">
        <v>101</v>
      </c>
      <c r="C835" s="18">
        <f t="shared" si="104"/>
        <v>27090275</v>
      </c>
      <c r="D835" s="18">
        <f t="shared" si="105"/>
        <v>3</v>
      </c>
      <c r="E835" s="19" t="str">
        <f t="shared" si="106"/>
        <v>（株）ウイズ</v>
      </c>
      <c r="F835" s="19" t="str">
        <f t="shared" si="107"/>
        <v>ウイズ</v>
      </c>
      <c r="G835" s="19" t="str">
        <f t="shared" si="108"/>
        <v>代表取締役</v>
      </c>
      <c r="H835" s="19" t="str">
        <f t="shared" si="109"/>
        <v>岡本　雅次</v>
      </c>
      <c r="I835" s="19" t="str">
        <f t="shared" si="110"/>
        <v>536-0007</v>
      </c>
      <c r="J835" s="19" t="str">
        <f t="shared" si="111"/>
        <v>大阪市城東区成育1丁目3番27号</v>
      </c>
      <c r="K835" s="20" t="s">
        <v>14</v>
      </c>
    </row>
    <row r="836" spans="1:11" s="15" customFormat="1" ht="20.25" customHeight="1">
      <c r="A836" s="16">
        <v>835</v>
      </c>
      <c r="B836" s="17">
        <v>101</v>
      </c>
      <c r="C836" s="18">
        <f t="shared" si="104"/>
        <v>27090275</v>
      </c>
      <c r="D836" s="18">
        <f t="shared" si="105"/>
        <v>3</v>
      </c>
      <c r="E836" s="19" t="str">
        <f t="shared" si="106"/>
        <v>（株）ウイズ</v>
      </c>
      <c r="F836" s="19" t="str">
        <f t="shared" si="107"/>
        <v>ウイズ</v>
      </c>
      <c r="G836" s="19" t="str">
        <f t="shared" si="108"/>
        <v>代表取締役</v>
      </c>
      <c r="H836" s="19" t="str">
        <f t="shared" si="109"/>
        <v>岡本　雅次</v>
      </c>
      <c r="I836" s="19" t="str">
        <f t="shared" si="110"/>
        <v>536-0007</v>
      </c>
      <c r="J836" s="19" t="str">
        <f t="shared" si="111"/>
        <v>大阪市城東区成育1丁目3番27号</v>
      </c>
      <c r="K836" s="20" t="s">
        <v>66</v>
      </c>
    </row>
    <row r="837" spans="1:11" s="15" customFormat="1" ht="20.25" customHeight="1">
      <c r="A837" s="16">
        <v>836</v>
      </c>
      <c r="B837" s="17" t="s">
        <v>310</v>
      </c>
      <c r="C837" s="18" t="str">
        <f t="shared" si="104"/>
        <v>00017650</v>
      </c>
      <c r="D837" s="18">
        <f t="shared" si="105"/>
        <v>3</v>
      </c>
      <c r="E837" s="19" t="str">
        <f t="shared" si="106"/>
        <v>（株）上野山塗工所　大阪支店</v>
      </c>
      <c r="F837" s="19" t="str">
        <f t="shared" si="107"/>
        <v>ウエノヤマトコウショ　オオサカシテン</v>
      </c>
      <c r="G837" s="19" t="str">
        <f t="shared" si="108"/>
        <v>大阪支店長</v>
      </c>
      <c r="H837" s="19" t="str">
        <f t="shared" si="109"/>
        <v>舟尾　一之</v>
      </c>
      <c r="I837" s="19" t="str">
        <f t="shared" si="110"/>
        <v>530-0047</v>
      </c>
      <c r="J837" s="19" t="str">
        <f t="shared" si="111"/>
        <v>大阪市北区西天満三丁目６番３５号</v>
      </c>
      <c r="K837" s="20" t="s">
        <v>14</v>
      </c>
    </row>
    <row r="838" spans="1:11" s="15" customFormat="1" ht="20.25" customHeight="1">
      <c r="A838" s="16">
        <v>837</v>
      </c>
      <c r="B838" s="17" t="s">
        <v>310</v>
      </c>
      <c r="C838" s="18" t="str">
        <f t="shared" si="104"/>
        <v>00017650</v>
      </c>
      <c r="D838" s="18">
        <f t="shared" si="105"/>
        <v>3</v>
      </c>
      <c r="E838" s="19" t="str">
        <f t="shared" si="106"/>
        <v>（株）上野山塗工所　大阪支店</v>
      </c>
      <c r="F838" s="19" t="str">
        <f t="shared" si="107"/>
        <v>ウエノヤマトコウショ　オオサカシテン</v>
      </c>
      <c r="G838" s="19" t="str">
        <f t="shared" si="108"/>
        <v>大阪支店長</v>
      </c>
      <c r="H838" s="19" t="str">
        <f t="shared" si="109"/>
        <v>舟尾　一之</v>
      </c>
      <c r="I838" s="19" t="str">
        <f t="shared" si="110"/>
        <v>530-0047</v>
      </c>
      <c r="J838" s="19" t="str">
        <f t="shared" si="111"/>
        <v>大阪市北区西天満三丁目６番３５号</v>
      </c>
      <c r="K838" s="20" t="s">
        <v>63</v>
      </c>
    </row>
    <row r="839" spans="1:11" s="15" customFormat="1" ht="20.25" customHeight="1">
      <c r="A839" s="16">
        <v>838</v>
      </c>
      <c r="B839" s="17" t="s">
        <v>311</v>
      </c>
      <c r="C839" s="18" t="str">
        <f t="shared" si="104"/>
        <v>00001334</v>
      </c>
      <c r="D839" s="18">
        <f t="shared" si="105"/>
        <v>3</v>
      </c>
      <c r="E839" s="19" t="str">
        <f t="shared" si="106"/>
        <v>（株）ウォーターエージェンシー　大阪北オペレーションセンター　</v>
      </c>
      <c r="F839" s="19" t="str">
        <f t="shared" si="107"/>
        <v>ウォーターエージェンシー　オオサカキタオペレーションセンター</v>
      </c>
      <c r="G839" s="19" t="str">
        <f t="shared" si="108"/>
        <v>センター長</v>
      </c>
      <c r="H839" s="19" t="str">
        <f t="shared" si="109"/>
        <v>足立　勇也</v>
      </c>
      <c r="I839" s="19" t="str">
        <f t="shared" si="110"/>
        <v>564-0052</v>
      </c>
      <c r="J839" s="19" t="str">
        <f t="shared" si="111"/>
        <v>大阪府吹田市広芝町１０番２８号</v>
      </c>
      <c r="K839" s="20" t="s">
        <v>16</v>
      </c>
    </row>
    <row r="840" spans="1:11" s="15" customFormat="1" ht="20.25" customHeight="1">
      <c r="A840" s="16">
        <v>839</v>
      </c>
      <c r="B840" s="17" t="s">
        <v>311</v>
      </c>
      <c r="C840" s="18" t="str">
        <f t="shared" si="104"/>
        <v>00001334</v>
      </c>
      <c r="D840" s="18">
        <f t="shared" si="105"/>
        <v>3</v>
      </c>
      <c r="E840" s="19" t="str">
        <f t="shared" si="106"/>
        <v>（株）ウォーターエージェンシー　大阪北オペレーションセンター　</v>
      </c>
      <c r="F840" s="19" t="str">
        <f t="shared" si="107"/>
        <v>ウォーターエージェンシー　オオサカキタオペレーションセンター</v>
      </c>
      <c r="G840" s="19" t="str">
        <f t="shared" si="108"/>
        <v>センター長</v>
      </c>
      <c r="H840" s="19" t="str">
        <f t="shared" si="109"/>
        <v>足立　勇也</v>
      </c>
      <c r="I840" s="19" t="str">
        <f t="shared" si="110"/>
        <v>564-0052</v>
      </c>
      <c r="J840" s="19" t="str">
        <f t="shared" si="111"/>
        <v>大阪府吹田市広芝町１０番２８号</v>
      </c>
      <c r="K840" s="20" t="s">
        <v>66</v>
      </c>
    </row>
    <row r="841" spans="1:11" s="15" customFormat="1" ht="20.25" customHeight="1">
      <c r="A841" s="16">
        <v>840</v>
      </c>
      <c r="B841" s="17" t="s">
        <v>311</v>
      </c>
      <c r="C841" s="18" t="str">
        <f t="shared" si="104"/>
        <v>00001334</v>
      </c>
      <c r="D841" s="18">
        <f t="shared" si="105"/>
        <v>3</v>
      </c>
      <c r="E841" s="19" t="str">
        <f t="shared" si="106"/>
        <v>（株）ウォーターエージェンシー　大阪北オペレーションセンター　</v>
      </c>
      <c r="F841" s="19" t="str">
        <f t="shared" si="107"/>
        <v>ウォーターエージェンシー　オオサカキタオペレーションセンター</v>
      </c>
      <c r="G841" s="19" t="str">
        <f t="shared" si="108"/>
        <v>センター長</v>
      </c>
      <c r="H841" s="19" t="str">
        <f t="shared" si="109"/>
        <v>足立　勇也</v>
      </c>
      <c r="I841" s="19" t="str">
        <f t="shared" si="110"/>
        <v>564-0052</v>
      </c>
      <c r="J841" s="19" t="str">
        <f t="shared" si="111"/>
        <v>大阪府吹田市広芝町１０番２８号</v>
      </c>
      <c r="K841" s="20" t="s">
        <v>27</v>
      </c>
    </row>
    <row r="842" spans="1:11" s="15" customFormat="1" ht="20.25" customHeight="1">
      <c r="A842" s="16">
        <v>841</v>
      </c>
      <c r="B842" s="17" t="s">
        <v>312</v>
      </c>
      <c r="C842" s="18" t="str">
        <f t="shared" si="104"/>
        <v>00016738</v>
      </c>
      <c r="D842" s="18">
        <f t="shared" si="105"/>
        <v>3</v>
      </c>
      <c r="E842" s="19" t="str">
        <f t="shared" si="106"/>
        <v>（株）ウォーターテック　関西支店</v>
      </c>
      <c r="F842" s="19" t="str">
        <f t="shared" si="107"/>
        <v>ウォーターテック　カンサイシテン</v>
      </c>
      <c r="G842" s="19" t="str">
        <f t="shared" si="108"/>
        <v>支店長</v>
      </c>
      <c r="H842" s="19" t="str">
        <f t="shared" si="109"/>
        <v>鈴木　信貴</v>
      </c>
      <c r="I842" s="19" t="str">
        <f t="shared" si="110"/>
        <v>550-0013</v>
      </c>
      <c r="J842" s="19" t="str">
        <f t="shared" si="111"/>
        <v>大阪市西区新町２丁目２０番６号</v>
      </c>
      <c r="K842" s="20" t="s">
        <v>66</v>
      </c>
    </row>
    <row r="843" spans="1:11" s="15" customFormat="1" ht="20.25" customHeight="1">
      <c r="A843" s="16">
        <v>842</v>
      </c>
      <c r="B843" s="17" t="s">
        <v>312</v>
      </c>
      <c r="C843" s="18" t="str">
        <f t="shared" si="104"/>
        <v>00016738</v>
      </c>
      <c r="D843" s="18">
        <f t="shared" si="105"/>
        <v>3</v>
      </c>
      <c r="E843" s="19" t="str">
        <f t="shared" si="106"/>
        <v>（株）ウォーターテック　関西支店</v>
      </c>
      <c r="F843" s="19" t="str">
        <f t="shared" si="107"/>
        <v>ウォーターテック　カンサイシテン</v>
      </c>
      <c r="G843" s="19" t="str">
        <f t="shared" si="108"/>
        <v>支店長</v>
      </c>
      <c r="H843" s="19" t="str">
        <f t="shared" si="109"/>
        <v>鈴木　信貴</v>
      </c>
      <c r="I843" s="19" t="str">
        <f t="shared" si="110"/>
        <v>550-0013</v>
      </c>
      <c r="J843" s="19" t="str">
        <f t="shared" si="111"/>
        <v>大阪市西区新町２丁目２０番６号</v>
      </c>
      <c r="K843" s="20" t="s">
        <v>27</v>
      </c>
    </row>
    <row r="844" spans="1:11" s="15" customFormat="1" ht="20.25" customHeight="1">
      <c r="A844" s="16">
        <v>843</v>
      </c>
      <c r="B844" s="17">
        <v>18</v>
      </c>
      <c r="C844" s="18" t="str">
        <f t="shared" si="104"/>
        <v>00019607</v>
      </c>
      <c r="D844" s="18">
        <f t="shared" si="105"/>
        <v>3</v>
      </c>
      <c r="E844" s="19" t="str">
        <f t="shared" si="106"/>
        <v>（株）内田組　京都営業所</v>
      </c>
      <c r="F844" s="19" t="str">
        <f t="shared" si="107"/>
        <v>ウチダグミ　キヨウトエイギョウショ</v>
      </c>
      <c r="G844" s="19" t="str">
        <f t="shared" si="108"/>
        <v>所長</v>
      </c>
      <c r="H844" s="19" t="str">
        <f t="shared" si="109"/>
        <v>新井　昌福</v>
      </c>
      <c r="I844" s="19" t="str">
        <f t="shared" si="110"/>
        <v>607-8034</v>
      </c>
      <c r="J844" s="19" t="str">
        <f t="shared" si="111"/>
        <v>京都市山科区四ノ宮泓３番５号</v>
      </c>
      <c r="K844" s="20" t="s">
        <v>12</v>
      </c>
    </row>
    <row r="845" spans="1:11" s="15" customFormat="1" ht="20.25" customHeight="1">
      <c r="A845" s="16">
        <v>844</v>
      </c>
      <c r="B845" s="17">
        <v>18</v>
      </c>
      <c r="C845" s="18" t="str">
        <f t="shared" si="104"/>
        <v>00019607</v>
      </c>
      <c r="D845" s="18">
        <f t="shared" si="105"/>
        <v>3</v>
      </c>
      <c r="E845" s="19" t="str">
        <f t="shared" si="106"/>
        <v>（株）内田組　京都営業所</v>
      </c>
      <c r="F845" s="19" t="str">
        <f t="shared" si="107"/>
        <v>ウチダグミ　キヨウトエイギョウショ</v>
      </c>
      <c r="G845" s="19" t="str">
        <f t="shared" si="108"/>
        <v>所長</v>
      </c>
      <c r="H845" s="19" t="str">
        <f t="shared" si="109"/>
        <v>新井　昌福</v>
      </c>
      <c r="I845" s="19" t="str">
        <f t="shared" si="110"/>
        <v>607-8034</v>
      </c>
      <c r="J845" s="19" t="str">
        <f t="shared" si="111"/>
        <v>京都市山科区四ノ宮泓３番５号</v>
      </c>
      <c r="K845" s="20" t="s">
        <v>13</v>
      </c>
    </row>
    <row r="846" spans="1:11" s="15" customFormat="1" ht="20.25" customHeight="1">
      <c r="A846" s="16">
        <v>845</v>
      </c>
      <c r="B846" s="17">
        <v>18</v>
      </c>
      <c r="C846" s="18" t="str">
        <f t="shared" si="104"/>
        <v>00019607</v>
      </c>
      <c r="D846" s="18">
        <f t="shared" si="105"/>
        <v>3</v>
      </c>
      <c r="E846" s="19" t="str">
        <f t="shared" si="106"/>
        <v>（株）内田組　京都営業所</v>
      </c>
      <c r="F846" s="19" t="str">
        <f t="shared" si="107"/>
        <v>ウチダグミ　キヨウトエイギョウショ</v>
      </c>
      <c r="G846" s="19" t="str">
        <f t="shared" si="108"/>
        <v>所長</v>
      </c>
      <c r="H846" s="19" t="str">
        <f t="shared" si="109"/>
        <v>新井　昌福</v>
      </c>
      <c r="I846" s="19" t="str">
        <f t="shared" si="110"/>
        <v>607-8034</v>
      </c>
      <c r="J846" s="19" t="str">
        <f t="shared" si="111"/>
        <v>京都市山科区四ノ宮泓３番５号</v>
      </c>
      <c r="K846" s="20" t="s">
        <v>24</v>
      </c>
    </row>
    <row r="847" spans="1:11" s="15" customFormat="1" ht="20.25" customHeight="1">
      <c r="A847" s="16">
        <v>846</v>
      </c>
      <c r="B847" s="17" t="s">
        <v>313</v>
      </c>
      <c r="C847" s="18" t="str">
        <f t="shared" si="104"/>
        <v>00024674</v>
      </c>
      <c r="D847" s="18">
        <f t="shared" si="105"/>
        <v>3</v>
      </c>
      <c r="E847" s="19" t="str">
        <f t="shared" si="106"/>
        <v>内田工業（株）</v>
      </c>
      <c r="F847" s="19" t="str">
        <f t="shared" si="107"/>
        <v>ウチダコウギョウ</v>
      </c>
      <c r="G847" s="19" t="str">
        <f t="shared" si="108"/>
        <v>代表取締役</v>
      </c>
      <c r="H847" s="19" t="str">
        <f t="shared" si="109"/>
        <v>内田　拓秀</v>
      </c>
      <c r="I847" s="19" t="str">
        <f t="shared" si="110"/>
        <v>454-0825</v>
      </c>
      <c r="J847" s="19" t="str">
        <f t="shared" si="111"/>
        <v>愛知県名古屋市中川区好本町３-６７</v>
      </c>
      <c r="K847" s="20" t="s">
        <v>24</v>
      </c>
    </row>
    <row r="848" spans="1:11" s="15" customFormat="1" ht="20.25" customHeight="1">
      <c r="A848" s="16">
        <v>847</v>
      </c>
      <c r="B848" s="17" t="s">
        <v>313</v>
      </c>
      <c r="C848" s="18" t="str">
        <f t="shared" si="104"/>
        <v>00024674</v>
      </c>
      <c r="D848" s="18">
        <f t="shared" si="105"/>
        <v>3</v>
      </c>
      <c r="E848" s="19" t="str">
        <f t="shared" si="106"/>
        <v>内田工業（株）</v>
      </c>
      <c r="F848" s="19" t="str">
        <f t="shared" si="107"/>
        <v>ウチダコウギョウ</v>
      </c>
      <c r="G848" s="19" t="str">
        <f t="shared" si="108"/>
        <v>代表取締役</v>
      </c>
      <c r="H848" s="19" t="str">
        <f t="shared" si="109"/>
        <v>内田　拓秀</v>
      </c>
      <c r="I848" s="19" t="str">
        <f t="shared" si="110"/>
        <v>454-0825</v>
      </c>
      <c r="J848" s="19" t="str">
        <f t="shared" si="111"/>
        <v>愛知県名古屋市中川区好本町３-６７</v>
      </c>
      <c r="K848" s="20" t="s">
        <v>60</v>
      </c>
    </row>
    <row r="849" spans="1:11" s="15" customFormat="1" ht="20.25" customHeight="1">
      <c r="A849" s="16">
        <v>848</v>
      </c>
      <c r="B849" s="17" t="s">
        <v>313</v>
      </c>
      <c r="C849" s="18" t="str">
        <f t="shared" si="104"/>
        <v>00024674</v>
      </c>
      <c r="D849" s="18">
        <f t="shared" si="105"/>
        <v>3</v>
      </c>
      <c r="E849" s="19" t="str">
        <f t="shared" si="106"/>
        <v>内田工業（株）</v>
      </c>
      <c r="F849" s="19" t="str">
        <f t="shared" si="107"/>
        <v>ウチダコウギョウ</v>
      </c>
      <c r="G849" s="19" t="str">
        <f t="shared" si="108"/>
        <v>代表取締役</v>
      </c>
      <c r="H849" s="19" t="str">
        <f t="shared" si="109"/>
        <v>内田　拓秀</v>
      </c>
      <c r="I849" s="19" t="str">
        <f t="shared" si="110"/>
        <v>454-0825</v>
      </c>
      <c r="J849" s="19" t="str">
        <f t="shared" si="111"/>
        <v>愛知県名古屋市中川区好本町３-６７</v>
      </c>
      <c r="K849" s="20" t="s">
        <v>30</v>
      </c>
    </row>
    <row r="850" spans="1:11" s="15" customFormat="1" ht="20.25" customHeight="1">
      <c r="A850" s="16">
        <v>849</v>
      </c>
      <c r="B850" s="17" t="s">
        <v>314</v>
      </c>
      <c r="C850" s="18" t="str">
        <f t="shared" si="104"/>
        <v>00002698</v>
      </c>
      <c r="D850" s="18">
        <f t="shared" si="105"/>
        <v>3</v>
      </c>
      <c r="E850" s="19" t="str">
        <f t="shared" si="106"/>
        <v>宇野重工（株）　大阪支店</v>
      </c>
      <c r="F850" s="19" t="str">
        <f t="shared" si="107"/>
        <v>ウノジュウコウ　オオサカシテン</v>
      </c>
      <c r="G850" s="19" t="str">
        <f t="shared" si="108"/>
        <v>支店長</v>
      </c>
      <c r="H850" s="19" t="str">
        <f t="shared" si="109"/>
        <v>衛藤　宏司</v>
      </c>
      <c r="I850" s="19" t="str">
        <f t="shared" si="110"/>
        <v>533-0033</v>
      </c>
      <c r="J850" s="19" t="str">
        <f t="shared" si="111"/>
        <v>大阪市東淀川区東中島２丁目９番１５号　日大和生ビル</v>
      </c>
      <c r="K850" s="20" t="s">
        <v>60</v>
      </c>
    </row>
    <row r="851" spans="1:11" s="15" customFormat="1" ht="20.25" customHeight="1">
      <c r="A851" s="16">
        <v>850</v>
      </c>
      <c r="B851" s="17" t="s">
        <v>315</v>
      </c>
      <c r="C851" s="18" t="str">
        <f t="shared" si="104"/>
        <v>27024818</v>
      </c>
      <c r="D851" s="18">
        <f t="shared" si="105"/>
        <v>3</v>
      </c>
      <c r="E851" s="19" t="str">
        <f t="shared" si="106"/>
        <v>（株）運動施設</v>
      </c>
      <c r="F851" s="19" t="str">
        <f t="shared" si="107"/>
        <v>ウンドウシセツ</v>
      </c>
      <c r="G851" s="19" t="str">
        <f t="shared" si="108"/>
        <v>代表取締役</v>
      </c>
      <c r="H851" s="19" t="str">
        <f t="shared" si="109"/>
        <v>佐々木　保和</v>
      </c>
      <c r="I851" s="19" t="str">
        <f t="shared" si="110"/>
        <v>538-0052</v>
      </c>
      <c r="J851" s="19" t="str">
        <f t="shared" si="111"/>
        <v>大阪市鶴見区横堤４丁目２４番８号</v>
      </c>
      <c r="K851" s="20" t="s">
        <v>12</v>
      </c>
    </row>
    <row r="852" spans="1:11" s="15" customFormat="1" ht="20.25" customHeight="1">
      <c r="A852" s="16">
        <v>851</v>
      </c>
      <c r="B852" s="17" t="s">
        <v>315</v>
      </c>
      <c r="C852" s="18" t="str">
        <f t="shared" si="104"/>
        <v>27024818</v>
      </c>
      <c r="D852" s="18">
        <f t="shared" si="105"/>
        <v>3</v>
      </c>
      <c r="E852" s="19" t="str">
        <f t="shared" si="106"/>
        <v>（株）運動施設</v>
      </c>
      <c r="F852" s="19" t="str">
        <f t="shared" si="107"/>
        <v>ウンドウシセツ</v>
      </c>
      <c r="G852" s="19" t="str">
        <f t="shared" si="108"/>
        <v>代表取締役</v>
      </c>
      <c r="H852" s="19" t="str">
        <f t="shared" si="109"/>
        <v>佐々木　保和</v>
      </c>
      <c r="I852" s="19" t="str">
        <f t="shared" si="110"/>
        <v>538-0052</v>
      </c>
      <c r="J852" s="19" t="str">
        <f t="shared" si="111"/>
        <v>大阪市鶴見区横堤４丁目２４番８号</v>
      </c>
      <c r="K852" s="20" t="s">
        <v>19</v>
      </c>
    </row>
    <row r="853" spans="1:11" s="15" customFormat="1" ht="20.25" customHeight="1">
      <c r="A853" s="16">
        <v>852</v>
      </c>
      <c r="B853" s="17" t="s">
        <v>315</v>
      </c>
      <c r="C853" s="18" t="str">
        <f t="shared" si="104"/>
        <v>27024818</v>
      </c>
      <c r="D853" s="18">
        <f t="shared" si="105"/>
        <v>3</v>
      </c>
      <c r="E853" s="19" t="str">
        <f t="shared" si="106"/>
        <v>（株）運動施設</v>
      </c>
      <c r="F853" s="19" t="str">
        <f t="shared" si="107"/>
        <v>ウンドウシセツ</v>
      </c>
      <c r="G853" s="19" t="str">
        <f t="shared" si="108"/>
        <v>代表取締役</v>
      </c>
      <c r="H853" s="19" t="str">
        <f t="shared" si="109"/>
        <v>佐々木　保和</v>
      </c>
      <c r="I853" s="19" t="str">
        <f t="shared" si="110"/>
        <v>538-0052</v>
      </c>
      <c r="J853" s="19" t="str">
        <f t="shared" si="111"/>
        <v>大阪市鶴見区横堤４丁目２４番８号</v>
      </c>
      <c r="K853" s="20" t="s">
        <v>30</v>
      </c>
    </row>
    <row r="854" spans="1:11" s="15" customFormat="1" ht="20.25" customHeight="1">
      <c r="A854" s="16">
        <v>853</v>
      </c>
      <c r="B854" s="17" t="s">
        <v>316</v>
      </c>
      <c r="C854" s="18" t="str">
        <f t="shared" si="104"/>
        <v>00024027</v>
      </c>
      <c r="D854" s="18">
        <f t="shared" si="105"/>
        <v>3</v>
      </c>
      <c r="E854" s="19" t="str">
        <f t="shared" si="106"/>
        <v>（株）エース・ウォーター　大阪支店</v>
      </c>
      <c r="F854" s="19" t="str">
        <f t="shared" si="107"/>
        <v>エースウォーター　オオサカシテン</v>
      </c>
      <c r="G854" s="19" t="str">
        <f t="shared" si="108"/>
        <v>支店長</v>
      </c>
      <c r="H854" s="19" t="str">
        <f t="shared" si="109"/>
        <v>島倉　悠作</v>
      </c>
      <c r="I854" s="19" t="str">
        <f t="shared" si="110"/>
        <v>564-0052</v>
      </c>
      <c r="J854" s="19" t="str">
        <f t="shared" si="111"/>
        <v>大阪府吹田市広芝町１０－２５　第２池上ビル</v>
      </c>
      <c r="K854" s="20" t="s">
        <v>16</v>
      </c>
    </row>
    <row r="855" spans="1:11" s="15" customFormat="1" ht="20.25" customHeight="1">
      <c r="A855" s="16">
        <v>854</v>
      </c>
      <c r="B855" s="17" t="s">
        <v>316</v>
      </c>
      <c r="C855" s="18" t="str">
        <f t="shared" si="104"/>
        <v>00024027</v>
      </c>
      <c r="D855" s="18">
        <f t="shared" si="105"/>
        <v>3</v>
      </c>
      <c r="E855" s="19" t="str">
        <f t="shared" si="106"/>
        <v>（株）エース・ウォーター　大阪支店</v>
      </c>
      <c r="F855" s="19" t="str">
        <f t="shared" si="107"/>
        <v>エースウォーター　オオサカシテン</v>
      </c>
      <c r="G855" s="19" t="str">
        <f t="shared" si="108"/>
        <v>支店長</v>
      </c>
      <c r="H855" s="19" t="str">
        <f t="shared" si="109"/>
        <v>島倉　悠作</v>
      </c>
      <c r="I855" s="19" t="str">
        <f t="shared" si="110"/>
        <v>564-0052</v>
      </c>
      <c r="J855" s="19" t="str">
        <f t="shared" si="111"/>
        <v>大阪府吹田市広芝町１０－２５　第２池上ビル</v>
      </c>
      <c r="K855" s="20" t="s">
        <v>66</v>
      </c>
    </row>
    <row r="856" spans="1:11" s="15" customFormat="1" ht="20.25" customHeight="1">
      <c r="A856" s="16">
        <v>855</v>
      </c>
      <c r="B856" s="17" t="s">
        <v>316</v>
      </c>
      <c r="C856" s="18" t="str">
        <f t="shared" si="104"/>
        <v>00024027</v>
      </c>
      <c r="D856" s="18">
        <f t="shared" si="105"/>
        <v>3</v>
      </c>
      <c r="E856" s="19" t="str">
        <f t="shared" si="106"/>
        <v>（株）エース・ウォーター　大阪支店</v>
      </c>
      <c r="F856" s="19" t="str">
        <f t="shared" si="107"/>
        <v>エースウォーター　オオサカシテン</v>
      </c>
      <c r="G856" s="19" t="str">
        <f t="shared" si="108"/>
        <v>支店長</v>
      </c>
      <c r="H856" s="19" t="str">
        <f t="shared" si="109"/>
        <v>島倉　悠作</v>
      </c>
      <c r="I856" s="19" t="str">
        <f t="shared" si="110"/>
        <v>564-0052</v>
      </c>
      <c r="J856" s="19" t="str">
        <f t="shared" si="111"/>
        <v>大阪府吹田市広芝町１０－２５　第２池上ビル</v>
      </c>
      <c r="K856" s="20" t="s">
        <v>27</v>
      </c>
    </row>
    <row r="857" spans="1:11" s="15" customFormat="1" ht="20.25" customHeight="1">
      <c r="A857" s="16">
        <v>856</v>
      </c>
      <c r="B857" s="17" t="s">
        <v>317</v>
      </c>
      <c r="C857" s="18" t="str">
        <f t="shared" si="104"/>
        <v>00000244</v>
      </c>
      <c r="D857" s="18">
        <f t="shared" si="105"/>
        <v>3</v>
      </c>
      <c r="E857" s="19" t="str">
        <f t="shared" si="106"/>
        <v>エクシオグループ（株）　関西支店</v>
      </c>
      <c r="F857" s="19" t="str">
        <f t="shared" si="107"/>
        <v>エクシオグループ　カンサイシテン</v>
      </c>
      <c r="G857" s="19" t="str">
        <f t="shared" si="108"/>
        <v>取締役常務執行役員支店長</v>
      </c>
      <c r="H857" s="19" t="str">
        <f t="shared" si="109"/>
        <v>田中　幸治</v>
      </c>
      <c r="I857" s="19" t="str">
        <f t="shared" si="110"/>
        <v>540-0026</v>
      </c>
      <c r="J857" s="19" t="str">
        <f t="shared" si="111"/>
        <v>大阪市中央区内本町２丁目２番１０号</v>
      </c>
      <c r="K857" s="20" t="s">
        <v>12</v>
      </c>
    </row>
    <row r="858" spans="1:11" s="15" customFormat="1" ht="20.25" customHeight="1">
      <c r="A858" s="16">
        <v>857</v>
      </c>
      <c r="B858" s="17" t="s">
        <v>317</v>
      </c>
      <c r="C858" s="18" t="str">
        <f t="shared" si="104"/>
        <v>00000244</v>
      </c>
      <c r="D858" s="18">
        <f t="shared" si="105"/>
        <v>3</v>
      </c>
      <c r="E858" s="19" t="str">
        <f t="shared" si="106"/>
        <v>エクシオグループ（株）　関西支店</v>
      </c>
      <c r="F858" s="19" t="str">
        <f t="shared" si="107"/>
        <v>エクシオグループ　カンサイシテン</v>
      </c>
      <c r="G858" s="19" t="str">
        <f t="shared" si="108"/>
        <v>取締役常務執行役員支店長</v>
      </c>
      <c r="H858" s="19" t="str">
        <f t="shared" si="109"/>
        <v>田中　幸治</v>
      </c>
      <c r="I858" s="19" t="str">
        <f t="shared" si="110"/>
        <v>540-0026</v>
      </c>
      <c r="J858" s="19" t="str">
        <f t="shared" si="111"/>
        <v>大阪市中央区内本町２丁目２番１０号</v>
      </c>
      <c r="K858" s="20" t="s">
        <v>16</v>
      </c>
    </row>
    <row r="859" spans="1:11" s="15" customFormat="1" ht="20.25" customHeight="1">
      <c r="A859" s="16">
        <v>858</v>
      </c>
      <c r="B859" s="17" t="s">
        <v>317</v>
      </c>
      <c r="C859" s="18" t="str">
        <f t="shared" si="104"/>
        <v>00000244</v>
      </c>
      <c r="D859" s="18">
        <f t="shared" si="105"/>
        <v>3</v>
      </c>
      <c r="E859" s="19" t="str">
        <f t="shared" si="106"/>
        <v>エクシオグループ（株）　関西支店</v>
      </c>
      <c r="F859" s="19" t="str">
        <f t="shared" si="107"/>
        <v>エクシオグループ　カンサイシテン</v>
      </c>
      <c r="G859" s="19" t="str">
        <f t="shared" si="108"/>
        <v>取締役常務執行役員支店長</v>
      </c>
      <c r="H859" s="19" t="str">
        <f t="shared" si="109"/>
        <v>田中　幸治</v>
      </c>
      <c r="I859" s="19" t="str">
        <f t="shared" si="110"/>
        <v>540-0026</v>
      </c>
      <c r="J859" s="19" t="str">
        <f t="shared" si="111"/>
        <v>大阪市中央区内本町２丁目２番１０号</v>
      </c>
      <c r="K859" s="20" t="s">
        <v>67</v>
      </c>
    </row>
    <row r="860" spans="1:11" s="15" customFormat="1" ht="20.25" customHeight="1">
      <c r="A860" s="16">
        <v>859</v>
      </c>
      <c r="B860" s="17" t="s">
        <v>318</v>
      </c>
      <c r="C860" s="18" t="str">
        <f t="shared" si="104"/>
        <v>27130963</v>
      </c>
      <c r="D860" s="18">
        <f t="shared" si="105"/>
        <v>3</v>
      </c>
      <c r="E860" s="19" t="str">
        <f t="shared" si="106"/>
        <v>（株）エコ・テクノ　枚方支店</v>
      </c>
      <c r="F860" s="19" t="str">
        <f t="shared" si="107"/>
        <v>エコテクノ　ヒラカタシテン</v>
      </c>
      <c r="G860" s="19" t="str">
        <f t="shared" si="108"/>
        <v>枚方支店長</v>
      </c>
      <c r="H860" s="19" t="str">
        <f t="shared" si="109"/>
        <v>高原　久</v>
      </c>
      <c r="I860" s="19" t="str">
        <f t="shared" si="110"/>
        <v>573-0171</v>
      </c>
      <c r="J860" s="19" t="str">
        <f t="shared" si="111"/>
        <v>大阪府枚方市北山１丁目５４番５５号</v>
      </c>
      <c r="K860" s="20" t="s">
        <v>12</v>
      </c>
    </row>
    <row r="861" spans="1:11" s="15" customFormat="1" ht="20.25" customHeight="1">
      <c r="A861" s="16">
        <v>860</v>
      </c>
      <c r="B861" s="17" t="s">
        <v>318</v>
      </c>
      <c r="C861" s="18" t="str">
        <f t="shared" si="104"/>
        <v>27130963</v>
      </c>
      <c r="D861" s="18">
        <f t="shared" si="105"/>
        <v>3</v>
      </c>
      <c r="E861" s="19" t="str">
        <f t="shared" si="106"/>
        <v>（株）エコ・テクノ　枚方支店</v>
      </c>
      <c r="F861" s="19" t="str">
        <f t="shared" si="107"/>
        <v>エコテクノ　ヒラカタシテン</v>
      </c>
      <c r="G861" s="19" t="str">
        <f t="shared" si="108"/>
        <v>枚方支店長</v>
      </c>
      <c r="H861" s="19" t="str">
        <f t="shared" si="109"/>
        <v>高原　久</v>
      </c>
      <c r="I861" s="19" t="str">
        <f t="shared" si="110"/>
        <v>573-0171</v>
      </c>
      <c r="J861" s="19" t="str">
        <f t="shared" si="111"/>
        <v>大阪府枚方市北山１丁目５４番５５号</v>
      </c>
      <c r="K861" s="20" t="s">
        <v>29</v>
      </c>
    </row>
    <row r="862" spans="1:11" s="15" customFormat="1" ht="20.25" customHeight="1">
      <c r="A862" s="16">
        <v>861</v>
      </c>
      <c r="B862" s="17" t="s">
        <v>318</v>
      </c>
      <c r="C862" s="18" t="str">
        <f t="shared" si="104"/>
        <v>27130963</v>
      </c>
      <c r="D862" s="18">
        <f t="shared" si="105"/>
        <v>3</v>
      </c>
      <c r="E862" s="19" t="str">
        <f t="shared" si="106"/>
        <v>（株）エコ・テクノ　枚方支店</v>
      </c>
      <c r="F862" s="19" t="str">
        <f t="shared" si="107"/>
        <v>エコテクノ　ヒラカタシテン</v>
      </c>
      <c r="G862" s="19" t="str">
        <f t="shared" si="108"/>
        <v>枚方支店長</v>
      </c>
      <c r="H862" s="19" t="str">
        <f t="shared" si="109"/>
        <v>高原　久</v>
      </c>
      <c r="I862" s="19" t="str">
        <f t="shared" si="110"/>
        <v>573-0171</v>
      </c>
      <c r="J862" s="19" t="str">
        <f t="shared" si="111"/>
        <v>大阪府枚方市北山１丁目５４番５５号</v>
      </c>
      <c r="K862" s="20" t="s">
        <v>14</v>
      </c>
    </row>
    <row r="863" spans="1:11" s="15" customFormat="1" ht="20.25" customHeight="1">
      <c r="A863" s="16">
        <v>862</v>
      </c>
      <c r="B863" s="17" t="s">
        <v>319</v>
      </c>
      <c r="C863" s="18" t="str">
        <f t="shared" si="104"/>
        <v>00006090</v>
      </c>
      <c r="D863" s="18">
        <f t="shared" si="105"/>
        <v>3</v>
      </c>
      <c r="E863" s="19" t="str">
        <f t="shared" si="106"/>
        <v>カナデビアＥ＆Ｅ（株）</v>
      </c>
      <c r="F863" s="19" t="str">
        <f t="shared" si="107"/>
        <v>エスエヌカンキョウテクノロジー</v>
      </c>
      <c r="G863" s="19" t="str">
        <f t="shared" si="108"/>
        <v>代表取締役</v>
      </c>
      <c r="H863" s="19" t="str">
        <f t="shared" si="109"/>
        <v>佐藤　英夫</v>
      </c>
      <c r="I863" s="19" t="str">
        <f t="shared" si="110"/>
        <v>552-0007</v>
      </c>
      <c r="J863" s="19" t="str">
        <f t="shared" si="111"/>
        <v>大阪市港区弁天一丁目２番１号</v>
      </c>
      <c r="K863" s="20" t="s">
        <v>66</v>
      </c>
    </row>
    <row r="864" spans="1:11" s="15" customFormat="1" ht="20.25" customHeight="1">
      <c r="A864" s="16">
        <v>863</v>
      </c>
      <c r="B864" s="17" t="s">
        <v>319</v>
      </c>
      <c r="C864" s="18" t="str">
        <f t="shared" si="104"/>
        <v>00006090</v>
      </c>
      <c r="D864" s="18">
        <f t="shared" si="105"/>
        <v>3</v>
      </c>
      <c r="E864" s="19" t="str">
        <f t="shared" si="106"/>
        <v>カナデビアＥ＆Ｅ（株）</v>
      </c>
      <c r="F864" s="19" t="str">
        <f t="shared" si="107"/>
        <v>エスエヌカンキョウテクノロジー</v>
      </c>
      <c r="G864" s="19" t="str">
        <f t="shared" si="108"/>
        <v>代表取締役</v>
      </c>
      <c r="H864" s="19" t="str">
        <f t="shared" si="109"/>
        <v>佐藤　英夫</v>
      </c>
      <c r="I864" s="19" t="str">
        <f t="shared" si="110"/>
        <v>552-0007</v>
      </c>
      <c r="J864" s="19" t="str">
        <f t="shared" si="111"/>
        <v>大阪市港区弁天一丁目２番１号</v>
      </c>
      <c r="K864" s="20" t="s">
        <v>320</v>
      </c>
    </row>
    <row r="865" spans="1:11" s="15" customFormat="1" ht="20.25" customHeight="1">
      <c r="A865" s="16">
        <v>864</v>
      </c>
      <c r="B865" s="17" t="s">
        <v>321</v>
      </c>
      <c r="C865" s="18" t="str">
        <f t="shared" si="104"/>
        <v>00027309</v>
      </c>
      <c r="D865" s="18">
        <f t="shared" si="105"/>
        <v>3</v>
      </c>
      <c r="E865" s="19" t="str">
        <f t="shared" si="106"/>
        <v>ＮＥＣソリューションイノベータ（株）　営業統括本部</v>
      </c>
      <c r="F865" s="19" t="str">
        <f t="shared" si="107"/>
        <v>エヌイーシーソリューションイノベータ　エイギョウトウカツホンブ</v>
      </c>
      <c r="G865" s="19" t="str">
        <f t="shared" si="108"/>
        <v>本部長</v>
      </c>
      <c r="H865" s="19" t="str">
        <f t="shared" si="109"/>
        <v>鈴木　真人</v>
      </c>
      <c r="I865" s="19" t="str">
        <f t="shared" si="110"/>
        <v>136-8627</v>
      </c>
      <c r="J865" s="19" t="str">
        <f t="shared" si="111"/>
        <v>東京都江東区新木場一丁目１８番７号</v>
      </c>
      <c r="K865" s="20" t="s">
        <v>67</v>
      </c>
    </row>
    <row r="866" spans="1:11" s="15" customFormat="1" ht="20.25" customHeight="1">
      <c r="A866" s="16">
        <v>865</v>
      </c>
      <c r="B866" s="17" t="s">
        <v>322</v>
      </c>
      <c r="C866" s="18" t="str">
        <f t="shared" si="104"/>
        <v>00005723</v>
      </c>
      <c r="D866" s="18">
        <f t="shared" si="105"/>
        <v>3</v>
      </c>
      <c r="E866" s="19" t="str">
        <f t="shared" si="106"/>
        <v>ＮＥＣネッツエスアイ（株）京滋支店</v>
      </c>
      <c r="F866" s="19" t="str">
        <f t="shared" si="107"/>
        <v>エヌイーシーネッツエスアイ　ケイジシテン</v>
      </c>
      <c r="G866" s="19" t="str">
        <f t="shared" si="108"/>
        <v>支店長</v>
      </c>
      <c r="H866" s="19" t="str">
        <f t="shared" si="109"/>
        <v>山本　桂</v>
      </c>
      <c r="I866" s="19" t="str">
        <f t="shared" si="110"/>
        <v>600-8008</v>
      </c>
      <c r="J866" s="19" t="str">
        <f t="shared" si="111"/>
        <v>京都市下京区四条通烏丸東入ル長刀鉾町８　</v>
      </c>
      <c r="K866" s="20" t="s">
        <v>16</v>
      </c>
    </row>
    <row r="867" spans="1:11" s="15" customFormat="1" ht="20.25" customHeight="1">
      <c r="A867" s="16">
        <v>866</v>
      </c>
      <c r="B867" s="17" t="s">
        <v>322</v>
      </c>
      <c r="C867" s="18" t="str">
        <f t="shared" si="104"/>
        <v>00005723</v>
      </c>
      <c r="D867" s="18">
        <f t="shared" si="105"/>
        <v>3</v>
      </c>
      <c r="E867" s="19" t="str">
        <f t="shared" si="106"/>
        <v>ＮＥＣネッツエスアイ（株）京滋支店</v>
      </c>
      <c r="F867" s="19" t="str">
        <f t="shared" si="107"/>
        <v>エヌイーシーネッツエスアイ　ケイジシテン</v>
      </c>
      <c r="G867" s="19" t="str">
        <f t="shared" si="108"/>
        <v>支店長</v>
      </c>
      <c r="H867" s="19" t="str">
        <f t="shared" si="109"/>
        <v>山本　桂</v>
      </c>
      <c r="I867" s="19" t="str">
        <f t="shared" si="110"/>
        <v>600-8008</v>
      </c>
      <c r="J867" s="19" t="str">
        <f t="shared" si="111"/>
        <v>京都市下京区四条通烏丸東入ル長刀鉾町８　</v>
      </c>
      <c r="K867" s="20" t="s">
        <v>67</v>
      </c>
    </row>
    <row r="868" spans="1:11" s="15" customFormat="1" ht="20.25" customHeight="1">
      <c r="A868" s="16">
        <v>867</v>
      </c>
      <c r="B868" s="17">
        <v>103</v>
      </c>
      <c r="C868" s="18" t="str">
        <f t="shared" si="104"/>
        <v>00015755</v>
      </c>
      <c r="D868" s="18">
        <f t="shared" si="105"/>
        <v>3</v>
      </c>
      <c r="E868" s="19" t="str">
        <f t="shared" si="106"/>
        <v>ＮＥＣフィールディング（株）</v>
      </c>
      <c r="F868" s="19" t="str">
        <f t="shared" si="107"/>
        <v>エヌイーシーフィールディング</v>
      </c>
      <c r="G868" s="19" t="str">
        <f t="shared" si="108"/>
        <v>京都支店長</v>
      </c>
      <c r="H868" s="19" t="str">
        <f t="shared" si="109"/>
        <v>川本　清</v>
      </c>
      <c r="I868" s="19" t="str">
        <f t="shared" si="110"/>
        <v>604-8804</v>
      </c>
      <c r="J868" s="19" t="str">
        <f t="shared" si="111"/>
        <v>京都市中京区壬生坊城町２４番地の１</v>
      </c>
      <c r="K868" s="20" t="s">
        <v>16</v>
      </c>
    </row>
    <row r="869" spans="1:11" s="15" customFormat="1" ht="20.25" customHeight="1">
      <c r="A869" s="16">
        <v>868</v>
      </c>
      <c r="B869" s="17">
        <v>103</v>
      </c>
      <c r="C869" s="18" t="str">
        <f t="shared" si="104"/>
        <v>00015755</v>
      </c>
      <c r="D869" s="18">
        <f t="shared" si="105"/>
        <v>3</v>
      </c>
      <c r="E869" s="19" t="str">
        <f t="shared" si="106"/>
        <v>ＮＥＣフィールディング（株）</v>
      </c>
      <c r="F869" s="19" t="str">
        <f t="shared" si="107"/>
        <v>エヌイーシーフィールディング</v>
      </c>
      <c r="G869" s="19" t="str">
        <f t="shared" si="108"/>
        <v>京都支店長</v>
      </c>
      <c r="H869" s="19" t="str">
        <f t="shared" si="109"/>
        <v>川本　清</v>
      </c>
      <c r="I869" s="19" t="str">
        <f t="shared" si="110"/>
        <v>604-8804</v>
      </c>
      <c r="J869" s="19" t="str">
        <f t="shared" si="111"/>
        <v>京都市中京区壬生坊城町２４番地の１</v>
      </c>
      <c r="K869" s="20" t="s">
        <v>17</v>
      </c>
    </row>
    <row r="870" spans="1:11" s="15" customFormat="1" ht="20.25" customHeight="1">
      <c r="A870" s="16">
        <v>869</v>
      </c>
      <c r="B870" s="17">
        <v>103</v>
      </c>
      <c r="C870" s="18" t="str">
        <f t="shared" si="104"/>
        <v>00015755</v>
      </c>
      <c r="D870" s="18">
        <f t="shared" si="105"/>
        <v>3</v>
      </c>
      <c r="E870" s="19" t="str">
        <f t="shared" si="106"/>
        <v>ＮＥＣフィールディング（株）</v>
      </c>
      <c r="F870" s="19" t="str">
        <f t="shared" si="107"/>
        <v>エヌイーシーフィールディング</v>
      </c>
      <c r="G870" s="19" t="str">
        <f t="shared" si="108"/>
        <v>京都支店長</v>
      </c>
      <c r="H870" s="19" t="str">
        <f t="shared" si="109"/>
        <v>川本　清</v>
      </c>
      <c r="I870" s="19" t="str">
        <f t="shared" si="110"/>
        <v>604-8804</v>
      </c>
      <c r="J870" s="19" t="str">
        <f t="shared" si="111"/>
        <v>京都市中京区壬生坊城町２４番地の１</v>
      </c>
      <c r="K870" s="20" t="s">
        <v>67</v>
      </c>
    </row>
    <row r="871" spans="1:11" s="15" customFormat="1" ht="20.25" customHeight="1">
      <c r="A871" s="16">
        <v>870</v>
      </c>
      <c r="B871" s="17" t="s">
        <v>323</v>
      </c>
      <c r="C871" s="18" t="str">
        <f t="shared" si="104"/>
        <v>00004340</v>
      </c>
      <c r="D871" s="18">
        <f t="shared" si="105"/>
        <v>3</v>
      </c>
      <c r="E871" s="19" t="str">
        <f t="shared" si="106"/>
        <v>（株）ＮＨＫテクノロジーズ　大阪総支社</v>
      </c>
      <c r="F871" s="19" t="str">
        <f t="shared" si="107"/>
        <v>エヌエイチケイテクノロジーズ　オオサカソウシシャ</v>
      </c>
      <c r="G871" s="19" t="str">
        <f t="shared" si="108"/>
        <v>総支社長</v>
      </c>
      <c r="H871" s="19" t="str">
        <f t="shared" si="109"/>
        <v>崎川　正敬</v>
      </c>
      <c r="I871" s="19" t="str">
        <f t="shared" si="110"/>
        <v>540-0028</v>
      </c>
      <c r="J871" s="19" t="str">
        <f t="shared" si="111"/>
        <v>大阪市中央区常盤町１－３－８　中央大通ＦＮビル１１Ｆ</v>
      </c>
      <c r="K871" s="20" t="s">
        <v>13</v>
      </c>
    </row>
    <row r="872" spans="1:11" s="15" customFormat="1" ht="20.25" customHeight="1">
      <c r="A872" s="16">
        <v>871</v>
      </c>
      <c r="B872" s="17" t="s">
        <v>323</v>
      </c>
      <c r="C872" s="18" t="str">
        <f t="shared" si="104"/>
        <v>00004340</v>
      </c>
      <c r="D872" s="18">
        <f t="shared" si="105"/>
        <v>3</v>
      </c>
      <c r="E872" s="19" t="str">
        <f t="shared" si="106"/>
        <v>（株）ＮＨＫテクノロジーズ　大阪総支社</v>
      </c>
      <c r="F872" s="19" t="str">
        <f t="shared" si="107"/>
        <v>エヌエイチケイテクノロジーズ　オオサカソウシシャ</v>
      </c>
      <c r="G872" s="19" t="str">
        <f t="shared" si="108"/>
        <v>総支社長</v>
      </c>
      <c r="H872" s="19" t="str">
        <f t="shared" si="109"/>
        <v>崎川　正敬</v>
      </c>
      <c r="I872" s="19" t="str">
        <f t="shared" si="110"/>
        <v>540-0028</v>
      </c>
      <c r="J872" s="19" t="str">
        <f t="shared" si="111"/>
        <v>大阪市中央区常盤町１－３－８　中央大通ＦＮビル１１Ｆ</v>
      </c>
      <c r="K872" s="20" t="s">
        <v>16</v>
      </c>
    </row>
    <row r="873" spans="1:11" s="15" customFormat="1" ht="20.25" customHeight="1">
      <c r="A873" s="16">
        <v>872</v>
      </c>
      <c r="B873" s="17" t="s">
        <v>323</v>
      </c>
      <c r="C873" s="18" t="str">
        <f t="shared" si="104"/>
        <v>00004340</v>
      </c>
      <c r="D873" s="18">
        <f t="shared" si="105"/>
        <v>3</v>
      </c>
      <c r="E873" s="19" t="str">
        <f t="shared" si="106"/>
        <v>（株）ＮＨＫテクノロジーズ　大阪総支社</v>
      </c>
      <c r="F873" s="19" t="str">
        <f t="shared" si="107"/>
        <v>エヌエイチケイテクノロジーズ　オオサカソウシシャ</v>
      </c>
      <c r="G873" s="19" t="str">
        <f t="shared" si="108"/>
        <v>総支社長</v>
      </c>
      <c r="H873" s="19" t="str">
        <f t="shared" si="109"/>
        <v>崎川　正敬</v>
      </c>
      <c r="I873" s="19" t="str">
        <f t="shared" si="110"/>
        <v>540-0028</v>
      </c>
      <c r="J873" s="19" t="str">
        <f t="shared" si="111"/>
        <v>大阪市中央区常盤町１－３－８　中央大通ＦＮビル１１Ｆ</v>
      </c>
      <c r="K873" s="20" t="s">
        <v>67</v>
      </c>
    </row>
    <row r="874" spans="1:11" s="15" customFormat="1" ht="20.25" customHeight="1">
      <c r="A874" s="16">
        <v>873</v>
      </c>
      <c r="B874" s="17" t="s">
        <v>324</v>
      </c>
      <c r="C874" s="18" t="str">
        <f t="shared" si="104"/>
        <v>00028273</v>
      </c>
      <c r="D874" s="18">
        <f t="shared" si="105"/>
        <v>3</v>
      </c>
      <c r="E874" s="19" t="str">
        <f t="shared" si="106"/>
        <v>ＮＴＴビジネスソリューションズ（株）</v>
      </c>
      <c r="F874" s="19" t="str">
        <f t="shared" si="107"/>
        <v>エヌティティビジネスソリューションズ　</v>
      </c>
      <c r="G874" s="19" t="str">
        <f t="shared" si="108"/>
        <v>代表取締役社長</v>
      </c>
      <c r="H874" s="19" t="str">
        <f t="shared" si="109"/>
        <v>木上　秀則</v>
      </c>
      <c r="I874" s="19" t="str">
        <f t="shared" si="110"/>
        <v>531-0011</v>
      </c>
      <c r="J874" s="19" t="str">
        <f t="shared" si="111"/>
        <v>大阪府大阪市北区大深町３番１号</v>
      </c>
      <c r="K874" s="20" t="s">
        <v>16</v>
      </c>
    </row>
    <row r="875" spans="1:11" s="15" customFormat="1" ht="20.25" customHeight="1">
      <c r="A875" s="16">
        <v>874</v>
      </c>
      <c r="B875" s="17" t="s">
        <v>324</v>
      </c>
      <c r="C875" s="18" t="str">
        <f t="shared" si="104"/>
        <v>00028273</v>
      </c>
      <c r="D875" s="18">
        <f t="shared" si="105"/>
        <v>3</v>
      </c>
      <c r="E875" s="19" t="str">
        <f t="shared" si="106"/>
        <v>ＮＴＴビジネスソリューションズ（株）</v>
      </c>
      <c r="F875" s="19" t="str">
        <f t="shared" si="107"/>
        <v>エヌティティビジネスソリューションズ　</v>
      </c>
      <c r="G875" s="19" t="str">
        <f t="shared" si="108"/>
        <v>代表取締役社長</v>
      </c>
      <c r="H875" s="19" t="str">
        <f t="shared" si="109"/>
        <v>木上　秀則</v>
      </c>
      <c r="I875" s="19" t="str">
        <f t="shared" si="110"/>
        <v>531-0011</v>
      </c>
      <c r="J875" s="19" t="str">
        <f t="shared" si="111"/>
        <v>大阪府大阪市北区大深町３番１号</v>
      </c>
      <c r="K875" s="20" t="s">
        <v>67</v>
      </c>
    </row>
    <row r="876" spans="1:11" s="15" customFormat="1" ht="20.25" customHeight="1">
      <c r="A876" s="16">
        <v>875</v>
      </c>
      <c r="B876" s="17" t="s">
        <v>325</v>
      </c>
      <c r="C876" s="18" t="str">
        <f t="shared" si="104"/>
        <v>00021698</v>
      </c>
      <c r="D876" s="18">
        <f t="shared" si="105"/>
        <v>3</v>
      </c>
      <c r="E876" s="19" t="str">
        <f t="shared" si="106"/>
        <v>荏原環境プラント（株）　西日本支店</v>
      </c>
      <c r="F876" s="19" t="str">
        <f t="shared" si="107"/>
        <v>エバラカンキョウプラント　ニシニホンシテン</v>
      </c>
      <c r="G876" s="19" t="str">
        <f t="shared" si="108"/>
        <v>支店長</v>
      </c>
      <c r="H876" s="19" t="str">
        <f t="shared" si="109"/>
        <v>山内 秀洋</v>
      </c>
      <c r="I876" s="19" t="str">
        <f t="shared" si="110"/>
        <v>530-0003</v>
      </c>
      <c r="J876" s="19" t="str">
        <f t="shared" si="111"/>
        <v>大阪市北区堂島１丁目６番２０号</v>
      </c>
      <c r="K876" s="20" t="s">
        <v>66</v>
      </c>
    </row>
    <row r="877" spans="1:11" s="15" customFormat="1" ht="20.25" customHeight="1">
      <c r="A877" s="16">
        <v>876</v>
      </c>
      <c r="B877" s="17" t="s">
        <v>325</v>
      </c>
      <c r="C877" s="18" t="str">
        <f t="shared" si="104"/>
        <v>00021698</v>
      </c>
      <c r="D877" s="18">
        <f t="shared" si="105"/>
        <v>3</v>
      </c>
      <c r="E877" s="19" t="str">
        <f t="shared" si="106"/>
        <v>荏原環境プラント（株）　西日本支店</v>
      </c>
      <c r="F877" s="19" t="str">
        <f t="shared" si="107"/>
        <v>エバラカンキョウプラント　ニシニホンシテン</v>
      </c>
      <c r="G877" s="19" t="str">
        <f t="shared" si="108"/>
        <v>支店長</v>
      </c>
      <c r="H877" s="19" t="str">
        <f t="shared" si="109"/>
        <v>山内 秀洋</v>
      </c>
      <c r="I877" s="19" t="str">
        <f t="shared" si="110"/>
        <v>530-0003</v>
      </c>
      <c r="J877" s="19" t="str">
        <f t="shared" si="111"/>
        <v>大阪市北区堂島１丁目６番２０号</v>
      </c>
      <c r="K877" s="20" t="s">
        <v>320</v>
      </c>
    </row>
    <row r="878" spans="1:11" s="15" customFormat="1" ht="20.25" customHeight="1">
      <c r="A878" s="16">
        <v>877</v>
      </c>
      <c r="B878" s="17" t="s">
        <v>326</v>
      </c>
      <c r="C878" s="18" t="str">
        <f t="shared" si="104"/>
        <v>00003762</v>
      </c>
      <c r="D878" s="18">
        <f t="shared" si="105"/>
        <v>3</v>
      </c>
      <c r="E878" s="19" t="str">
        <f t="shared" si="106"/>
        <v>荏原実業（株）　大阪支社</v>
      </c>
      <c r="F878" s="19" t="str">
        <f t="shared" si="107"/>
        <v>エバラジツギョウ　オオサカシシャ</v>
      </c>
      <c r="G878" s="19" t="str">
        <f t="shared" si="108"/>
        <v>支社長</v>
      </c>
      <c r="H878" s="19" t="str">
        <f t="shared" si="109"/>
        <v>神部　敏昭</v>
      </c>
      <c r="I878" s="19" t="str">
        <f t="shared" si="110"/>
        <v>541-0046</v>
      </c>
      <c r="J878" s="19" t="str">
        <f t="shared" si="111"/>
        <v>大阪市中央区平野町三丁目２番１３号　平野町中央ビル</v>
      </c>
      <c r="K878" s="20" t="s">
        <v>16</v>
      </c>
    </row>
    <row r="879" spans="1:11" s="15" customFormat="1" ht="20.25" customHeight="1">
      <c r="A879" s="16">
        <v>878</v>
      </c>
      <c r="B879" s="17" t="s">
        <v>326</v>
      </c>
      <c r="C879" s="18" t="str">
        <f t="shared" si="104"/>
        <v>00003762</v>
      </c>
      <c r="D879" s="18">
        <f t="shared" si="105"/>
        <v>3</v>
      </c>
      <c r="E879" s="19" t="str">
        <f t="shared" si="106"/>
        <v>荏原実業（株）　大阪支社</v>
      </c>
      <c r="F879" s="19" t="str">
        <f t="shared" si="107"/>
        <v>エバラジツギョウ　オオサカシシャ</v>
      </c>
      <c r="G879" s="19" t="str">
        <f t="shared" si="108"/>
        <v>支社長</v>
      </c>
      <c r="H879" s="19" t="str">
        <f t="shared" si="109"/>
        <v>神部　敏昭</v>
      </c>
      <c r="I879" s="19" t="str">
        <f t="shared" si="110"/>
        <v>541-0046</v>
      </c>
      <c r="J879" s="19" t="str">
        <f t="shared" si="111"/>
        <v>大阪市中央区平野町三丁目２番１３号　平野町中央ビル</v>
      </c>
      <c r="K879" s="20" t="s">
        <v>66</v>
      </c>
    </row>
    <row r="880" spans="1:11" s="15" customFormat="1" ht="20.25" customHeight="1">
      <c r="A880" s="16">
        <v>879</v>
      </c>
      <c r="B880" s="17" t="s">
        <v>326</v>
      </c>
      <c r="C880" s="18" t="str">
        <f t="shared" si="104"/>
        <v>00003762</v>
      </c>
      <c r="D880" s="18">
        <f t="shared" si="105"/>
        <v>3</v>
      </c>
      <c r="E880" s="19" t="str">
        <f t="shared" si="106"/>
        <v>荏原実業（株）　大阪支社</v>
      </c>
      <c r="F880" s="19" t="str">
        <f t="shared" si="107"/>
        <v>エバラジツギョウ　オオサカシシャ</v>
      </c>
      <c r="G880" s="19" t="str">
        <f t="shared" si="108"/>
        <v>支社長</v>
      </c>
      <c r="H880" s="19" t="str">
        <f t="shared" si="109"/>
        <v>神部　敏昭</v>
      </c>
      <c r="I880" s="19" t="str">
        <f t="shared" si="110"/>
        <v>541-0046</v>
      </c>
      <c r="J880" s="19" t="str">
        <f t="shared" si="111"/>
        <v>大阪市中央区平野町三丁目２番１３号　平野町中央ビル</v>
      </c>
      <c r="K880" s="20" t="s">
        <v>27</v>
      </c>
    </row>
    <row r="881" spans="1:11" s="15" customFormat="1" ht="20.25" customHeight="1">
      <c r="A881" s="16">
        <v>880</v>
      </c>
      <c r="B881" s="17" t="s">
        <v>327</v>
      </c>
      <c r="C881" s="18" t="str">
        <f t="shared" si="104"/>
        <v>00002340</v>
      </c>
      <c r="D881" s="18">
        <f t="shared" si="105"/>
        <v>3</v>
      </c>
      <c r="E881" s="19" t="str">
        <f t="shared" si="106"/>
        <v>（株）荏原製作所　大阪支社</v>
      </c>
      <c r="F881" s="19" t="str">
        <f t="shared" si="107"/>
        <v>エバラセイサクショ　オオサカシシャ</v>
      </c>
      <c r="G881" s="19" t="str">
        <f t="shared" si="108"/>
        <v>支社長</v>
      </c>
      <c r="H881" s="19" t="str">
        <f t="shared" si="109"/>
        <v>関谷　正人</v>
      </c>
      <c r="I881" s="19" t="str">
        <f t="shared" si="110"/>
        <v>530-0003</v>
      </c>
      <c r="J881" s="19" t="str">
        <f t="shared" si="111"/>
        <v>大阪市北区堂島一丁目６番２０号　堂島アバンザ</v>
      </c>
      <c r="K881" s="20" t="s">
        <v>66</v>
      </c>
    </row>
    <row r="882" spans="1:11" s="15" customFormat="1" ht="20.25" customHeight="1">
      <c r="A882" s="16">
        <v>881</v>
      </c>
      <c r="B882" s="17" t="s">
        <v>327</v>
      </c>
      <c r="C882" s="18" t="str">
        <f t="shared" si="104"/>
        <v>00002340</v>
      </c>
      <c r="D882" s="18">
        <f t="shared" si="105"/>
        <v>3</v>
      </c>
      <c r="E882" s="19" t="str">
        <f t="shared" si="106"/>
        <v>（株）荏原製作所　大阪支社</v>
      </c>
      <c r="F882" s="19" t="str">
        <f t="shared" si="107"/>
        <v>エバラセイサクショ　オオサカシシャ</v>
      </c>
      <c r="G882" s="19" t="str">
        <f t="shared" si="108"/>
        <v>支社長</v>
      </c>
      <c r="H882" s="19" t="str">
        <f t="shared" si="109"/>
        <v>関谷　正人</v>
      </c>
      <c r="I882" s="19" t="str">
        <f t="shared" si="110"/>
        <v>530-0003</v>
      </c>
      <c r="J882" s="19" t="str">
        <f t="shared" si="111"/>
        <v>大阪市北区堂島一丁目６番２０号　堂島アバンザ</v>
      </c>
      <c r="K882" s="20" t="s">
        <v>27</v>
      </c>
    </row>
    <row r="883" spans="1:11" s="15" customFormat="1" ht="20.25" customHeight="1">
      <c r="A883" s="16">
        <v>882</v>
      </c>
      <c r="B883" s="17" t="s">
        <v>328</v>
      </c>
      <c r="C883" s="18" t="str">
        <f t="shared" si="104"/>
        <v>27134460</v>
      </c>
      <c r="D883" s="18">
        <f t="shared" si="105"/>
        <v>3</v>
      </c>
      <c r="E883" s="19" t="str">
        <f t="shared" si="106"/>
        <v>（株）ＭＫＳ</v>
      </c>
      <c r="F883" s="19" t="str">
        <f t="shared" si="107"/>
        <v>エムケイエス</v>
      </c>
      <c r="G883" s="19" t="str">
        <f t="shared" si="108"/>
        <v>代表取締役</v>
      </c>
      <c r="H883" s="19" t="str">
        <f t="shared" si="109"/>
        <v>武藤　洋</v>
      </c>
      <c r="I883" s="19" t="str">
        <f t="shared" si="110"/>
        <v>573-0171</v>
      </c>
      <c r="J883" s="19" t="str">
        <f t="shared" si="111"/>
        <v>大阪府枚方市北山１丁目５４番５５号</v>
      </c>
      <c r="K883" s="20" t="s">
        <v>12</v>
      </c>
    </row>
    <row r="884" spans="1:11" s="15" customFormat="1" ht="20.25" customHeight="1">
      <c r="A884" s="16">
        <v>883</v>
      </c>
      <c r="B884" s="17" t="s">
        <v>328</v>
      </c>
      <c r="C884" s="18" t="str">
        <f t="shared" si="104"/>
        <v>27134460</v>
      </c>
      <c r="D884" s="18">
        <f t="shared" si="105"/>
        <v>3</v>
      </c>
      <c r="E884" s="19" t="str">
        <f t="shared" si="106"/>
        <v>（株）ＭＫＳ</v>
      </c>
      <c r="F884" s="19" t="str">
        <f t="shared" si="107"/>
        <v>エムケイエス</v>
      </c>
      <c r="G884" s="19" t="str">
        <f t="shared" si="108"/>
        <v>代表取締役</v>
      </c>
      <c r="H884" s="19" t="str">
        <f t="shared" si="109"/>
        <v>武藤　洋</v>
      </c>
      <c r="I884" s="19" t="str">
        <f t="shared" si="110"/>
        <v>573-0171</v>
      </c>
      <c r="J884" s="19" t="str">
        <f t="shared" si="111"/>
        <v>大阪府枚方市北山１丁目５４番５５号</v>
      </c>
      <c r="K884" s="20" t="s">
        <v>29</v>
      </c>
    </row>
    <row r="885" spans="1:11" s="15" customFormat="1" ht="20.25" customHeight="1">
      <c r="A885" s="16">
        <v>884</v>
      </c>
      <c r="B885" s="17" t="s">
        <v>328</v>
      </c>
      <c r="C885" s="18" t="str">
        <f t="shared" si="104"/>
        <v>27134460</v>
      </c>
      <c r="D885" s="18">
        <f t="shared" si="105"/>
        <v>3</v>
      </c>
      <c r="E885" s="19" t="str">
        <f t="shared" si="106"/>
        <v>（株）ＭＫＳ</v>
      </c>
      <c r="F885" s="19" t="str">
        <f t="shared" si="107"/>
        <v>エムケイエス</v>
      </c>
      <c r="G885" s="19" t="str">
        <f t="shared" si="108"/>
        <v>代表取締役</v>
      </c>
      <c r="H885" s="19" t="str">
        <f t="shared" si="109"/>
        <v>武藤　洋</v>
      </c>
      <c r="I885" s="19" t="str">
        <f t="shared" si="110"/>
        <v>573-0171</v>
      </c>
      <c r="J885" s="19" t="str">
        <f t="shared" si="111"/>
        <v>大阪府枚方市北山１丁目５４番５５号</v>
      </c>
      <c r="K885" s="20" t="s">
        <v>14</v>
      </c>
    </row>
    <row r="886" spans="1:11" s="15" customFormat="1" ht="20.25" customHeight="1">
      <c r="A886" s="16">
        <v>885</v>
      </c>
      <c r="B886" s="17" t="s">
        <v>329</v>
      </c>
      <c r="C886" s="18">
        <f t="shared" si="104"/>
        <v>27158381</v>
      </c>
      <c r="D886" s="18">
        <f t="shared" si="105"/>
        <v>3</v>
      </c>
      <c r="E886" s="19" t="str">
        <f t="shared" si="106"/>
        <v>ＥＬＦテック（株）</v>
      </c>
      <c r="F886" s="19" t="str">
        <f t="shared" si="107"/>
        <v>エルフテック</v>
      </c>
      <c r="G886" s="19" t="str">
        <f t="shared" si="108"/>
        <v>代表取締役</v>
      </c>
      <c r="H886" s="19" t="str">
        <f t="shared" si="109"/>
        <v>作岡　篤</v>
      </c>
      <c r="I886" s="19" t="str">
        <f t="shared" si="110"/>
        <v>532-0003</v>
      </c>
      <c r="J886" s="19" t="str">
        <f t="shared" si="111"/>
        <v>大阪市淀川区宮原四丁目３番１２号</v>
      </c>
      <c r="K886" s="20" t="s">
        <v>16</v>
      </c>
    </row>
    <row r="887" spans="1:11" s="15" customFormat="1" ht="20.25" customHeight="1">
      <c r="A887" s="16">
        <v>886</v>
      </c>
      <c r="B887" s="17" t="s">
        <v>330</v>
      </c>
      <c r="C887" s="18" t="str">
        <f t="shared" si="104"/>
        <v>27119768</v>
      </c>
      <c r="D887" s="18">
        <f t="shared" si="105"/>
        <v>3</v>
      </c>
      <c r="E887" s="19" t="str">
        <f t="shared" si="106"/>
        <v>（株）オアスコ</v>
      </c>
      <c r="F887" s="19" t="str">
        <f t="shared" si="107"/>
        <v>オアスコ</v>
      </c>
      <c r="G887" s="19" t="str">
        <f t="shared" si="108"/>
        <v>代表取締役</v>
      </c>
      <c r="H887" s="19" t="str">
        <f t="shared" si="109"/>
        <v>奥　研吾</v>
      </c>
      <c r="I887" s="19" t="str">
        <f t="shared" si="110"/>
        <v>557-0061</v>
      </c>
      <c r="J887" s="19" t="str">
        <f t="shared" si="111"/>
        <v>大阪市西成区北津守３-１１-１２</v>
      </c>
      <c r="K887" s="20" t="s">
        <v>12</v>
      </c>
    </row>
    <row r="888" spans="1:11" s="15" customFormat="1" ht="20.25" customHeight="1">
      <c r="A888" s="16">
        <v>887</v>
      </c>
      <c r="B888" s="17" t="s">
        <v>330</v>
      </c>
      <c r="C888" s="18" t="str">
        <f t="shared" si="104"/>
        <v>27119768</v>
      </c>
      <c r="D888" s="18">
        <f t="shared" si="105"/>
        <v>3</v>
      </c>
      <c r="E888" s="19" t="str">
        <f t="shared" si="106"/>
        <v>（株）オアスコ</v>
      </c>
      <c r="F888" s="19" t="str">
        <f t="shared" si="107"/>
        <v>オアスコ</v>
      </c>
      <c r="G888" s="19" t="str">
        <f t="shared" si="108"/>
        <v>代表取締役</v>
      </c>
      <c r="H888" s="19" t="str">
        <f t="shared" si="109"/>
        <v>奥　研吾</v>
      </c>
      <c r="I888" s="19" t="str">
        <f t="shared" si="110"/>
        <v>557-0061</v>
      </c>
      <c r="J888" s="19" t="str">
        <f t="shared" si="111"/>
        <v>大阪市西成区北津守３-１１-１２</v>
      </c>
      <c r="K888" s="20" t="s">
        <v>19</v>
      </c>
    </row>
    <row r="889" spans="1:11" s="15" customFormat="1" ht="20.25" customHeight="1">
      <c r="A889" s="16">
        <v>888</v>
      </c>
      <c r="B889" s="17" t="s">
        <v>330</v>
      </c>
      <c r="C889" s="18" t="str">
        <f t="shared" si="104"/>
        <v>27119768</v>
      </c>
      <c r="D889" s="18">
        <f t="shared" si="105"/>
        <v>3</v>
      </c>
      <c r="E889" s="19" t="str">
        <f t="shared" si="106"/>
        <v>（株）オアスコ</v>
      </c>
      <c r="F889" s="19" t="str">
        <f t="shared" si="107"/>
        <v>オアスコ</v>
      </c>
      <c r="G889" s="19" t="str">
        <f t="shared" si="108"/>
        <v>代表取締役</v>
      </c>
      <c r="H889" s="19" t="str">
        <f t="shared" si="109"/>
        <v>奥　研吾</v>
      </c>
      <c r="I889" s="19" t="str">
        <f t="shared" si="110"/>
        <v>557-0061</v>
      </c>
      <c r="J889" s="19" t="str">
        <f t="shared" si="111"/>
        <v>大阪市西成区北津守３-１１-１２</v>
      </c>
      <c r="K889" s="20" t="s">
        <v>30</v>
      </c>
    </row>
    <row r="890" spans="1:11" s="15" customFormat="1" ht="20.25" customHeight="1">
      <c r="A890" s="16">
        <v>889</v>
      </c>
      <c r="B890" s="17" t="s">
        <v>331</v>
      </c>
      <c r="C890" s="18" t="str">
        <f t="shared" si="104"/>
        <v>00017220</v>
      </c>
      <c r="D890" s="18">
        <f t="shared" si="105"/>
        <v>3</v>
      </c>
      <c r="E890" s="19" t="str">
        <f t="shared" si="106"/>
        <v>ＯＥＳアクアフオーコ（株）</v>
      </c>
      <c r="F890" s="19" t="str">
        <f t="shared" si="107"/>
        <v>オーイーエスアクアフオーコ</v>
      </c>
      <c r="G890" s="19" t="str">
        <f t="shared" si="108"/>
        <v>代表取締役</v>
      </c>
      <c r="H890" s="19" t="str">
        <f t="shared" si="109"/>
        <v>鈴木　寛</v>
      </c>
      <c r="I890" s="19" t="str">
        <f t="shared" si="110"/>
        <v>668-0831</v>
      </c>
      <c r="J890" s="19" t="str">
        <f t="shared" si="111"/>
        <v>兵庫県豊岡市神美台１５７-７６</v>
      </c>
      <c r="K890" s="20" t="s">
        <v>16</v>
      </c>
    </row>
    <row r="891" spans="1:11" s="15" customFormat="1" ht="20.25" customHeight="1">
      <c r="A891" s="16">
        <v>890</v>
      </c>
      <c r="B891" s="17" t="s">
        <v>331</v>
      </c>
      <c r="C891" s="18" t="str">
        <f t="shared" si="104"/>
        <v>00017220</v>
      </c>
      <c r="D891" s="18">
        <f t="shared" si="105"/>
        <v>3</v>
      </c>
      <c r="E891" s="19" t="str">
        <f t="shared" si="106"/>
        <v>ＯＥＳアクアフオーコ（株）</v>
      </c>
      <c r="F891" s="19" t="str">
        <f t="shared" si="107"/>
        <v>オーイーエスアクアフオーコ</v>
      </c>
      <c r="G891" s="19" t="str">
        <f t="shared" si="108"/>
        <v>代表取締役</v>
      </c>
      <c r="H891" s="19" t="str">
        <f t="shared" si="109"/>
        <v>鈴木　寛</v>
      </c>
      <c r="I891" s="19" t="str">
        <f t="shared" si="110"/>
        <v>668-0831</v>
      </c>
      <c r="J891" s="19" t="str">
        <f t="shared" si="111"/>
        <v>兵庫県豊岡市神美台１５７-７６</v>
      </c>
      <c r="K891" s="20" t="s">
        <v>66</v>
      </c>
    </row>
    <row r="892" spans="1:11" s="15" customFormat="1" ht="20.25" customHeight="1">
      <c r="A892" s="16">
        <v>891</v>
      </c>
      <c r="B892" s="17" t="s">
        <v>331</v>
      </c>
      <c r="C892" s="18" t="str">
        <f t="shared" si="104"/>
        <v>00017220</v>
      </c>
      <c r="D892" s="18">
        <f t="shared" si="105"/>
        <v>3</v>
      </c>
      <c r="E892" s="19" t="str">
        <f t="shared" si="106"/>
        <v>ＯＥＳアクアフオーコ（株）</v>
      </c>
      <c r="F892" s="19" t="str">
        <f t="shared" si="107"/>
        <v>オーイーエスアクアフオーコ</v>
      </c>
      <c r="G892" s="19" t="str">
        <f t="shared" si="108"/>
        <v>代表取締役</v>
      </c>
      <c r="H892" s="19" t="str">
        <f t="shared" si="109"/>
        <v>鈴木　寛</v>
      </c>
      <c r="I892" s="19" t="str">
        <f t="shared" si="110"/>
        <v>668-0831</v>
      </c>
      <c r="J892" s="19" t="str">
        <f t="shared" si="111"/>
        <v>兵庫県豊岡市神美台１５７-７６</v>
      </c>
      <c r="K892" s="20" t="s">
        <v>27</v>
      </c>
    </row>
    <row r="893" spans="1:11" s="15" customFormat="1" ht="20.25" customHeight="1">
      <c r="A893" s="16">
        <v>892</v>
      </c>
      <c r="B893" s="17" t="s">
        <v>332</v>
      </c>
      <c r="C893" s="18">
        <f t="shared" si="104"/>
        <v>27116094</v>
      </c>
      <c r="D893" s="18">
        <f t="shared" si="105"/>
        <v>3</v>
      </c>
      <c r="E893" s="19" t="str">
        <f t="shared" si="106"/>
        <v>（株）大阪ガスファシリティーズ</v>
      </c>
      <c r="F893" s="19" t="str">
        <f t="shared" si="107"/>
        <v>オオサカガスファシリティーズ</v>
      </c>
      <c r="G893" s="19" t="str">
        <f t="shared" si="108"/>
        <v>代表取締役社長</v>
      </c>
      <c r="H893" s="19" t="str">
        <f t="shared" si="109"/>
        <v>永井　正博</v>
      </c>
      <c r="I893" s="19" t="str">
        <f t="shared" si="110"/>
        <v>537-0025</v>
      </c>
      <c r="J893" s="19" t="str">
        <f t="shared" si="111"/>
        <v>大阪市東成区中道１-４-２</v>
      </c>
      <c r="K893" s="20" t="s">
        <v>13</v>
      </c>
    </row>
    <row r="894" spans="1:11" s="15" customFormat="1" ht="20.25" customHeight="1">
      <c r="A894" s="16">
        <v>893</v>
      </c>
      <c r="B894" s="17" t="s">
        <v>332</v>
      </c>
      <c r="C894" s="18">
        <f t="shared" si="104"/>
        <v>27116094</v>
      </c>
      <c r="D894" s="18">
        <f t="shared" si="105"/>
        <v>3</v>
      </c>
      <c r="E894" s="19" t="str">
        <f t="shared" si="106"/>
        <v>（株）大阪ガスファシリティーズ</v>
      </c>
      <c r="F894" s="19" t="str">
        <f t="shared" si="107"/>
        <v>オオサカガスファシリティーズ</v>
      </c>
      <c r="G894" s="19" t="str">
        <f t="shared" si="108"/>
        <v>代表取締役社長</v>
      </c>
      <c r="H894" s="19" t="str">
        <f t="shared" si="109"/>
        <v>永井　正博</v>
      </c>
      <c r="I894" s="19" t="str">
        <f t="shared" si="110"/>
        <v>537-0025</v>
      </c>
      <c r="J894" s="19" t="str">
        <f t="shared" si="111"/>
        <v>大阪市東成区中道１-４-２</v>
      </c>
      <c r="K894" s="20" t="s">
        <v>16</v>
      </c>
    </row>
    <row r="895" spans="1:11" s="15" customFormat="1" ht="20.25" customHeight="1">
      <c r="A895" s="16">
        <v>894</v>
      </c>
      <c r="B895" s="17" t="s">
        <v>332</v>
      </c>
      <c r="C895" s="18">
        <f t="shared" si="104"/>
        <v>27116094</v>
      </c>
      <c r="D895" s="18">
        <f t="shared" si="105"/>
        <v>3</v>
      </c>
      <c r="E895" s="19" t="str">
        <f t="shared" si="106"/>
        <v>（株）大阪ガスファシリティーズ</v>
      </c>
      <c r="F895" s="19" t="str">
        <f t="shared" si="107"/>
        <v>オオサカガスファシリティーズ</v>
      </c>
      <c r="G895" s="19" t="str">
        <f t="shared" si="108"/>
        <v>代表取締役社長</v>
      </c>
      <c r="H895" s="19" t="str">
        <f t="shared" si="109"/>
        <v>永井　正博</v>
      </c>
      <c r="I895" s="19" t="str">
        <f t="shared" si="110"/>
        <v>537-0025</v>
      </c>
      <c r="J895" s="19" t="str">
        <f t="shared" si="111"/>
        <v>大阪市東成区中道１-４-２</v>
      </c>
      <c r="K895" s="20" t="s">
        <v>17</v>
      </c>
    </row>
    <row r="896" spans="1:11" s="15" customFormat="1" ht="20.25" customHeight="1">
      <c r="A896" s="16">
        <v>895</v>
      </c>
      <c r="B896" s="17" t="s">
        <v>333</v>
      </c>
      <c r="C896" s="18" t="str">
        <f t="shared" si="104"/>
        <v>00021675</v>
      </c>
      <c r="D896" s="18">
        <f t="shared" si="105"/>
        <v>3</v>
      </c>
      <c r="E896" s="19" t="str">
        <f t="shared" si="106"/>
        <v>（株）大阪環境</v>
      </c>
      <c r="F896" s="19" t="str">
        <f t="shared" si="107"/>
        <v>オオサカカンキョウ</v>
      </c>
      <c r="G896" s="19" t="str">
        <f t="shared" si="108"/>
        <v>代表取締役</v>
      </c>
      <c r="H896" s="19" t="str">
        <f t="shared" si="109"/>
        <v>中村　浩也</v>
      </c>
      <c r="I896" s="19" t="str">
        <f t="shared" si="110"/>
        <v>570-0002</v>
      </c>
      <c r="J896" s="19" t="str">
        <f t="shared" si="111"/>
        <v>大阪府守口市佐太中町３-１-２１</v>
      </c>
      <c r="K896" s="20" t="s">
        <v>12</v>
      </c>
    </row>
    <row r="897" spans="1:11" s="15" customFormat="1" ht="20.25" customHeight="1">
      <c r="A897" s="16">
        <v>896</v>
      </c>
      <c r="B897" s="17" t="s">
        <v>333</v>
      </c>
      <c r="C897" s="18" t="str">
        <f t="shared" si="104"/>
        <v>00021675</v>
      </c>
      <c r="D897" s="18">
        <f t="shared" si="105"/>
        <v>3</v>
      </c>
      <c r="E897" s="19" t="str">
        <f t="shared" si="106"/>
        <v>（株）大阪環境</v>
      </c>
      <c r="F897" s="19" t="str">
        <f t="shared" si="107"/>
        <v>オオサカカンキョウ</v>
      </c>
      <c r="G897" s="19" t="str">
        <f t="shared" si="108"/>
        <v>代表取締役</v>
      </c>
      <c r="H897" s="19" t="str">
        <f t="shared" si="109"/>
        <v>中村　浩也</v>
      </c>
      <c r="I897" s="19" t="str">
        <f t="shared" si="110"/>
        <v>570-0002</v>
      </c>
      <c r="J897" s="19" t="str">
        <f t="shared" si="111"/>
        <v>大阪府守口市佐太中町３-１-２１</v>
      </c>
      <c r="K897" s="20" t="s">
        <v>17</v>
      </c>
    </row>
    <row r="898" spans="1:11" s="15" customFormat="1" ht="20.25" customHeight="1">
      <c r="A898" s="16">
        <v>897</v>
      </c>
      <c r="B898" s="17" t="s">
        <v>333</v>
      </c>
      <c r="C898" s="18" t="str">
        <f t="shared" ref="C898:C961" si="112">IF($B898="","",VLOOKUP($B898,索引簿,19,0))</f>
        <v>00021675</v>
      </c>
      <c r="D898" s="18">
        <f t="shared" ref="D898:D961" si="113">IF($B898="","",VLOOKUP($B898,索引簿,2,0))</f>
        <v>3</v>
      </c>
      <c r="E898" s="19" t="str">
        <f t="shared" ref="E898:E961" si="114">IF($B898="","",VLOOKUP($B898,索引簿,3,0))</f>
        <v>（株）大阪環境</v>
      </c>
      <c r="F898" s="19" t="str">
        <f t="shared" ref="F898:F961" si="115">IF($B898="","",VLOOKUP($B898,索引簿,4,0))</f>
        <v>オオサカカンキョウ</v>
      </c>
      <c r="G898" s="19" t="str">
        <f t="shared" ref="G898:G961" si="116">IF($B898="","",VLOOKUP($B898,索引簿,6,0))</f>
        <v>代表取締役</v>
      </c>
      <c r="H898" s="19" t="str">
        <f t="shared" ref="H898:H961" si="117">IF($B898="","",VLOOKUP($B898,索引簿,5,0))</f>
        <v>中村　浩也</v>
      </c>
      <c r="I898" s="19" t="str">
        <f t="shared" ref="I898:I961" si="118">IF($B898="","",VLOOKUP($B898,索引簿,8,0))</f>
        <v>570-0002</v>
      </c>
      <c r="J898" s="19" t="str">
        <f t="shared" ref="J898:J961" si="119">IF($B898="","",VLOOKUP($B898,索引簿,9,0))</f>
        <v>大阪府守口市佐太中町３-１-２１</v>
      </c>
      <c r="K898" s="20" t="s">
        <v>29</v>
      </c>
    </row>
    <row r="899" spans="1:11" s="15" customFormat="1" ht="20.25" customHeight="1">
      <c r="A899" s="16">
        <v>898</v>
      </c>
      <c r="B899" s="17" t="s">
        <v>334</v>
      </c>
      <c r="C899" s="18" t="str">
        <f t="shared" si="112"/>
        <v>27080983</v>
      </c>
      <c r="D899" s="18">
        <f t="shared" si="113"/>
        <v>3</v>
      </c>
      <c r="E899" s="19" t="str">
        <f t="shared" si="114"/>
        <v>大阪水源開発（株）</v>
      </c>
      <c r="F899" s="19" t="str">
        <f t="shared" si="115"/>
        <v>オオサカスイゲンカイハツ</v>
      </c>
      <c r="G899" s="19" t="str">
        <f t="shared" si="116"/>
        <v>代表取締役</v>
      </c>
      <c r="H899" s="19" t="str">
        <f t="shared" si="117"/>
        <v>佐藤　崇</v>
      </c>
      <c r="I899" s="19" t="str">
        <f t="shared" si="118"/>
        <v>543-0072</v>
      </c>
      <c r="J899" s="19" t="str">
        <f t="shared" si="119"/>
        <v>大阪市天王寺区生玉前町５番１５号</v>
      </c>
      <c r="K899" s="20" t="s">
        <v>111</v>
      </c>
    </row>
    <row r="900" spans="1:11" s="15" customFormat="1" ht="20.25" customHeight="1">
      <c r="A900" s="16">
        <v>899</v>
      </c>
      <c r="B900" s="17" t="s">
        <v>335</v>
      </c>
      <c r="C900" s="18" t="str">
        <f t="shared" si="112"/>
        <v>27132749</v>
      </c>
      <c r="D900" s="18">
        <f t="shared" si="113"/>
        <v>3</v>
      </c>
      <c r="E900" s="19" t="str">
        <f t="shared" si="114"/>
        <v>（一財）大阪府管更生技術機構</v>
      </c>
      <c r="F900" s="19" t="str">
        <f t="shared" si="115"/>
        <v>オオサカフカンコウセイギジュツキコウ</v>
      </c>
      <c r="G900" s="19" t="str">
        <f t="shared" si="116"/>
        <v>代表理事</v>
      </c>
      <c r="H900" s="19" t="str">
        <f t="shared" si="117"/>
        <v>中野　勲</v>
      </c>
      <c r="I900" s="19" t="str">
        <f t="shared" si="118"/>
        <v>573-1144</v>
      </c>
      <c r="J900" s="19" t="str">
        <f t="shared" si="119"/>
        <v>大阪府枚方市牧野本町一丁目１番５９号</v>
      </c>
      <c r="K900" s="20" t="s">
        <v>12</v>
      </c>
    </row>
    <row r="901" spans="1:11" s="15" customFormat="1" ht="20.25" customHeight="1">
      <c r="A901" s="16">
        <v>900</v>
      </c>
      <c r="B901" s="17" t="s">
        <v>335</v>
      </c>
      <c r="C901" s="18" t="str">
        <f t="shared" si="112"/>
        <v>27132749</v>
      </c>
      <c r="D901" s="18">
        <f t="shared" si="113"/>
        <v>3</v>
      </c>
      <c r="E901" s="19" t="str">
        <f t="shared" si="114"/>
        <v>（一財）大阪府管更生技術機構</v>
      </c>
      <c r="F901" s="19" t="str">
        <f t="shared" si="115"/>
        <v>オオサカフカンコウセイギジュツキコウ</v>
      </c>
      <c r="G901" s="19" t="str">
        <f t="shared" si="116"/>
        <v>代表理事</v>
      </c>
      <c r="H901" s="19" t="str">
        <f t="shared" si="117"/>
        <v>中野　勲</v>
      </c>
      <c r="I901" s="19" t="str">
        <f t="shared" si="118"/>
        <v>573-1144</v>
      </c>
      <c r="J901" s="19" t="str">
        <f t="shared" si="119"/>
        <v>大阪府枚方市牧野本町一丁目１番５９号</v>
      </c>
      <c r="K901" s="20" t="s">
        <v>17</v>
      </c>
    </row>
    <row r="902" spans="1:11" s="15" customFormat="1" ht="20.25" customHeight="1">
      <c r="A902" s="16">
        <v>901</v>
      </c>
      <c r="B902" s="17" t="s">
        <v>335</v>
      </c>
      <c r="C902" s="18" t="str">
        <f t="shared" si="112"/>
        <v>27132749</v>
      </c>
      <c r="D902" s="18">
        <f t="shared" si="113"/>
        <v>3</v>
      </c>
      <c r="E902" s="19" t="str">
        <f t="shared" si="114"/>
        <v>（一財）大阪府管更生技術機構</v>
      </c>
      <c r="F902" s="19" t="str">
        <f t="shared" si="115"/>
        <v>オオサカフカンコウセイギジュツキコウ</v>
      </c>
      <c r="G902" s="19" t="str">
        <f t="shared" si="116"/>
        <v>代表理事</v>
      </c>
      <c r="H902" s="19" t="str">
        <f t="shared" si="117"/>
        <v>中野　勲</v>
      </c>
      <c r="I902" s="19" t="str">
        <f t="shared" si="118"/>
        <v>573-1144</v>
      </c>
      <c r="J902" s="19" t="str">
        <f t="shared" si="119"/>
        <v>大阪府枚方市牧野本町一丁目１番５９号</v>
      </c>
      <c r="K902" s="20" t="s">
        <v>29</v>
      </c>
    </row>
    <row r="903" spans="1:11" s="15" customFormat="1" ht="20.25" customHeight="1">
      <c r="A903" s="16">
        <v>902</v>
      </c>
      <c r="B903" s="17" t="s">
        <v>336</v>
      </c>
      <c r="C903" s="18" t="str">
        <f t="shared" si="112"/>
        <v>27015174</v>
      </c>
      <c r="D903" s="18">
        <f t="shared" si="113"/>
        <v>3</v>
      </c>
      <c r="E903" s="19" t="str">
        <f t="shared" si="114"/>
        <v>（株）大阪ポンプ製作所</v>
      </c>
      <c r="F903" s="19" t="str">
        <f t="shared" si="115"/>
        <v>オオサカポンプセイサクショ</v>
      </c>
      <c r="G903" s="19" t="str">
        <f t="shared" si="116"/>
        <v>代表取締役</v>
      </c>
      <c r="H903" s="19" t="str">
        <f t="shared" si="117"/>
        <v>上田　達也</v>
      </c>
      <c r="I903" s="19" t="str">
        <f t="shared" si="118"/>
        <v>532-0023</v>
      </c>
      <c r="J903" s="19" t="str">
        <f t="shared" si="119"/>
        <v>大阪市淀川区十三東１丁目１５番２０号</v>
      </c>
      <c r="K903" s="20" t="s">
        <v>66</v>
      </c>
    </row>
    <row r="904" spans="1:11" s="15" customFormat="1" ht="20.25" customHeight="1">
      <c r="A904" s="16">
        <v>903</v>
      </c>
      <c r="B904" s="17" t="s">
        <v>336</v>
      </c>
      <c r="C904" s="18" t="str">
        <f t="shared" si="112"/>
        <v>27015174</v>
      </c>
      <c r="D904" s="18">
        <f t="shared" si="113"/>
        <v>3</v>
      </c>
      <c r="E904" s="19" t="str">
        <f t="shared" si="114"/>
        <v>（株）大阪ポンプ製作所</v>
      </c>
      <c r="F904" s="19" t="str">
        <f t="shared" si="115"/>
        <v>オオサカポンプセイサクショ</v>
      </c>
      <c r="G904" s="19" t="str">
        <f t="shared" si="116"/>
        <v>代表取締役</v>
      </c>
      <c r="H904" s="19" t="str">
        <f t="shared" si="117"/>
        <v>上田　達也</v>
      </c>
      <c r="I904" s="19" t="str">
        <f t="shared" si="118"/>
        <v>532-0023</v>
      </c>
      <c r="J904" s="19" t="str">
        <f t="shared" si="119"/>
        <v>大阪市淀川区十三東１丁目１５番２０号</v>
      </c>
      <c r="K904" s="20" t="s">
        <v>111</v>
      </c>
    </row>
    <row r="905" spans="1:11" s="15" customFormat="1" ht="20.25" customHeight="1">
      <c r="A905" s="16">
        <v>904</v>
      </c>
      <c r="B905" s="17" t="s">
        <v>337</v>
      </c>
      <c r="C905" s="18" t="str">
        <f t="shared" si="112"/>
        <v>00010688</v>
      </c>
      <c r="D905" s="18">
        <f t="shared" si="113"/>
        <v>3</v>
      </c>
      <c r="E905" s="19" t="str">
        <f t="shared" si="114"/>
        <v>鳳工業（株）</v>
      </c>
      <c r="F905" s="19" t="str">
        <f t="shared" si="115"/>
        <v>オオトリコウギョウ</v>
      </c>
      <c r="G905" s="19" t="str">
        <f t="shared" si="116"/>
        <v>代表取締役社長</v>
      </c>
      <c r="H905" s="19" t="str">
        <f t="shared" si="117"/>
        <v>齊藤　伸一</v>
      </c>
      <c r="I905" s="19" t="str">
        <f t="shared" si="118"/>
        <v>554-0002</v>
      </c>
      <c r="J905" s="19" t="str">
        <f t="shared" si="119"/>
        <v>大阪市此花区伝法４丁目３番５９号</v>
      </c>
      <c r="K905" s="20" t="s">
        <v>17</v>
      </c>
    </row>
    <row r="906" spans="1:11" s="15" customFormat="1" ht="20.25" customHeight="1">
      <c r="A906" s="16">
        <v>905</v>
      </c>
      <c r="B906" s="17" t="s">
        <v>338</v>
      </c>
      <c r="C906" s="18" t="str">
        <f t="shared" si="112"/>
        <v>00003000</v>
      </c>
      <c r="D906" s="18">
        <f t="shared" si="113"/>
        <v>3</v>
      </c>
      <c r="E906" s="19" t="str">
        <f t="shared" si="114"/>
        <v>（株）大林組　京都支店</v>
      </c>
      <c r="F906" s="19" t="str">
        <f t="shared" si="115"/>
        <v>オオバヤシグミ　キョウトシテン</v>
      </c>
      <c r="G906" s="19" t="str">
        <f t="shared" si="116"/>
        <v>執行役員京都支店長</v>
      </c>
      <c r="H906" s="19" t="str">
        <f t="shared" si="117"/>
        <v>竹中　秀文</v>
      </c>
      <c r="I906" s="19" t="str">
        <f t="shared" si="118"/>
        <v>604-8156</v>
      </c>
      <c r="J906" s="19" t="str">
        <f t="shared" si="119"/>
        <v>京都市中京区山伏山町５５０－１</v>
      </c>
      <c r="K906" s="20" t="s">
        <v>12</v>
      </c>
    </row>
    <row r="907" spans="1:11" s="15" customFormat="1" ht="20.25" customHeight="1">
      <c r="A907" s="16">
        <v>906</v>
      </c>
      <c r="B907" s="17" t="s">
        <v>338</v>
      </c>
      <c r="C907" s="18" t="str">
        <f t="shared" si="112"/>
        <v>00003000</v>
      </c>
      <c r="D907" s="18">
        <f t="shared" si="113"/>
        <v>3</v>
      </c>
      <c r="E907" s="19" t="str">
        <f t="shared" si="114"/>
        <v>（株）大林組　京都支店</v>
      </c>
      <c r="F907" s="19" t="str">
        <f t="shared" si="115"/>
        <v>オオバヤシグミ　キョウトシテン</v>
      </c>
      <c r="G907" s="19" t="str">
        <f t="shared" si="116"/>
        <v>執行役員京都支店長</v>
      </c>
      <c r="H907" s="19" t="str">
        <f t="shared" si="117"/>
        <v>竹中　秀文</v>
      </c>
      <c r="I907" s="19" t="str">
        <f t="shared" si="118"/>
        <v>604-8156</v>
      </c>
      <c r="J907" s="19" t="str">
        <f t="shared" si="119"/>
        <v>京都市中京区山伏山町５５０－１</v>
      </c>
      <c r="K907" s="20" t="s">
        <v>13</v>
      </c>
    </row>
    <row r="908" spans="1:11" s="15" customFormat="1" ht="20.25" customHeight="1">
      <c r="A908" s="16">
        <v>907</v>
      </c>
      <c r="B908" s="17" t="s">
        <v>338</v>
      </c>
      <c r="C908" s="18" t="str">
        <f t="shared" si="112"/>
        <v>00003000</v>
      </c>
      <c r="D908" s="18">
        <f t="shared" si="113"/>
        <v>3</v>
      </c>
      <c r="E908" s="19" t="str">
        <f t="shared" si="114"/>
        <v>（株）大林組　京都支店</v>
      </c>
      <c r="F908" s="19" t="str">
        <f t="shared" si="115"/>
        <v>オオバヤシグミ　キョウトシテン</v>
      </c>
      <c r="G908" s="19" t="str">
        <f t="shared" si="116"/>
        <v>執行役員京都支店長</v>
      </c>
      <c r="H908" s="19" t="str">
        <f t="shared" si="117"/>
        <v>竹中　秀文</v>
      </c>
      <c r="I908" s="19" t="str">
        <f t="shared" si="118"/>
        <v>604-8156</v>
      </c>
      <c r="J908" s="19" t="str">
        <f t="shared" si="119"/>
        <v>京都市中京区山伏山町５５０－１</v>
      </c>
      <c r="K908" s="20" t="s">
        <v>20</v>
      </c>
    </row>
    <row r="909" spans="1:11" s="15" customFormat="1" ht="20.25" customHeight="1">
      <c r="A909" s="16">
        <v>908</v>
      </c>
      <c r="B909" s="17" t="s">
        <v>339</v>
      </c>
      <c r="C909" s="18" t="str">
        <f t="shared" si="112"/>
        <v>00014081</v>
      </c>
      <c r="D909" s="18">
        <f t="shared" si="113"/>
        <v>3</v>
      </c>
      <c r="E909" s="19" t="str">
        <f t="shared" si="114"/>
        <v>（株）オービス　大阪営業所</v>
      </c>
      <c r="F909" s="19" t="str">
        <f t="shared" si="115"/>
        <v>オービス　オオサカエイギョウショ</v>
      </c>
      <c r="G909" s="19" t="str">
        <f t="shared" si="116"/>
        <v>所長</v>
      </c>
      <c r="H909" s="19" t="str">
        <f t="shared" si="117"/>
        <v>多田　正一</v>
      </c>
      <c r="I909" s="19" t="str">
        <f t="shared" si="118"/>
        <v>533-0033</v>
      </c>
      <c r="J909" s="19" t="str">
        <f t="shared" si="119"/>
        <v>大阪市東淀川区東中島１-２１-１５-２０１</v>
      </c>
      <c r="K909" s="20" t="s">
        <v>13</v>
      </c>
    </row>
    <row r="910" spans="1:11" s="15" customFormat="1" ht="20.25" customHeight="1">
      <c r="A910" s="16">
        <v>909</v>
      </c>
      <c r="B910" s="17" t="s">
        <v>340</v>
      </c>
      <c r="C910" s="18" t="str">
        <f t="shared" si="112"/>
        <v>00002646</v>
      </c>
      <c r="D910" s="18">
        <f t="shared" si="113"/>
        <v>3</v>
      </c>
      <c r="E910" s="19" t="str">
        <f t="shared" si="114"/>
        <v>（株）大本組　大阪支店</v>
      </c>
      <c r="F910" s="19" t="str">
        <f t="shared" si="115"/>
        <v>オオモトグミ　オオサカシテン</v>
      </c>
      <c r="G910" s="19" t="str">
        <f t="shared" si="116"/>
        <v>執行役員支店長</v>
      </c>
      <c r="H910" s="19" t="str">
        <f t="shared" si="117"/>
        <v>信朝　順治</v>
      </c>
      <c r="I910" s="19" t="str">
        <f t="shared" si="118"/>
        <v>530-0054</v>
      </c>
      <c r="J910" s="19" t="str">
        <f t="shared" si="119"/>
        <v>大阪市北区南森町二丁目４番４号</v>
      </c>
      <c r="K910" s="20" t="s">
        <v>12</v>
      </c>
    </row>
    <row r="911" spans="1:11" s="15" customFormat="1" ht="20.25" customHeight="1">
      <c r="A911" s="16">
        <v>910</v>
      </c>
      <c r="B911" s="17" t="s">
        <v>340</v>
      </c>
      <c r="C911" s="18" t="str">
        <f t="shared" si="112"/>
        <v>00002646</v>
      </c>
      <c r="D911" s="18">
        <f t="shared" si="113"/>
        <v>3</v>
      </c>
      <c r="E911" s="19" t="str">
        <f t="shared" si="114"/>
        <v>（株）大本組　大阪支店</v>
      </c>
      <c r="F911" s="19" t="str">
        <f t="shared" si="115"/>
        <v>オオモトグミ　オオサカシテン</v>
      </c>
      <c r="G911" s="19" t="str">
        <f t="shared" si="116"/>
        <v>執行役員支店長</v>
      </c>
      <c r="H911" s="19" t="str">
        <f t="shared" si="117"/>
        <v>信朝　順治</v>
      </c>
      <c r="I911" s="19" t="str">
        <f t="shared" si="118"/>
        <v>530-0054</v>
      </c>
      <c r="J911" s="19" t="str">
        <f t="shared" si="119"/>
        <v>大阪市北区南森町二丁目４番４号</v>
      </c>
      <c r="K911" s="20" t="s">
        <v>13</v>
      </c>
    </row>
    <row r="912" spans="1:11" s="15" customFormat="1" ht="20.25" customHeight="1">
      <c r="A912" s="16">
        <v>911</v>
      </c>
      <c r="B912" s="17" t="s">
        <v>341</v>
      </c>
      <c r="C912" s="18" t="str">
        <f t="shared" si="112"/>
        <v>00001990</v>
      </c>
      <c r="D912" s="18">
        <f t="shared" si="113"/>
        <v>3</v>
      </c>
      <c r="E912" s="19" t="str">
        <f t="shared" si="114"/>
        <v>ＯＫＩクロステック（株）関西支社京都支店</v>
      </c>
      <c r="F912" s="19" t="str">
        <f t="shared" si="115"/>
        <v>オキクロステック　カンサイシシャキョウトシテン</v>
      </c>
      <c r="G912" s="19" t="str">
        <f t="shared" si="116"/>
        <v>京都支店長</v>
      </c>
      <c r="H912" s="19" t="str">
        <f t="shared" si="117"/>
        <v>前田　紀彦</v>
      </c>
      <c r="I912" s="19" t="str">
        <f t="shared" si="118"/>
        <v>601-8141</v>
      </c>
      <c r="J912" s="19" t="str">
        <f t="shared" si="119"/>
        <v>京都市南区上鳥羽卯ノ花３０</v>
      </c>
      <c r="K912" s="20" t="s">
        <v>67</v>
      </c>
    </row>
    <row r="913" spans="1:11" s="15" customFormat="1" ht="20.25" customHeight="1">
      <c r="A913" s="16">
        <v>912</v>
      </c>
      <c r="B913" s="17" t="s">
        <v>342</v>
      </c>
      <c r="C913" s="18" t="str">
        <f t="shared" si="112"/>
        <v>00005225</v>
      </c>
      <c r="D913" s="18">
        <f t="shared" si="113"/>
        <v>3</v>
      </c>
      <c r="E913" s="19" t="str">
        <f t="shared" si="114"/>
        <v>沖電気工業（株）　関西支社</v>
      </c>
      <c r="F913" s="19" t="str">
        <f t="shared" si="115"/>
        <v>オキデンキコウギョウ　カンサイシシャ</v>
      </c>
      <c r="G913" s="19" t="str">
        <f t="shared" si="116"/>
        <v>支社長</v>
      </c>
      <c r="H913" s="19" t="str">
        <f t="shared" si="117"/>
        <v>藤本　敦士</v>
      </c>
      <c r="I913" s="19" t="str">
        <f t="shared" si="118"/>
        <v>541-0051</v>
      </c>
      <c r="J913" s="19" t="str">
        <f t="shared" si="119"/>
        <v>大阪府大阪市中央区備後町二丁目６番８号</v>
      </c>
      <c r="K913" s="20" t="s">
        <v>67</v>
      </c>
    </row>
    <row r="914" spans="1:11" s="15" customFormat="1" ht="20.25" customHeight="1">
      <c r="A914" s="16">
        <v>913</v>
      </c>
      <c r="B914" s="17" t="s">
        <v>343</v>
      </c>
      <c r="C914" s="18" t="str">
        <f t="shared" si="112"/>
        <v>00002545</v>
      </c>
      <c r="D914" s="18">
        <f t="shared" si="113"/>
        <v>3</v>
      </c>
      <c r="E914" s="19" t="str">
        <f t="shared" si="114"/>
        <v>奥アンツーカ（株）　近畿支店</v>
      </c>
      <c r="F914" s="19" t="str">
        <f t="shared" si="115"/>
        <v>オクアンツーカ　キンキシテン</v>
      </c>
      <c r="G914" s="19" t="str">
        <f t="shared" si="116"/>
        <v>支店長</v>
      </c>
      <c r="H914" s="19" t="str">
        <f t="shared" si="117"/>
        <v>松井　欣也</v>
      </c>
      <c r="I914" s="19" t="str">
        <f t="shared" si="118"/>
        <v>577-0012</v>
      </c>
      <c r="J914" s="19" t="str">
        <f t="shared" si="119"/>
        <v>大阪府東大阪市長田東三丁目２番７号</v>
      </c>
      <c r="K914" s="20" t="s">
        <v>12</v>
      </c>
    </row>
    <row r="915" spans="1:11" s="15" customFormat="1" ht="20.25" customHeight="1">
      <c r="A915" s="16">
        <v>914</v>
      </c>
      <c r="B915" s="17" t="s">
        <v>343</v>
      </c>
      <c r="C915" s="18" t="str">
        <f t="shared" si="112"/>
        <v>00002545</v>
      </c>
      <c r="D915" s="18">
        <f t="shared" si="113"/>
        <v>3</v>
      </c>
      <c r="E915" s="19" t="str">
        <f t="shared" si="114"/>
        <v>奥アンツーカ（株）　近畿支店</v>
      </c>
      <c r="F915" s="19" t="str">
        <f t="shared" si="115"/>
        <v>オクアンツーカ　キンキシテン</v>
      </c>
      <c r="G915" s="19" t="str">
        <f t="shared" si="116"/>
        <v>支店長</v>
      </c>
      <c r="H915" s="19" t="str">
        <f t="shared" si="117"/>
        <v>松井　欣也</v>
      </c>
      <c r="I915" s="19" t="str">
        <f t="shared" si="118"/>
        <v>577-0012</v>
      </c>
      <c r="J915" s="19" t="str">
        <f t="shared" si="119"/>
        <v>大阪府東大阪市長田東三丁目２番７号</v>
      </c>
      <c r="K915" s="20" t="s">
        <v>19</v>
      </c>
    </row>
    <row r="916" spans="1:11" s="15" customFormat="1" ht="20.25" customHeight="1">
      <c r="A916" s="16">
        <v>915</v>
      </c>
      <c r="B916" s="17" t="s">
        <v>343</v>
      </c>
      <c r="C916" s="18" t="str">
        <f t="shared" si="112"/>
        <v>00002545</v>
      </c>
      <c r="D916" s="18">
        <f t="shared" si="113"/>
        <v>3</v>
      </c>
      <c r="E916" s="19" t="str">
        <f t="shared" si="114"/>
        <v>奥アンツーカ（株）　近畿支店</v>
      </c>
      <c r="F916" s="19" t="str">
        <f t="shared" si="115"/>
        <v>オクアンツーカ　キンキシテン</v>
      </c>
      <c r="G916" s="19" t="str">
        <f t="shared" si="116"/>
        <v>支店長</v>
      </c>
      <c r="H916" s="19" t="str">
        <f t="shared" si="117"/>
        <v>松井　欣也</v>
      </c>
      <c r="I916" s="19" t="str">
        <f t="shared" si="118"/>
        <v>577-0012</v>
      </c>
      <c r="J916" s="19" t="str">
        <f t="shared" si="119"/>
        <v>大阪府東大阪市長田東三丁目２番７号</v>
      </c>
      <c r="K916" s="20" t="s">
        <v>30</v>
      </c>
    </row>
    <row r="917" spans="1:11" s="15" customFormat="1" ht="20.25" customHeight="1">
      <c r="A917" s="16">
        <v>916</v>
      </c>
      <c r="B917" s="17">
        <v>52</v>
      </c>
      <c r="C917" s="18" t="str">
        <f t="shared" si="112"/>
        <v>00026351</v>
      </c>
      <c r="D917" s="18">
        <f t="shared" si="113"/>
        <v>3</v>
      </c>
      <c r="E917" s="19" t="str">
        <f t="shared" si="114"/>
        <v>（株）奥田工務店　京都支店</v>
      </c>
      <c r="F917" s="19" t="str">
        <f t="shared" si="115"/>
        <v>オクダコウムテン　キョウトシテン</v>
      </c>
      <c r="G917" s="19" t="str">
        <f t="shared" si="116"/>
        <v>支店長</v>
      </c>
      <c r="H917" s="19" t="str">
        <f t="shared" si="117"/>
        <v>松村　友和</v>
      </c>
      <c r="I917" s="19" t="str">
        <f t="shared" si="118"/>
        <v>600-8813</v>
      </c>
      <c r="J917" s="19" t="str">
        <f t="shared" si="119"/>
        <v>京都市下京区中堂寺南町１０５番地</v>
      </c>
      <c r="K917" s="20" t="s">
        <v>13</v>
      </c>
    </row>
    <row r="918" spans="1:11" s="15" customFormat="1" ht="20.25" customHeight="1">
      <c r="A918" s="16">
        <v>917</v>
      </c>
      <c r="B918" s="17" t="s">
        <v>344</v>
      </c>
      <c r="C918" s="18" t="str">
        <f t="shared" si="112"/>
        <v>00002200</v>
      </c>
      <c r="D918" s="18">
        <f t="shared" si="113"/>
        <v>3</v>
      </c>
      <c r="E918" s="19" t="str">
        <f t="shared" si="114"/>
        <v>（株）奥村組　京滋営業所</v>
      </c>
      <c r="F918" s="19" t="str">
        <f t="shared" si="115"/>
        <v>オクムラグミ　ケイジエイギョウショ</v>
      </c>
      <c r="G918" s="19" t="str">
        <f t="shared" si="116"/>
        <v>所長</v>
      </c>
      <c r="H918" s="19" t="str">
        <f t="shared" si="117"/>
        <v>土屋　勝弘</v>
      </c>
      <c r="I918" s="19" t="str">
        <f t="shared" si="118"/>
        <v>604-0847</v>
      </c>
      <c r="J918" s="19" t="str">
        <f t="shared" si="119"/>
        <v>京都市中京区烏丸通二条下る秋野々町５１３番地</v>
      </c>
      <c r="K918" s="20" t="s">
        <v>12</v>
      </c>
    </row>
    <row r="919" spans="1:11" s="15" customFormat="1" ht="20.25" customHeight="1">
      <c r="A919" s="16">
        <v>918</v>
      </c>
      <c r="B919" s="17" t="s">
        <v>344</v>
      </c>
      <c r="C919" s="18" t="str">
        <f t="shared" si="112"/>
        <v>00002200</v>
      </c>
      <c r="D919" s="18">
        <f t="shared" si="113"/>
        <v>3</v>
      </c>
      <c r="E919" s="19" t="str">
        <f t="shared" si="114"/>
        <v>（株）奥村組　京滋営業所</v>
      </c>
      <c r="F919" s="19" t="str">
        <f t="shared" si="115"/>
        <v>オクムラグミ　ケイジエイギョウショ</v>
      </c>
      <c r="G919" s="19" t="str">
        <f t="shared" si="116"/>
        <v>所長</v>
      </c>
      <c r="H919" s="19" t="str">
        <f t="shared" si="117"/>
        <v>土屋　勝弘</v>
      </c>
      <c r="I919" s="19" t="str">
        <f t="shared" si="118"/>
        <v>604-0847</v>
      </c>
      <c r="J919" s="19" t="str">
        <f t="shared" si="119"/>
        <v>京都市中京区烏丸通二条下る秋野々町５１３番地</v>
      </c>
      <c r="K919" s="20" t="s">
        <v>13</v>
      </c>
    </row>
    <row r="920" spans="1:11" s="15" customFormat="1" ht="20.25" customHeight="1">
      <c r="A920" s="16">
        <v>919</v>
      </c>
      <c r="B920" s="17">
        <v>112</v>
      </c>
      <c r="C920" s="18" t="str">
        <f t="shared" si="112"/>
        <v>00003671</v>
      </c>
      <c r="D920" s="18">
        <f t="shared" si="113"/>
        <v>3</v>
      </c>
      <c r="E920" s="19" t="str">
        <f t="shared" si="114"/>
        <v>奥村組土木興業（株）　京都支店</v>
      </c>
      <c r="F920" s="19" t="str">
        <f t="shared" si="115"/>
        <v>オクムラグミドボクコウギョウ　キョウトシテン</v>
      </c>
      <c r="G920" s="19" t="str">
        <f t="shared" si="116"/>
        <v>支店長</v>
      </c>
      <c r="H920" s="19" t="str">
        <f t="shared" si="117"/>
        <v>河原　博</v>
      </c>
      <c r="I920" s="19" t="str">
        <f t="shared" si="118"/>
        <v>601-8381</v>
      </c>
      <c r="J920" s="19" t="str">
        <f t="shared" si="119"/>
        <v>京都市南区吉祥院西ノ茶屋町７０番地</v>
      </c>
      <c r="K920" s="20" t="s">
        <v>12</v>
      </c>
    </row>
    <row r="921" spans="1:11" s="15" customFormat="1" ht="20.25" customHeight="1">
      <c r="A921" s="16">
        <v>920</v>
      </c>
      <c r="B921" s="17">
        <v>112</v>
      </c>
      <c r="C921" s="18" t="str">
        <f t="shared" si="112"/>
        <v>00003671</v>
      </c>
      <c r="D921" s="18">
        <f t="shared" si="113"/>
        <v>3</v>
      </c>
      <c r="E921" s="19" t="str">
        <f t="shared" si="114"/>
        <v>奥村組土木興業（株）　京都支店</v>
      </c>
      <c r="F921" s="19" t="str">
        <f t="shared" si="115"/>
        <v>オクムラグミドボクコウギョウ　キョウトシテン</v>
      </c>
      <c r="G921" s="19" t="str">
        <f t="shared" si="116"/>
        <v>支店長</v>
      </c>
      <c r="H921" s="19" t="str">
        <f t="shared" si="117"/>
        <v>河原　博</v>
      </c>
      <c r="I921" s="19" t="str">
        <f t="shared" si="118"/>
        <v>601-8381</v>
      </c>
      <c r="J921" s="19" t="str">
        <f t="shared" si="119"/>
        <v>京都市南区吉祥院西ノ茶屋町７０番地</v>
      </c>
      <c r="K921" s="20" t="s">
        <v>13</v>
      </c>
    </row>
    <row r="922" spans="1:11" s="15" customFormat="1" ht="20.25" customHeight="1">
      <c r="A922" s="16">
        <v>921</v>
      </c>
      <c r="B922" s="17">
        <v>112</v>
      </c>
      <c r="C922" s="18" t="str">
        <f t="shared" si="112"/>
        <v>00003671</v>
      </c>
      <c r="D922" s="18">
        <f t="shared" si="113"/>
        <v>3</v>
      </c>
      <c r="E922" s="19" t="str">
        <f t="shared" si="114"/>
        <v>奥村組土木興業（株）　京都支店</v>
      </c>
      <c r="F922" s="19" t="str">
        <f t="shared" si="115"/>
        <v>オクムラグミドボクコウギョウ　キョウトシテン</v>
      </c>
      <c r="G922" s="19" t="str">
        <f t="shared" si="116"/>
        <v>支店長</v>
      </c>
      <c r="H922" s="19" t="str">
        <f t="shared" si="117"/>
        <v>河原　博</v>
      </c>
      <c r="I922" s="19" t="str">
        <f t="shared" si="118"/>
        <v>601-8381</v>
      </c>
      <c r="J922" s="19" t="str">
        <f t="shared" si="119"/>
        <v>京都市南区吉祥院西ノ茶屋町７０番地</v>
      </c>
      <c r="K922" s="20" t="s">
        <v>19</v>
      </c>
    </row>
    <row r="923" spans="1:11" s="15" customFormat="1" ht="20.25" customHeight="1">
      <c r="A923" s="16">
        <v>922</v>
      </c>
      <c r="B923" s="17" t="s">
        <v>345</v>
      </c>
      <c r="C923" s="18" t="str">
        <f t="shared" si="112"/>
        <v>27148464</v>
      </c>
      <c r="D923" s="18">
        <f t="shared" si="113"/>
        <v>3</v>
      </c>
      <c r="E923" s="19" t="str">
        <f t="shared" si="114"/>
        <v>（株）オクムラ道路</v>
      </c>
      <c r="F923" s="19" t="str">
        <f t="shared" si="115"/>
        <v>オクムラドウロ</v>
      </c>
      <c r="G923" s="19" t="str">
        <f t="shared" si="116"/>
        <v>取締役社長</v>
      </c>
      <c r="H923" s="19" t="str">
        <f t="shared" si="117"/>
        <v>山口　修</v>
      </c>
      <c r="I923" s="19" t="str">
        <f t="shared" si="118"/>
        <v>552-0007</v>
      </c>
      <c r="J923" s="19" t="str">
        <f t="shared" si="119"/>
        <v>大阪市港区弁天６-1-３</v>
      </c>
      <c r="K923" s="20" t="s">
        <v>12</v>
      </c>
    </row>
    <row r="924" spans="1:11" s="15" customFormat="1" ht="20.25" customHeight="1">
      <c r="A924" s="16">
        <v>923</v>
      </c>
      <c r="B924" s="17" t="s">
        <v>345</v>
      </c>
      <c r="C924" s="18" t="str">
        <f t="shared" si="112"/>
        <v>27148464</v>
      </c>
      <c r="D924" s="18">
        <f t="shared" si="113"/>
        <v>3</v>
      </c>
      <c r="E924" s="19" t="str">
        <f t="shared" si="114"/>
        <v>（株）オクムラ道路</v>
      </c>
      <c r="F924" s="19" t="str">
        <f t="shared" si="115"/>
        <v>オクムラドウロ</v>
      </c>
      <c r="G924" s="19" t="str">
        <f t="shared" si="116"/>
        <v>取締役社長</v>
      </c>
      <c r="H924" s="19" t="str">
        <f t="shared" si="117"/>
        <v>山口　修</v>
      </c>
      <c r="I924" s="19" t="str">
        <f t="shared" si="118"/>
        <v>552-0007</v>
      </c>
      <c r="J924" s="19" t="str">
        <f t="shared" si="119"/>
        <v>大阪市港区弁天６-1-３</v>
      </c>
      <c r="K924" s="20" t="s">
        <v>17</v>
      </c>
    </row>
    <row r="925" spans="1:11" s="15" customFormat="1" ht="20.25" customHeight="1">
      <c r="A925" s="16">
        <v>924</v>
      </c>
      <c r="B925" s="17" t="s">
        <v>345</v>
      </c>
      <c r="C925" s="18" t="str">
        <f t="shared" si="112"/>
        <v>27148464</v>
      </c>
      <c r="D925" s="18">
        <f t="shared" si="113"/>
        <v>3</v>
      </c>
      <c r="E925" s="19" t="str">
        <f t="shared" si="114"/>
        <v>（株）オクムラ道路</v>
      </c>
      <c r="F925" s="19" t="str">
        <f t="shared" si="115"/>
        <v>オクムラドウロ</v>
      </c>
      <c r="G925" s="19" t="str">
        <f t="shared" si="116"/>
        <v>取締役社長</v>
      </c>
      <c r="H925" s="19" t="str">
        <f t="shared" si="117"/>
        <v>山口　修</v>
      </c>
      <c r="I925" s="19" t="str">
        <f t="shared" si="118"/>
        <v>552-0007</v>
      </c>
      <c r="J925" s="19" t="str">
        <f t="shared" si="119"/>
        <v>大阪市港区弁天６-1-３</v>
      </c>
      <c r="K925" s="20" t="s">
        <v>19</v>
      </c>
    </row>
    <row r="926" spans="1:11" s="15" customFormat="1" ht="20.25" customHeight="1">
      <c r="A926" s="16">
        <v>925</v>
      </c>
      <c r="B926" s="17" t="s">
        <v>346</v>
      </c>
      <c r="C926" s="18" t="str">
        <f t="shared" si="112"/>
        <v>00001600</v>
      </c>
      <c r="D926" s="18">
        <f t="shared" si="113"/>
        <v>3</v>
      </c>
      <c r="E926" s="19" t="str">
        <f t="shared" si="114"/>
        <v>（株）尾田組</v>
      </c>
      <c r="F926" s="19" t="str">
        <f t="shared" si="115"/>
        <v>オダグミ</v>
      </c>
      <c r="G926" s="19" t="str">
        <f t="shared" si="116"/>
        <v>代表取締役</v>
      </c>
      <c r="H926" s="19" t="str">
        <f t="shared" si="117"/>
        <v>尾田　安信</v>
      </c>
      <c r="I926" s="19" t="str">
        <f t="shared" si="118"/>
        <v>630-8301</v>
      </c>
      <c r="J926" s="19" t="str">
        <f t="shared" si="119"/>
        <v>奈良県奈良市高畑町７３８番地の２</v>
      </c>
      <c r="K926" s="20" t="s">
        <v>12</v>
      </c>
    </row>
    <row r="927" spans="1:11" s="15" customFormat="1" ht="20.25" customHeight="1">
      <c r="A927" s="16">
        <v>926</v>
      </c>
      <c r="B927" s="17" t="s">
        <v>346</v>
      </c>
      <c r="C927" s="18" t="str">
        <f t="shared" si="112"/>
        <v>00001600</v>
      </c>
      <c r="D927" s="18">
        <f t="shared" si="113"/>
        <v>3</v>
      </c>
      <c r="E927" s="19" t="str">
        <f t="shared" si="114"/>
        <v>（株）尾田組</v>
      </c>
      <c r="F927" s="19" t="str">
        <f t="shared" si="115"/>
        <v>オダグミ</v>
      </c>
      <c r="G927" s="19" t="str">
        <f t="shared" si="116"/>
        <v>代表取締役</v>
      </c>
      <c r="H927" s="19" t="str">
        <f t="shared" si="117"/>
        <v>尾田　安信</v>
      </c>
      <c r="I927" s="19" t="str">
        <f t="shared" si="118"/>
        <v>630-8301</v>
      </c>
      <c r="J927" s="19" t="str">
        <f t="shared" si="119"/>
        <v>奈良県奈良市高畑町７３８番地の２</v>
      </c>
      <c r="K927" s="20" t="s">
        <v>13</v>
      </c>
    </row>
    <row r="928" spans="1:11" s="15" customFormat="1" ht="20.25" customHeight="1">
      <c r="A928" s="16">
        <v>927</v>
      </c>
      <c r="B928" s="17" t="s">
        <v>346</v>
      </c>
      <c r="C928" s="18" t="str">
        <f t="shared" si="112"/>
        <v>00001600</v>
      </c>
      <c r="D928" s="18">
        <f t="shared" si="113"/>
        <v>3</v>
      </c>
      <c r="E928" s="19" t="str">
        <f t="shared" si="114"/>
        <v>（株）尾田組</v>
      </c>
      <c r="F928" s="19" t="str">
        <f t="shared" si="115"/>
        <v>オダグミ</v>
      </c>
      <c r="G928" s="19" t="str">
        <f t="shared" si="116"/>
        <v>代表取締役</v>
      </c>
      <c r="H928" s="19" t="str">
        <f t="shared" si="117"/>
        <v>尾田　安信</v>
      </c>
      <c r="I928" s="19" t="str">
        <f t="shared" si="118"/>
        <v>630-8301</v>
      </c>
      <c r="J928" s="19" t="str">
        <f t="shared" si="119"/>
        <v>奈良県奈良市高畑町７３８番地の２</v>
      </c>
      <c r="K928" s="20" t="s">
        <v>20</v>
      </c>
    </row>
    <row r="929" spans="1:11" s="15" customFormat="1" ht="20.25" customHeight="1">
      <c r="A929" s="16">
        <v>928</v>
      </c>
      <c r="B929" s="17">
        <v>67</v>
      </c>
      <c r="C929" s="18" t="str">
        <f t="shared" si="112"/>
        <v>27095892</v>
      </c>
      <c r="D929" s="18">
        <f t="shared" si="113"/>
        <v>3</v>
      </c>
      <c r="E929" s="19" t="str">
        <f t="shared" si="114"/>
        <v>（株）オプテージ</v>
      </c>
      <c r="F929" s="19" t="str">
        <f t="shared" si="115"/>
        <v>オプテージ</v>
      </c>
      <c r="G929" s="19" t="str">
        <f t="shared" si="116"/>
        <v>代表取締役社長</v>
      </c>
      <c r="H929" s="19" t="str">
        <f t="shared" si="117"/>
        <v>名部　正彦</v>
      </c>
      <c r="I929" s="19" t="str">
        <f t="shared" si="118"/>
        <v>540-8622</v>
      </c>
      <c r="J929" s="19" t="str">
        <f t="shared" si="119"/>
        <v>大阪市中央区城見２丁目１番５号</v>
      </c>
      <c r="K929" s="20" t="s">
        <v>67</v>
      </c>
    </row>
    <row r="930" spans="1:11" s="15" customFormat="1" ht="20.25" customHeight="1">
      <c r="A930" s="16">
        <v>929</v>
      </c>
      <c r="B930" s="17" t="s">
        <v>347</v>
      </c>
      <c r="C930" s="18" t="str">
        <f t="shared" si="112"/>
        <v>00004018</v>
      </c>
      <c r="D930" s="18">
        <f t="shared" si="113"/>
        <v>3</v>
      </c>
      <c r="E930" s="19" t="str">
        <f t="shared" si="114"/>
        <v>オリエンタル白石（株） 滋賀営業所</v>
      </c>
      <c r="F930" s="19" t="str">
        <f t="shared" si="115"/>
        <v>オリエンタルシライシ　シガエイギョウショ</v>
      </c>
      <c r="G930" s="19" t="str">
        <f t="shared" si="116"/>
        <v>所長</v>
      </c>
      <c r="H930" s="19" t="str">
        <f t="shared" si="117"/>
        <v>津田　哲雄</v>
      </c>
      <c r="I930" s="19" t="str">
        <f t="shared" si="118"/>
        <v>522-0243</v>
      </c>
      <c r="J930" s="19" t="str">
        <f t="shared" si="119"/>
        <v>滋賀県犬上郡甲良町大字小川原１０８０番地</v>
      </c>
      <c r="K930" s="20" t="s">
        <v>12</v>
      </c>
    </row>
    <row r="931" spans="1:11" s="15" customFormat="1" ht="20.25" customHeight="1">
      <c r="A931" s="16">
        <v>930</v>
      </c>
      <c r="B931" s="17" t="s">
        <v>347</v>
      </c>
      <c r="C931" s="18" t="str">
        <f t="shared" si="112"/>
        <v>00004018</v>
      </c>
      <c r="D931" s="18">
        <f t="shared" si="113"/>
        <v>3</v>
      </c>
      <c r="E931" s="19" t="str">
        <f t="shared" si="114"/>
        <v>オリエンタル白石（株） 滋賀営業所</v>
      </c>
      <c r="F931" s="19" t="str">
        <f t="shared" si="115"/>
        <v>オリエンタルシライシ　シガエイギョウショ</v>
      </c>
      <c r="G931" s="19" t="str">
        <f t="shared" si="116"/>
        <v>所長</v>
      </c>
      <c r="H931" s="19" t="str">
        <f t="shared" si="117"/>
        <v>津田　哲雄</v>
      </c>
      <c r="I931" s="19" t="str">
        <f t="shared" si="118"/>
        <v>522-0243</v>
      </c>
      <c r="J931" s="19" t="str">
        <f t="shared" si="119"/>
        <v>滋賀県犬上郡甲良町大字小川原１０８０番地</v>
      </c>
      <c r="K931" s="20" t="s">
        <v>60</v>
      </c>
    </row>
    <row r="932" spans="1:11" s="15" customFormat="1" ht="20.25" customHeight="1">
      <c r="A932" s="16">
        <v>931</v>
      </c>
      <c r="B932" s="17" t="s">
        <v>347</v>
      </c>
      <c r="C932" s="18" t="str">
        <f t="shared" si="112"/>
        <v>00004018</v>
      </c>
      <c r="D932" s="18">
        <f t="shared" si="113"/>
        <v>3</v>
      </c>
      <c r="E932" s="19" t="str">
        <f t="shared" si="114"/>
        <v>オリエンタル白石（株） 滋賀営業所</v>
      </c>
      <c r="F932" s="19" t="str">
        <f t="shared" si="115"/>
        <v>オリエンタルシライシ　シガエイギョウショ</v>
      </c>
      <c r="G932" s="19" t="str">
        <f t="shared" si="116"/>
        <v>所長</v>
      </c>
      <c r="H932" s="19" t="str">
        <f t="shared" si="117"/>
        <v>津田　哲雄</v>
      </c>
      <c r="I932" s="19" t="str">
        <f t="shared" si="118"/>
        <v>522-0243</v>
      </c>
      <c r="J932" s="19" t="str">
        <f t="shared" si="119"/>
        <v>滋賀県犬上郡甲良町大字小川原１０８０番地</v>
      </c>
      <c r="K932" s="20" t="s">
        <v>27</v>
      </c>
    </row>
    <row r="933" spans="1:11" s="15" customFormat="1" ht="20.25" customHeight="1">
      <c r="A933" s="16">
        <v>932</v>
      </c>
      <c r="B933" s="17" t="s">
        <v>348</v>
      </c>
      <c r="C933" s="18" t="str">
        <f t="shared" si="112"/>
        <v>00003892</v>
      </c>
      <c r="D933" s="18">
        <f t="shared" si="113"/>
        <v>3</v>
      </c>
      <c r="E933" s="19" t="str">
        <f t="shared" si="114"/>
        <v>オルガノ（株）　関西支店</v>
      </c>
      <c r="F933" s="19" t="str">
        <f t="shared" si="115"/>
        <v>オルガノ　カンサイシテン</v>
      </c>
      <c r="G933" s="19" t="str">
        <f t="shared" si="116"/>
        <v>支店長</v>
      </c>
      <c r="H933" s="19" t="str">
        <f t="shared" si="117"/>
        <v>尾下　博</v>
      </c>
      <c r="I933" s="19" t="str">
        <f t="shared" si="118"/>
        <v>564-0053</v>
      </c>
      <c r="J933" s="19" t="str">
        <f t="shared" si="119"/>
        <v>大阪府吹田市江の木町１番６号</v>
      </c>
      <c r="K933" s="20" t="s">
        <v>16</v>
      </c>
    </row>
    <row r="934" spans="1:11" s="15" customFormat="1" ht="20.25" customHeight="1">
      <c r="A934" s="16">
        <v>933</v>
      </c>
      <c r="B934" s="17" t="s">
        <v>348</v>
      </c>
      <c r="C934" s="18" t="str">
        <f t="shared" si="112"/>
        <v>00003892</v>
      </c>
      <c r="D934" s="18">
        <f t="shared" si="113"/>
        <v>3</v>
      </c>
      <c r="E934" s="19" t="str">
        <f t="shared" si="114"/>
        <v>オルガノ（株）　関西支店</v>
      </c>
      <c r="F934" s="19" t="str">
        <f t="shared" si="115"/>
        <v>オルガノ　カンサイシテン</v>
      </c>
      <c r="G934" s="19" t="str">
        <f t="shared" si="116"/>
        <v>支店長</v>
      </c>
      <c r="H934" s="19" t="str">
        <f t="shared" si="117"/>
        <v>尾下　博</v>
      </c>
      <c r="I934" s="19" t="str">
        <f t="shared" si="118"/>
        <v>564-0053</v>
      </c>
      <c r="J934" s="19" t="str">
        <f t="shared" si="119"/>
        <v>大阪府吹田市江の木町１番６号</v>
      </c>
      <c r="K934" s="20" t="s">
        <v>66</v>
      </c>
    </row>
    <row r="935" spans="1:11" s="15" customFormat="1" ht="20.25" customHeight="1">
      <c r="A935" s="16">
        <v>934</v>
      </c>
      <c r="B935" s="17" t="s">
        <v>348</v>
      </c>
      <c r="C935" s="18" t="str">
        <f t="shared" si="112"/>
        <v>00003892</v>
      </c>
      <c r="D935" s="18">
        <f t="shared" si="113"/>
        <v>3</v>
      </c>
      <c r="E935" s="19" t="str">
        <f t="shared" si="114"/>
        <v>オルガノ（株）　関西支店</v>
      </c>
      <c r="F935" s="19" t="str">
        <f t="shared" si="115"/>
        <v>オルガノ　カンサイシテン</v>
      </c>
      <c r="G935" s="19" t="str">
        <f t="shared" si="116"/>
        <v>支店長</v>
      </c>
      <c r="H935" s="19" t="str">
        <f t="shared" si="117"/>
        <v>尾下　博</v>
      </c>
      <c r="I935" s="19" t="str">
        <f t="shared" si="118"/>
        <v>564-0053</v>
      </c>
      <c r="J935" s="19" t="str">
        <f t="shared" si="119"/>
        <v>大阪府吹田市江の木町１番６号</v>
      </c>
      <c r="K935" s="20" t="s">
        <v>27</v>
      </c>
    </row>
    <row r="936" spans="1:11" s="15" customFormat="1" ht="20.25" customHeight="1">
      <c r="A936" s="16">
        <v>935</v>
      </c>
      <c r="B936" s="17" t="s">
        <v>349</v>
      </c>
      <c r="C936" s="18" t="str">
        <f t="shared" si="112"/>
        <v>00010306</v>
      </c>
      <c r="D936" s="18">
        <f t="shared" si="113"/>
        <v>3</v>
      </c>
      <c r="E936" s="19" t="str">
        <f t="shared" si="114"/>
        <v>オルガノプラントサービス（株）　関西事業所</v>
      </c>
      <c r="F936" s="19" t="str">
        <f t="shared" si="115"/>
        <v>オルガノプラントサービス　カンサイジギョウショ</v>
      </c>
      <c r="G936" s="19" t="str">
        <f t="shared" si="116"/>
        <v>取締役関西事業所長</v>
      </c>
      <c r="H936" s="19" t="str">
        <f t="shared" si="117"/>
        <v>田中　正弓</v>
      </c>
      <c r="I936" s="19" t="str">
        <f t="shared" si="118"/>
        <v>564-0053</v>
      </c>
      <c r="J936" s="19" t="str">
        <f t="shared" si="119"/>
        <v>大阪府吹田市江の木町１番６号</v>
      </c>
      <c r="K936" s="20" t="s">
        <v>16</v>
      </c>
    </row>
    <row r="937" spans="1:11" s="15" customFormat="1" ht="20.25" customHeight="1">
      <c r="A937" s="16">
        <v>936</v>
      </c>
      <c r="B937" s="17" t="s">
        <v>349</v>
      </c>
      <c r="C937" s="18" t="str">
        <f t="shared" si="112"/>
        <v>00010306</v>
      </c>
      <c r="D937" s="18">
        <f t="shared" si="113"/>
        <v>3</v>
      </c>
      <c r="E937" s="19" t="str">
        <f t="shared" si="114"/>
        <v>オルガノプラントサービス（株）　関西事業所</v>
      </c>
      <c r="F937" s="19" t="str">
        <f t="shared" si="115"/>
        <v>オルガノプラントサービス　カンサイジギョウショ</v>
      </c>
      <c r="G937" s="19" t="str">
        <f t="shared" si="116"/>
        <v>取締役関西事業所長</v>
      </c>
      <c r="H937" s="19" t="str">
        <f t="shared" si="117"/>
        <v>田中　正弓</v>
      </c>
      <c r="I937" s="19" t="str">
        <f t="shared" si="118"/>
        <v>564-0053</v>
      </c>
      <c r="J937" s="19" t="str">
        <f t="shared" si="119"/>
        <v>大阪府吹田市江の木町１番６号</v>
      </c>
      <c r="K937" s="20" t="s">
        <v>66</v>
      </c>
    </row>
    <row r="938" spans="1:11" s="15" customFormat="1" ht="20.25" customHeight="1">
      <c r="A938" s="16">
        <v>937</v>
      </c>
      <c r="B938" s="17" t="s">
        <v>350</v>
      </c>
      <c r="C938" s="18" t="str">
        <f t="shared" si="112"/>
        <v>00012220</v>
      </c>
      <c r="D938" s="18">
        <f t="shared" si="113"/>
        <v>3</v>
      </c>
      <c r="E938" s="19" t="str">
        <f t="shared" si="114"/>
        <v>開成工業（株）</v>
      </c>
      <c r="F938" s="19" t="str">
        <f t="shared" si="115"/>
        <v>カイセイコウギョウ</v>
      </c>
      <c r="G938" s="19" t="str">
        <f t="shared" si="116"/>
        <v>代表取締役</v>
      </c>
      <c r="H938" s="19" t="str">
        <f t="shared" si="117"/>
        <v>谷冨　安博</v>
      </c>
      <c r="I938" s="19" t="str">
        <f t="shared" si="118"/>
        <v>861-0124</v>
      </c>
      <c r="J938" s="19" t="str">
        <f t="shared" si="119"/>
        <v>熊本県熊本市北区植木町石川４５０－１</v>
      </c>
      <c r="K938" s="20" t="s">
        <v>60</v>
      </c>
    </row>
    <row r="939" spans="1:11" s="15" customFormat="1" ht="20.25" customHeight="1">
      <c r="A939" s="16">
        <v>938</v>
      </c>
      <c r="B939" s="17" t="s">
        <v>350</v>
      </c>
      <c r="C939" s="18" t="str">
        <f t="shared" si="112"/>
        <v>00012220</v>
      </c>
      <c r="D939" s="18">
        <f t="shared" si="113"/>
        <v>3</v>
      </c>
      <c r="E939" s="19" t="str">
        <f t="shared" si="114"/>
        <v>開成工業（株）</v>
      </c>
      <c r="F939" s="19" t="str">
        <f t="shared" si="115"/>
        <v>カイセイコウギョウ</v>
      </c>
      <c r="G939" s="19" t="str">
        <f t="shared" si="116"/>
        <v>代表取締役</v>
      </c>
      <c r="H939" s="19" t="str">
        <f t="shared" si="117"/>
        <v>谷冨　安博</v>
      </c>
      <c r="I939" s="19" t="str">
        <f t="shared" si="118"/>
        <v>861-0124</v>
      </c>
      <c r="J939" s="19" t="str">
        <f t="shared" si="119"/>
        <v>熊本県熊本市北区植木町石川４５０－１</v>
      </c>
      <c r="K939" s="20" t="s">
        <v>66</v>
      </c>
    </row>
    <row r="940" spans="1:11" s="15" customFormat="1" ht="20.25" customHeight="1">
      <c r="A940" s="16">
        <v>939</v>
      </c>
      <c r="B940" s="17" t="s">
        <v>351</v>
      </c>
      <c r="C940" s="18" t="str">
        <f t="shared" si="112"/>
        <v>23042163</v>
      </c>
      <c r="D940" s="18">
        <f t="shared" si="113"/>
        <v>3</v>
      </c>
      <c r="E940" s="19" t="str">
        <f t="shared" si="114"/>
        <v>海南エンジニアリング（株）</v>
      </c>
      <c r="F940" s="19" t="str">
        <f t="shared" si="115"/>
        <v>カイナンエンジニアリング</v>
      </c>
      <c r="G940" s="19" t="str">
        <f t="shared" si="116"/>
        <v>代表取締役</v>
      </c>
      <c r="H940" s="19" t="str">
        <f t="shared" si="117"/>
        <v>大島　卓郎</v>
      </c>
      <c r="I940" s="19" t="str">
        <f t="shared" si="118"/>
        <v>496-0915</v>
      </c>
      <c r="J940" s="19" t="str">
        <f t="shared" si="119"/>
        <v>愛知県愛西市本部田町鴨田８３番地の６</v>
      </c>
      <c r="K940" s="20" t="s">
        <v>66</v>
      </c>
    </row>
    <row r="941" spans="1:11" s="15" customFormat="1" ht="20.25" customHeight="1">
      <c r="A941" s="16">
        <v>940</v>
      </c>
      <c r="B941" s="17">
        <v>20</v>
      </c>
      <c r="C941" s="18" t="str">
        <f t="shared" si="112"/>
        <v>00002533</v>
      </c>
      <c r="D941" s="18">
        <f t="shared" si="113"/>
        <v>3</v>
      </c>
      <c r="E941" s="19" t="str">
        <f t="shared" si="114"/>
        <v>（株）鍛治田工務店</v>
      </c>
      <c r="F941" s="19" t="str">
        <f t="shared" si="115"/>
        <v>カジタコウムテン</v>
      </c>
      <c r="G941" s="19" t="str">
        <f t="shared" si="116"/>
        <v>代表取締役</v>
      </c>
      <c r="H941" s="19" t="str">
        <f t="shared" si="117"/>
        <v>鍛治田　八彦</v>
      </c>
      <c r="I941" s="19" t="str">
        <f t="shared" si="118"/>
        <v>541-0044</v>
      </c>
      <c r="J941" s="19" t="str">
        <f t="shared" si="119"/>
        <v>大阪市中央区伏見町3丁目2番6号</v>
      </c>
      <c r="K941" s="20" t="s">
        <v>12</v>
      </c>
    </row>
    <row r="942" spans="1:11" s="15" customFormat="1" ht="20.25" customHeight="1">
      <c r="A942" s="16">
        <v>941</v>
      </c>
      <c r="B942" s="17">
        <v>20</v>
      </c>
      <c r="C942" s="18" t="str">
        <f t="shared" si="112"/>
        <v>00002533</v>
      </c>
      <c r="D942" s="18">
        <f t="shared" si="113"/>
        <v>3</v>
      </c>
      <c r="E942" s="19" t="str">
        <f t="shared" si="114"/>
        <v>（株）鍛治田工務店</v>
      </c>
      <c r="F942" s="19" t="str">
        <f t="shared" si="115"/>
        <v>カジタコウムテン</v>
      </c>
      <c r="G942" s="19" t="str">
        <f t="shared" si="116"/>
        <v>代表取締役</v>
      </c>
      <c r="H942" s="19" t="str">
        <f t="shared" si="117"/>
        <v>鍛治田　八彦</v>
      </c>
      <c r="I942" s="19" t="str">
        <f t="shared" si="118"/>
        <v>541-0044</v>
      </c>
      <c r="J942" s="19" t="str">
        <f t="shared" si="119"/>
        <v>大阪市中央区伏見町3丁目2番6号</v>
      </c>
      <c r="K942" s="20" t="s">
        <v>13</v>
      </c>
    </row>
    <row r="943" spans="1:11" s="15" customFormat="1" ht="20.25" customHeight="1">
      <c r="A943" s="16">
        <v>942</v>
      </c>
      <c r="B943" s="17">
        <v>20</v>
      </c>
      <c r="C943" s="18" t="str">
        <f t="shared" si="112"/>
        <v>00002533</v>
      </c>
      <c r="D943" s="18">
        <f t="shared" si="113"/>
        <v>3</v>
      </c>
      <c r="E943" s="19" t="str">
        <f t="shared" si="114"/>
        <v>（株）鍛治田工務店</v>
      </c>
      <c r="F943" s="19" t="str">
        <f t="shared" si="115"/>
        <v>カジタコウムテン</v>
      </c>
      <c r="G943" s="19" t="str">
        <f t="shared" si="116"/>
        <v>代表取締役</v>
      </c>
      <c r="H943" s="19" t="str">
        <f t="shared" si="117"/>
        <v>鍛治田　八彦</v>
      </c>
      <c r="I943" s="19" t="str">
        <f t="shared" si="118"/>
        <v>541-0044</v>
      </c>
      <c r="J943" s="19" t="str">
        <f t="shared" si="119"/>
        <v>大阪市中央区伏見町3丁目2番6号</v>
      </c>
      <c r="K943" s="20" t="s">
        <v>20</v>
      </c>
    </row>
    <row r="944" spans="1:11" s="15" customFormat="1" ht="20.25" customHeight="1">
      <c r="A944" s="16">
        <v>943</v>
      </c>
      <c r="B944" s="17" t="s">
        <v>352</v>
      </c>
      <c r="C944" s="18" t="str">
        <f t="shared" si="112"/>
        <v>00002100</v>
      </c>
      <c r="D944" s="18">
        <f t="shared" si="113"/>
        <v>3</v>
      </c>
      <c r="E944" s="19" t="str">
        <f t="shared" si="114"/>
        <v>鹿島建設（株）　関西支店</v>
      </c>
      <c r="F944" s="19" t="str">
        <f t="shared" si="115"/>
        <v>カジマケンセツ　カンサイシテン</v>
      </c>
      <c r="G944" s="19" t="str">
        <f t="shared" si="116"/>
        <v>専務執行役員支店長</v>
      </c>
      <c r="H944" s="19" t="str">
        <f t="shared" si="117"/>
        <v>茅野　毅</v>
      </c>
      <c r="I944" s="19" t="str">
        <f t="shared" si="118"/>
        <v>540-0001</v>
      </c>
      <c r="J944" s="19" t="str">
        <f t="shared" si="119"/>
        <v>大阪市中央区城見二丁目２番２２号</v>
      </c>
      <c r="K944" s="20" t="s">
        <v>12</v>
      </c>
    </row>
    <row r="945" spans="1:11" s="15" customFormat="1" ht="20.25" customHeight="1">
      <c r="A945" s="16">
        <v>944</v>
      </c>
      <c r="B945" s="17" t="s">
        <v>352</v>
      </c>
      <c r="C945" s="18" t="str">
        <f t="shared" si="112"/>
        <v>00002100</v>
      </c>
      <c r="D945" s="18">
        <f t="shared" si="113"/>
        <v>3</v>
      </c>
      <c r="E945" s="19" t="str">
        <f t="shared" si="114"/>
        <v>鹿島建設（株）　関西支店</v>
      </c>
      <c r="F945" s="19" t="str">
        <f t="shared" si="115"/>
        <v>カジマケンセツ　カンサイシテン</v>
      </c>
      <c r="G945" s="19" t="str">
        <f t="shared" si="116"/>
        <v>専務執行役員支店長</v>
      </c>
      <c r="H945" s="19" t="str">
        <f t="shared" si="117"/>
        <v>茅野　毅</v>
      </c>
      <c r="I945" s="19" t="str">
        <f t="shared" si="118"/>
        <v>540-0001</v>
      </c>
      <c r="J945" s="19" t="str">
        <f t="shared" si="119"/>
        <v>大阪市中央区城見二丁目２番２２号</v>
      </c>
      <c r="K945" s="20" t="s">
        <v>13</v>
      </c>
    </row>
    <row r="946" spans="1:11" s="15" customFormat="1" ht="20.25" customHeight="1">
      <c r="A946" s="16">
        <v>945</v>
      </c>
      <c r="B946" s="17">
        <v>107</v>
      </c>
      <c r="C946" s="18" t="str">
        <f t="shared" si="112"/>
        <v>00002400</v>
      </c>
      <c r="D946" s="18">
        <f t="shared" si="113"/>
        <v>3</v>
      </c>
      <c r="E946" s="19" t="str">
        <f t="shared" si="114"/>
        <v>鹿島道路（株）　関西北営業所</v>
      </c>
      <c r="F946" s="19" t="str">
        <f t="shared" si="115"/>
        <v>カジマドウロ　カンサイキタエイギョウショ</v>
      </c>
      <c r="G946" s="19" t="str">
        <f t="shared" si="116"/>
        <v>所長</v>
      </c>
      <c r="H946" s="19" t="str">
        <f t="shared" si="117"/>
        <v>西村　慎一郎</v>
      </c>
      <c r="I946" s="19" t="str">
        <f t="shared" si="118"/>
        <v>618-0081</v>
      </c>
      <c r="J946" s="19" t="str">
        <f t="shared" si="119"/>
        <v>乙訓郡大山崎町字下植野小字山王前１７番地</v>
      </c>
      <c r="K946" s="20" t="s">
        <v>12</v>
      </c>
    </row>
    <row r="947" spans="1:11" s="15" customFormat="1" ht="20.25" customHeight="1">
      <c r="A947" s="16">
        <v>946</v>
      </c>
      <c r="B947" s="17">
        <v>107</v>
      </c>
      <c r="C947" s="18" t="str">
        <f t="shared" si="112"/>
        <v>00002400</v>
      </c>
      <c r="D947" s="18">
        <f t="shared" si="113"/>
        <v>3</v>
      </c>
      <c r="E947" s="19" t="str">
        <f t="shared" si="114"/>
        <v>鹿島道路（株）　関西北営業所</v>
      </c>
      <c r="F947" s="19" t="str">
        <f t="shared" si="115"/>
        <v>カジマドウロ　カンサイキタエイギョウショ</v>
      </c>
      <c r="G947" s="19" t="str">
        <f t="shared" si="116"/>
        <v>所長</v>
      </c>
      <c r="H947" s="19" t="str">
        <f t="shared" si="117"/>
        <v>西村　慎一郎</v>
      </c>
      <c r="I947" s="19" t="str">
        <f t="shared" si="118"/>
        <v>618-0081</v>
      </c>
      <c r="J947" s="19" t="str">
        <f t="shared" si="119"/>
        <v>乙訓郡大山崎町字下植野小字山王前１７番地</v>
      </c>
      <c r="K947" s="20" t="s">
        <v>24</v>
      </c>
    </row>
    <row r="948" spans="1:11" s="15" customFormat="1" ht="20.25" customHeight="1">
      <c r="A948" s="16">
        <v>947</v>
      </c>
      <c r="B948" s="17">
        <v>107</v>
      </c>
      <c r="C948" s="18" t="str">
        <f t="shared" si="112"/>
        <v>00002400</v>
      </c>
      <c r="D948" s="18">
        <f t="shared" si="113"/>
        <v>3</v>
      </c>
      <c r="E948" s="19" t="str">
        <f t="shared" si="114"/>
        <v>鹿島道路（株）　関西北営業所</v>
      </c>
      <c r="F948" s="19" t="str">
        <f t="shared" si="115"/>
        <v>カジマドウロ　カンサイキタエイギョウショ</v>
      </c>
      <c r="G948" s="19" t="str">
        <f t="shared" si="116"/>
        <v>所長</v>
      </c>
      <c r="H948" s="19" t="str">
        <f t="shared" si="117"/>
        <v>西村　慎一郎</v>
      </c>
      <c r="I948" s="19" t="str">
        <f t="shared" si="118"/>
        <v>618-0081</v>
      </c>
      <c r="J948" s="19" t="str">
        <f t="shared" si="119"/>
        <v>乙訓郡大山崎町字下植野小字山王前１７番地</v>
      </c>
      <c r="K948" s="20" t="s">
        <v>19</v>
      </c>
    </row>
    <row r="949" spans="1:11" s="15" customFormat="1" ht="20.25" customHeight="1">
      <c r="A949" s="16">
        <v>948</v>
      </c>
      <c r="B949" s="17" t="s">
        <v>353</v>
      </c>
      <c r="C949" s="18" t="str">
        <f t="shared" si="112"/>
        <v>27011769</v>
      </c>
      <c r="D949" s="18">
        <f t="shared" si="113"/>
        <v>3</v>
      </c>
      <c r="E949" s="19" t="str">
        <f t="shared" si="114"/>
        <v>（株）カナヱ商会</v>
      </c>
      <c r="F949" s="19" t="str">
        <f t="shared" si="115"/>
        <v>カナエショウカイ</v>
      </c>
      <c r="G949" s="19" t="str">
        <f t="shared" si="116"/>
        <v>代表取締役</v>
      </c>
      <c r="H949" s="19" t="str">
        <f t="shared" si="117"/>
        <v>鼎　愛子</v>
      </c>
      <c r="I949" s="19" t="str">
        <f t="shared" si="118"/>
        <v>573-0084</v>
      </c>
      <c r="J949" s="19" t="str">
        <f t="shared" si="119"/>
        <v>大阪府枚方市香里ヶ丘３丁目８-４２</v>
      </c>
      <c r="K949" s="20" t="s">
        <v>14</v>
      </c>
    </row>
    <row r="950" spans="1:11" s="15" customFormat="1" ht="20.25" customHeight="1">
      <c r="A950" s="16">
        <v>949</v>
      </c>
      <c r="B950" s="17" t="s">
        <v>353</v>
      </c>
      <c r="C950" s="18" t="str">
        <f t="shared" si="112"/>
        <v>27011769</v>
      </c>
      <c r="D950" s="18">
        <f t="shared" si="113"/>
        <v>3</v>
      </c>
      <c r="E950" s="19" t="str">
        <f t="shared" si="114"/>
        <v>（株）カナヱ商会</v>
      </c>
      <c r="F950" s="19" t="str">
        <f t="shared" si="115"/>
        <v>カナエショウカイ</v>
      </c>
      <c r="G950" s="19" t="str">
        <f t="shared" si="116"/>
        <v>代表取締役</v>
      </c>
      <c r="H950" s="19" t="str">
        <f t="shared" si="117"/>
        <v>鼎　愛子</v>
      </c>
      <c r="I950" s="19" t="str">
        <f t="shared" si="118"/>
        <v>573-0084</v>
      </c>
      <c r="J950" s="19" t="str">
        <f t="shared" si="119"/>
        <v>大阪府枚方市香里ヶ丘３丁目８-４２</v>
      </c>
      <c r="K950" s="20" t="s">
        <v>63</v>
      </c>
    </row>
    <row r="951" spans="1:11" s="15" customFormat="1" ht="20.25" customHeight="1">
      <c r="A951" s="16">
        <v>950</v>
      </c>
      <c r="B951" s="17" t="s">
        <v>353</v>
      </c>
      <c r="C951" s="18" t="str">
        <f t="shared" si="112"/>
        <v>27011769</v>
      </c>
      <c r="D951" s="18">
        <f t="shared" si="113"/>
        <v>3</v>
      </c>
      <c r="E951" s="19" t="str">
        <f t="shared" si="114"/>
        <v>（株）カナヱ商会</v>
      </c>
      <c r="F951" s="19" t="str">
        <f t="shared" si="115"/>
        <v>カナエショウカイ</v>
      </c>
      <c r="G951" s="19" t="str">
        <f t="shared" si="116"/>
        <v>代表取締役</v>
      </c>
      <c r="H951" s="19" t="str">
        <f t="shared" si="117"/>
        <v>鼎　愛子</v>
      </c>
      <c r="I951" s="19" t="str">
        <f t="shared" si="118"/>
        <v>573-0084</v>
      </c>
      <c r="J951" s="19" t="str">
        <f t="shared" si="119"/>
        <v>大阪府枚方市香里ヶ丘３丁目８-４２</v>
      </c>
      <c r="K951" s="20" t="s">
        <v>27</v>
      </c>
    </row>
    <row r="952" spans="1:11" s="15" customFormat="1" ht="20.25" customHeight="1">
      <c r="A952" s="16">
        <v>951</v>
      </c>
      <c r="B952" s="17" t="s">
        <v>354</v>
      </c>
      <c r="C952" s="18" t="str">
        <f t="shared" si="112"/>
        <v>00000003</v>
      </c>
      <c r="D952" s="18">
        <f t="shared" si="113"/>
        <v>3</v>
      </c>
      <c r="E952" s="19" t="str">
        <f t="shared" si="114"/>
        <v>株木建設（株）　大阪支店</v>
      </c>
      <c r="F952" s="19" t="str">
        <f t="shared" si="115"/>
        <v>カブキケンセツ　オオサカシテン</v>
      </c>
      <c r="G952" s="19" t="str">
        <f t="shared" si="116"/>
        <v>常務執行役員支店長</v>
      </c>
      <c r="H952" s="19" t="str">
        <f t="shared" si="117"/>
        <v>三浦　直之</v>
      </c>
      <c r="I952" s="19" t="str">
        <f t="shared" si="118"/>
        <v>531-0072</v>
      </c>
      <c r="J952" s="19" t="str">
        <f t="shared" si="119"/>
        <v>大阪市北区豊崎５丁目８番１７号</v>
      </c>
      <c r="K952" s="20" t="s">
        <v>12</v>
      </c>
    </row>
    <row r="953" spans="1:11" s="15" customFormat="1" ht="20.25" customHeight="1">
      <c r="A953" s="16">
        <v>952</v>
      </c>
      <c r="B953" s="17" t="s">
        <v>354</v>
      </c>
      <c r="C953" s="18" t="str">
        <f t="shared" si="112"/>
        <v>00000003</v>
      </c>
      <c r="D953" s="18">
        <f t="shared" si="113"/>
        <v>3</v>
      </c>
      <c r="E953" s="19" t="str">
        <f t="shared" si="114"/>
        <v>株木建設（株）　大阪支店</v>
      </c>
      <c r="F953" s="19" t="str">
        <f t="shared" si="115"/>
        <v>カブキケンセツ　オオサカシテン</v>
      </c>
      <c r="G953" s="19" t="str">
        <f t="shared" si="116"/>
        <v>常務執行役員支店長</v>
      </c>
      <c r="H953" s="19" t="str">
        <f t="shared" si="117"/>
        <v>三浦　直之</v>
      </c>
      <c r="I953" s="19" t="str">
        <f t="shared" si="118"/>
        <v>531-0072</v>
      </c>
      <c r="J953" s="19" t="str">
        <f t="shared" si="119"/>
        <v>大阪市北区豊崎５丁目８番１７号</v>
      </c>
      <c r="K953" s="20" t="s">
        <v>13</v>
      </c>
    </row>
    <row r="954" spans="1:11" s="15" customFormat="1" ht="20.25" customHeight="1">
      <c r="A954" s="16">
        <v>953</v>
      </c>
      <c r="B954" s="17" t="s">
        <v>354</v>
      </c>
      <c r="C954" s="18" t="str">
        <f t="shared" si="112"/>
        <v>00000003</v>
      </c>
      <c r="D954" s="18">
        <f t="shared" si="113"/>
        <v>3</v>
      </c>
      <c r="E954" s="19" t="str">
        <f t="shared" si="114"/>
        <v>株木建設（株）　大阪支店</v>
      </c>
      <c r="F954" s="19" t="str">
        <f t="shared" si="115"/>
        <v>カブキケンセツ　オオサカシテン</v>
      </c>
      <c r="G954" s="19" t="str">
        <f t="shared" si="116"/>
        <v>常務執行役員支店長</v>
      </c>
      <c r="H954" s="19" t="str">
        <f t="shared" si="117"/>
        <v>三浦　直之</v>
      </c>
      <c r="I954" s="19" t="str">
        <f t="shared" si="118"/>
        <v>531-0072</v>
      </c>
      <c r="J954" s="19" t="str">
        <f t="shared" si="119"/>
        <v>大阪市北区豊崎５丁目８番１７号</v>
      </c>
      <c r="K954" s="20" t="s">
        <v>27</v>
      </c>
    </row>
    <row r="955" spans="1:11" s="15" customFormat="1" ht="20.25" customHeight="1">
      <c r="A955" s="16">
        <v>954</v>
      </c>
      <c r="B955" s="17" t="s">
        <v>355</v>
      </c>
      <c r="C955" s="18">
        <f t="shared" si="112"/>
        <v>37002979</v>
      </c>
      <c r="D955" s="18">
        <f t="shared" si="113"/>
        <v>3</v>
      </c>
      <c r="E955" s="19" t="str">
        <f t="shared" si="114"/>
        <v>鎌長製衡（株）</v>
      </c>
      <c r="F955" s="19" t="str">
        <f t="shared" si="115"/>
        <v>カマチョウセイコウ</v>
      </c>
      <c r="G955" s="19" t="str">
        <f t="shared" si="116"/>
        <v>代表取締役</v>
      </c>
      <c r="H955" s="19" t="str">
        <f t="shared" si="117"/>
        <v>鎌田　長明</v>
      </c>
      <c r="I955" s="19" t="str">
        <f t="shared" si="118"/>
        <v>761-0196</v>
      </c>
      <c r="J955" s="19" t="str">
        <f t="shared" si="119"/>
        <v>香川県高松市牟礼町牟礼２２４６番地</v>
      </c>
      <c r="K955" s="20" t="s">
        <v>66</v>
      </c>
    </row>
    <row r="956" spans="1:11" s="15" customFormat="1" ht="20.25" customHeight="1">
      <c r="A956" s="16">
        <v>955</v>
      </c>
      <c r="B956" s="17" t="s">
        <v>356</v>
      </c>
      <c r="C956" s="18" t="str">
        <f t="shared" si="112"/>
        <v>00003183</v>
      </c>
      <c r="D956" s="18">
        <f t="shared" si="113"/>
        <v>3</v>
      </c>
      <c r="E956" s="19" t="str">
        <f t="shared" si="114"/>
        <v>川崎設備工業（株）　西部支社</v>
      </c>
      <c r="F956" s="19" t="str">
        <f t="shared" si="115"/>
        <v>カワサキセツビコウギョウ　セイブシシャ</v>
      </c>
      <c r="G956" s="19" t="str">
        <f t="shared" si="116"/>
        <v>上席執行役員支社長</v>
      </c>
      <c r="H956" s="19" t="str">
        <f t="shared" si="117"/>
        <v>國枝　実成</v>
      </c>
      <c r="I956" s="19" t="str">
        <f t="shared" si="118"/>
        <v>532-0003</v>
      </c>
      <c r="J956" s="19" t="str">
        <f t="shared" si="119"/>
        <v>大阪市淀川区宮原四丁目１番１４号</v>
      </c>
      <c r="K956" s="20" t="s">
        <v>17</v>
      </c>
    </row>
    <row r="957" spans="1:11" s="15" customFormat="1" ht="20.25" customHeight="1">
      <c r="A957" s="16">
        <v>956</v>
      </c>
      <c r="B957" s="17" t="s">
        <v>357</v>
      </c>
      <c r="C957" s="18" t="str">
        <f t="shared" si="112"/>
        <v>00003909</v>
      </c>
      <c r="D957" s="18">
        <f t="shared" si="113"/>
        <v>3</v>
      </c>
      <c r="E957" s="19" t="str">
        <f t="shared" si="114"/>
        <v>川田建設（株）　大阪支店</v>
      </c>
      <c r="F957" s="19" t="str">
        <f t="shared" si="115"/>
        <v>カワダケンセツ　オオサカシテン</v>
      </c>
      <c r="G957" s="19" t="str">
        <f t="shared" si="116"/>
        <v>執行役員支店長</v>
      </c>
      <c r="H957" s="19" t="str">
        <f t="shared" si="117"/>
        <v>狩野　兼義</v>
      </c>
      <c r="I957" s="19" t="str">
        <f t="shared" si="118"/>
        <v>550-0013</v>
      </c>
      <c r="J957" s="19" t="str">
        <f t="shared" si="119"/>
        <v>大阪市西区新町２丁目４番２号</v>
      </c>
      <c r="K957" s="20" t="s">
        <v>12</v>
      </c>
    </row>
    <row r="958" spans="1:11" s="15" customFormat="1" ht="20.25" customHeight="1">
      <c r="A958" s="16">
        <v>957</v>
      </c>
      <c r="B958" s="17" t="s">
        <v>357</v>
      </c>
      <c r="C958" s="18" t="str">
        <f t="shared" si="112"/>
        <v>00003909</v>
      </c>
      <c r="D958" s="18">
        <f t="shared" si="113"/>
        <v>3</v>
      </c>
      <c r="E958" s="19" t="str">
        <f t="shared" si="114"/>
        <v>川田建設（株）　大阪支店</v>
      </c>
      <c r="F958" s="19" t="str">
        <f t="shared" si="115"/>
        <v>カワダケンセツ　オオサカシテン</v>
      </c>
      <c r="G958" s="19" t="str">
        <f t="shared" si="116"/>
        <v>執行役員支店長</v>
      </c>
      <c r="H958" s="19" t="str">
        <f t="shared" si="117"/>
        <v>狩野　兼義</v>
      </c>
      <c r="I958" s="19" t="str">
        <f t="shared" si="118"/>
        <v>550-0013</v>
      </c>
      <c r="J958" s="19" t="str">
        <f t="shared" si="119"/>
        <v>大阪市西区新町２丁目４番２号</v>
      </c>
      <c r="K958" s="20" t="s">
        <v>24</v>
      </c>
    </row>
    <row r="959" spans="1:11" s="15" customFormat="1" ht="20.25" customHeight="1">
      <c r="A959" s="16">
        <v>958</v>
      </c>
      <c r="B959" s="17" t="s">
        <v>357</v>
      </c>
      <c r="C959" s="18" t="str">
        <f t="shared" si="112"/>
        <v>00003909</v>
      </c>
      <c r="D959" s="18">
        <f t="shared" si="113"/>
        <v>3</v>
      </c>
      <c r="E959" s="19" t="str">
        <f t="shared" si="114"/>
        <v>川田建設（株）　大阪支店</v>
      </c>
      <c r="F959" s="19" t="str">
        <f t="shared" si="115"/>
        <v>カワダケンセツ　オオサカシテン</v>
      </c>
      <c r="G959" s="19" t="str">
        <f t="shared" si="116"/>
        <v>執行役員支店長</v>
      </c>
      <c r="H959" s="19" t="str">
        <f t="shared" si="117"/>
        <v>狩野　兼義</v>
      </c>
      <c r="I959" s="19" t="str">
        <f t="shared" si="118"/>
        <v>550-0013</v>
      </c>
      <c r="J959" s="19" t="str">
        <f t="shared" si="119"/>
        <v>大阪市西区新町２丁目４番２号</v>
      </c>
      <c r="K959" s="20" t="s">
        <v>60</v>
      </c>
    </row>
    <row r="960" spans="1:11" s="15" customFormat="1" ht="20.25" customHeight="1">
      <c r="A960" s="16">
        <v>959</v>
      </c>
      <c r="B960" s="17" t="s">
        <v>358</v>
      </c>
      <c r="C960" s="18" t="str">
        <f t="shared" si="112"/>
        <v>00002915</v>
      </c>
      <c r="D960" s="18">
        <f t="shared" si="113"/>
        <v>3</v>
      </c>
      <c r="E960" s="19" t="str">
        <f t="shared" si="114"/>
        <v>川田工業（株）　大阪支社</v>
      </c>
      <c r="F960" s="19" t="str">
        <f t="shared" si="115"/>
        <v>カワダコウギョウ　オオサカシシャ</v>
      </c>
      <c r="G960" s="19" t="str">
        <f t="shared" si="116"/>
        <v>大阪支社長</v>
      </c>
      <c r="H960" s="19" t="str">
        <f t="shared" si="117"/>
        <v>岩崎　謙介</v>
      </c>
      <c r="I960" s="19" t="str">
        <f t="shared" si="118"/>
        <v>550-0013</v>
      </c>
      <c r="J960" s="19" t="str">
        <f t="shared" si="119"/>
        <v>大阪市西区新町２丁目４番２号</v>
      </c>
      <c r="K960" s="20" t="s">
        <v>12</v>
      </c>
    </row>
    <row r="961" spans="1:11" s="15" customFormat="1" ht="20.25" customHeight="1">
      <c r="A961" s="16">
        <v>960</v>
      </c>
      <c r="B961" s="17" t="s">
        <v>358</v>
      </c>
      <c r="C961" s="18" t="str">
        <f t="shared" si="112"/>
        <v>00002915</v>
      </c>
      <c r="D961" s="18">
        <f t="shared" si="113"/>
        <v>3</v>
      </c>
      <c r="E961" s="19" t="str">
        <f t="shared" si="114"/>
        <v>川田工業（株）　大阪支社</v>
      </c>
      <c r="F961" s="19" t="str">
        <f t="shared" si="115"/>
        <v>カワダコウギョウ　オオサカシシャ</v>
      </c>
      <c r="G961" s="19" t="str">
        <f t="shared" si="116"/>
        <v>大阪支社長</v>
      </c>
      <c r="H961" s="19" t="str">
        <f t="shared" si="117"/>
        <v>岩崎　謙介</v>
      </c>
      <c r="I961" s="19" t="str">
        <f t="shared" si="118"/>
        <v>550-0013</v>
      </c>
      <c r="J961" s="19" t="str">
        <f t="shared" si="119"/>
        <v>大阪市西区新町２丁目４番２号</v>
      </c>
      <c r="K961" s="20" t="s">
        <v>60</v>
      </c>
    </row>
    <row r="962" spans="1:11" s="15" customFormat="1" ht="20.25" customHeight="1">
      <c r="A962" s="16">
        <v>961</v>
      </c>
      <c r="B962" s="17" t="s">
        <v>359</v>
      </c>
      <c r="C962" s="18" t="str">
        <f t="shared" ref="C962:C1025" si="120">IF($B962="","",VLOOKUP($B962,索引簿,19,0))</f>
        <v>27009068</v>
      </c>
      <c r="D962" s="18">
        <f t="shared" ref="D962:D1025" si="121">IF($B962="","",VLOOKUP($B962,索引簿,2,0))</f>
        <v>3</v>
      </c>
      <c r="E962" s="19" t="str">
        <f t="shared" ref="E962:E1025" si="122">IF($B962="","",VLOOKUP($B962,索引簿,3,0))</f>
        <v>河本興業（株）</v>
      </c>
      <c r="F962" s="19" t="str">
        <f t="shared" ref="F962:F1025" si="123">IF($B962="","",VLOOKUP($B962,索引簿,4,0))</f>
        <v>カワモトコウギョウ</v>
      </c>
      <c r="G962" s="19" t="str">
        <f t="shared" ref="G962:G1025" si="124">IF($B962="","",VLOOKUP($B962,索引簿,6,0))</f>
        <v>代表取締役</v>
      </c>
      <c r="H962" s="19" t="str">
        <f t="shared" ref="H962:H1025" si="125">IF($B962="","",VLOOKUP($B962,索引簿,5,0))</f>
        <v>河本　能久</v>
      </c>
      <c r="I962" s="19" t="str">
        <f t="shared" ref="I962:I1025" si="126">IF($B962="","",VLOOKUP($B962,索引簿,8,0))</f>
        <v>573-0021</v>
      </c>
      <c r="J962" s="19" t="str">
        <f t="shared" ref="J962:J1025" si="127">IF($B962="","",VLOOKUP($B962,索引簿,9,0))</f>
        <v>大阪府枚方市中宮西之町３番８号</v>
      </c>
      <c r="K962" s="20" t="s">
        <v>12</v>
      </c>
    </row>
    <row r="963" spans="1:11" s="15" customFormat="1" ht="20.25" customHeight="1">
      <c r="A963" s="16">
        <v>962</v>
      </c>
      <c r="B963" s="17" t="s">
        <v>359</v>
      </c>
      <c r="C963" s="18" t="str">
        <f t="shared" si="120"/>
        <v>27009068</v>
      </c>
      <c r="D963" s="18">
        <f t="shared" si="121"/>
        <v>3</v>
      </c>
      <c r="E963" s="19" t="str">
        <f t="shared" si="122"/>
        <v>河本興業（株）</v>
      </c>
      <c r="F963" s="19" t="str">
        <f t="shared" si="123"/>
        <v>カワモトコウギョウ</v>
      </c>
      <c r="G963" s="19" t="str">
        <f t="shared" si="124"/>
        <v>代表取締役</v>
      </c>
      <c r="H963" s="19" t="str">
        <f t="shared" si="125"/>
        <v>河本　能久</v>
      </c>
      <c r="I963" s="19" t="str">
        <f t="shared" si="126"/>
        <v>573-0021</v>
      </c>
      <c r="J963" s="19" t="str">
        <f t="shared" si="127"/>
        <v>大阪府枚方市中宮西之町３番８号</v>
      </c>
      <c r="K963" s="20" t="s">
        <v>13</v>
      </c>
    </row>
    <row r="964" spans="1:11" s="15" customFormat="1" ht="20.25" customHeight="1">
      <c r="A964" s="16">
        <v>963</v>
      </c>
      <c r="B964" s="17" t="s">
        <v>359</v>
      </c>
      <c r="C964" s="18" t="str">
        <f t="shared" si="120"/>
        <v>27009068</v>
      </c>
      <c r="D964" s="18">
        <f t="shared" si="121"/>
        <v>3</v>
      </c>
      <c r="E964" s="19" t="str">
        <f t="shared" si="122"/>
        <v>河本興業（株）</v>
      </c>
      <c r="F964" s="19" t="str">
        <f t="shared" si="123"/>
        <v>カワモトコウギョウ</v>
      </c>
      <c r="G964" s="19" t="str">
        <f t="shared" si="124"/>
        <v>代表取締役</v>
      </c>
      <c r="H964" s="19" t="str">
        <f t="shared" si="125"/>
        <v>河本　能久</v>
      </c>
      <c r="I964" s="19" t="str">
        <f t="shared" si="126"/>
        <v>573-0021</v>
      </c>
      <c r="J964" s="19" t="str">
        <f t="shared" si="127"/>
        <v>大阪府枚方市中宮西之町３番８号</v>
      </c>
      <c r="K964" s="20" t="s">
        <v>111</v>
      </c>
    </row>
    <row r="965" spans="1:11" s="15" customFormat="1" ht="20.25" customHeight="1">
      <c r="A965" s="16">
        <v>964</v>
      </c>
      <c r="B965" s="17" t="s">
        <v>360</v>
      </c>
      <c r="C965" s="18" t="str">
        <f t="shared" si="120"/>
        <v>00027587</v>
      </c>
      <c r="D965" s="18">
        <f t="shared" si="121"/>
        <v>3</v>
      </c>
      <c r="E965" s="19" t="str">
        <f t="shared" si="122"/>
        <v>関西化工建設（株）　</v>
      </c>
      <c r="F965" s="19" t="str">
        <f t="shared" si="123"/>
        <v>カンサイカコウケンセツ　</v>
      </c>
      <c r="G965" s="19" t="str">
        <f t="shared" si="124"/>
        <v>代表取締役</v>
      </c>
      <c r="H965" s="19" t="str">
        <f t="shared" si="125"/>
        <v>土橋　俊之</v>
      </c>
      <c r="I965" s="19" t="str">
        <f t="shared" si="126"/>
        <v>658-0023</v>
      </c>
      <c r="J965" s="19" t="str">
        <f t="shared" si="127"/>
        <v>兵庫県神戸市東灘区深江浜町１４番地４</v>
      </c>
      <c r="K965" s="20" t="s">
        <v>12</v>
      </c>
    </row>
    <row r="966" spans="1:11" s="15" customFormat="1" ht="20.25" customHeight="1">
      <c r="A966" s="16">
        <v>965</v>
      </c>
      <c r="B966" s="17" t="s">
        <v>360</v>
      </c>
      <c r="C966" s="18" t="str">
        <f t="shared" si="120"/>
        <v>00027587</v>
      </c>
      <c r="D966" s="18">
        <f t="shared" si="121"/>
        <v>3</v>
      </c>
      <c r="E966" s="19" t="str">
        <f t="shared" si="122"/>
        <v>関西化工建設（株）　</v>
      </c>
      <c r="F966" s="19" t="str">
        <f t="shared" si="123"/>
        <v>カンサイカコウケンセツ　</v>
      </c>
      <c r="G966" s="19" t="str">
        <f t="shared" si="124"/>
        <v>代表取締役</v>
      </c>
      <c r="H966" s="19" t="str">
        <f t="shared" si="125"/>
        <v>土橋　俊之</v>
      </c>
      <c r="I966" s="19" t="str">
        <f t="shared" si="126"/>
        <v>658-0023</v>
      </c>
      <c r="J966" s="19" t="str">
        <f t="shared" si="127"/>
        <v>兵庫県神戸市東灘区深江浜町１４番地４</v>
      </c>
      <c r="K966" s="20" t="s">
        <v>24</v>
      </c>
    </row>
    <row r="967" spans="1:11" s="15" customFormat="1" ht="20.25" customHeight="1">
      <c r="A967" s="16">
        <v>966</v>
      </c>
      <c r="B967" s="17" t="s">
        <v>360</v>
      </c>
      <c r="C967" s="18" t="str">
        <f t="shared" si="120"/>
        <v>00027587</v>
      </c>
      <c r="D967" s="18">
        <f t="shared" si="121"/>
        <v>3</v>
      </c>
      <c r="E967" s="19" t="str">
        <f t="shared" si="122"/>
        <v>関西化工建設（株）　</v>
      </c>
      <c r="F967" s="19" t="str">
        <f t="shared" si="123"/>
        <v>カンサイカコウケンセツ　</v>
      </c>
      <c r="G967" s="19" t="str">
        <f t="shared" si="124"/>
        <v>代表取締役</v>
      </c>
      <c r="H967" s="19" t="str">
        <f t="shared" si="125"/>
        <v>土橋　俊之</v>
      </c>
      <c r="I967" s="19" t="str">
        <f t="shared" si="126"/>
        <v>658-0023</v>
      </c>
      <c r="J967" s="19" t="str">
        <f t="shared" si="127"/>
        <v>兵庫県神戸市東灘区深江浜町１４番地４</v>
      </c>
      <c r="K967" s="20" t="s">
        <v>60</v>
      </c>
    </row>
    <row r="968" spans="1:11" s="15" customFormat="1" ht="20.25" customHeight="1">
      <c r="A968" s="16">
        <v>967</v>
      </c>
      <c r="B968" s="17" t="s">
        <v>361</v>
      </c>
      <c r="C968" s="18">
        <f t="shared" si="120"/>
        <v>29015500</v>
      </c>
      <c r="D968" s="18">
        <f t="shared" si="121"/>
        <v>3</v>
      </c>
      <c r="E968" s="19" t="str">
        <f t="shared" si="122"/>
        <v>関西電工（株）</v>
      </c>
      <c r="F968" s="19" t="str">
        <f t="shared" si="123"/>
        <v>カンサイデンコウ</v>
      </c>
      <c r="G968" s="19" t="str">
        <f t="shared" si="124"/>
        <v>代表取締役</v>
      </c>
      <c r="H968" s="19" t="str">
        <f t="shared" si="125"/>
        <v>山口　直巳</v>
      </c>
      <c r="I968" s="19" t="str">
        <f t="shared" si="126"/>
        <v>630-8445</v>
      </c>
      <c r="J968" s="19" t="str">
        <f t="shared" si="127"/>
        <v>奈良県奈良市池田町７６－１０</v>
      </c>
      <c r="K968" s="20" t="s">
        <v>16</v>
      </c>
    </row>
    <row r="969" spans="1:11" s="15" customFormat="1" ht="20.25" customHeight="1">
      <c r="A969" s="16">
        <v>968</v>
      </c>
      <c r="B969" s="17" t="s">
        <v>361</v>
      </c>
      <c r="C969" s="18">
        <f t="shared" si="120"/>
        <v>29015500</v>
      </c>
      <c r="D969" s="18">
        <f t="shared" si="121"/>
        <v>3</v>
      </c>
      <c r="E969" s="19" t="str">
        <f t="shared" si="122"/>
        <v>関西電工（株）</v>
      </c>
      <c r="F969" s="19" t="str">
        <f t="shared" si="123"/>
        <v>カンサイデンコウ</v>
      </c>
      <c r="G969" s="19" t="str">
        <f t="shared" si="124"/>
        <v>代表取締役</v>
      </c>
      <c r="H969" s="19" t="str">
        <f t="shared" si="125"/>
        <v>山口　直巳</v>
      </c>
      <c r="I969" s="19" t="str">
        <f t="shared" si="126"/>
        <v>630-8445</v>
      </c>
      <c r="J969" s="19" t="str">
        <f t="shared" si="127"/>
        <v>奈良県奈良市池田町７６－１０</v>
      </c>
      <c r="K969" s="20" t="s">
        <v>67</v>
      </c>
    </row>
    <row r="970" spans="1:11" s="15" customFormat="1" ht="20.25" customHeight="1">
      <c r="A970" s="16">
        <v>969</v>
      </c>
      <c r="B970" s="17" t="s">
        <v>361</v>
      </c>
      <c r="C970" s="18">
        <f t="shared" si="120"/>
        <v>29015500</v>
      </c>
      <c r="D970" s="18">
        <f t="shared" si="121"/>
        <v>3</v>
      </c>
      <c r="E970" s="19" t="str">
        <f t="shared" si="122"/>
        <v>関西電工（株）</v>
      </c>
      <c r="F970" s="19" t="str">
        <f t="shared" si="123"/>
        <v>カンサイデンコウ</v>
      </c>
      <c r="G970" s="19" t="str">
        <f t="shared" si="124"/>
        <v>代表取締役</v>
      </c>
      <c r="H970" s="19" t="str">
        <f t="shared" si="125"/>
        <v>山口　直巳</v>
      </c>
      <c r="I970" s="19" t="str">
        <f t="shared" si="126"/>
        <v>630-8445</v>
      </c>
      <c r="J970" s="19" t="str">
        <f t="shared" si="127"/>
        <v>奈良県奈良市池田町７６－１０</v>
      </c>
      <c r="K970" s="20" t="s">
        <v>95</v>
      </c>
    </row>
    <row r="971" spans="1:11" s="15" customFormat="1" ht="20.25" customHeight="1">
      <c r="A971" s="16">
        <v>970</v>
      </c>
      <c r="B971" s="17" t="s">
        <v>362</v>
      </c>
      <c r="C971" s="18" t="str">
        <f t="shared" si="120"/>
        <v>27033270</v>
      </c>
      <c r="D971" s="18">
        <f t="shared" si="121"/>
        <v>3</v>
      </c>
      <c r="E971" s="19" t="str">
        <f t="shared" si="122"/>
        <v>関西トースイ（株）</v>
      </c>
      <c r="F971" s="19" t="str">
        <f t="shared" si="123"/>
        <v>カンサイトースイ</v>
      </c>
      <c r="G971" s="19" t="str">
        <f t="shared" si="124"/>
        <v>代表取締役</v>
      </c>
      <c r="H971" s="19" t="str">
        <f t="shared" si="125"/>
        <v>眞弓　登美雄</v>
      </c>
      <c r="I971" s="19" t="str">
        <f t="shared" si="126"/>
        <v>536-0023</v>
      </c>
      <c r="J971" s="19" t="str">
        <f t="shared" si="127"/>
        <v>大阪市城東区東中浜２丁目９番１１号</v>
      </c>
      <c r="K971" s="20" t="s">
        <v>17</v>
      </c>
    </row>
    <row r="972" spans="1:11" s="15" customFormat="1" ht="20.25" customHeight="1">
      <c r="A972" s="16">
        <v>971</v>
      </c>
      <c r="B972" s="17" t="s">
        <v>362</v>
      </c>
      <c r="C972" s="18" t="str">
        <f t="shared" si="120"/>
        <v>27033270</v>
      </c>
      <c r="D972" s="18">
        <f t="shared" si="121"/>
        <v>3</v>
      </c>
      <c r="E972" s="19" t="str">
        <f t="shared" si="122"/>
        <v>関西トースイ（株）</v>
      </c>
      <c r="F972" s="19" t="str">
        <f t="shared" si="123"/>
        <v>カンサイトースイ</v>
      </c>
      <c r="G972" s="19" t="str">
        <f t="shared" si="124"/>
        <v>代表取締役</v>
      </c>
      <c r="H972" s="19" t="str">
        <f t="shared" si="125"/>
        <v>眞弓　登美雄</v>
      </c>
      <c r="I972" s="19" t="str">
        <f t="shared" si="126"/>
        <v>536-0023</v>
      </c>
      <c r="J972" s="19" t="str">
        <f t="shared" si="127"/>
        <v>大阪市城東区東中浜２丁目９番１１号</v>
      </c>
      <c r="K972" s="20" t="s">
        <v>66</v>
      </c>
    </row>
    <row r="973" spans="1:11" s="15" customFormat="1" ht="20.25" customHeight="1">
      <c r="A973" s="16">
        <v>972</v>
      </c>
      <c r="B973" s="17" t="s">
        <v>363</v>
      </c>
      <c r="C973" s="18" t="str">
        <f t="shared" si="120"/>
        <v>27126822</v>
      </c>
      <c r="D973" s="18">
        <f t="shared" si="121"/>
        <v>3</v>
      </c>
      <c r="E973" s="19" t="str">
        <f t="shared" si="122"/>
        <v>関西ハウス工業（株）</v>
      </c>
      <c r="F973" s="19" t="str">
        <f t="shared" si="123"/>
        <v>カンサイハウスコウギョウ</v>
      </c>
      <c r="G973" s="19" t="str">
        <f t="shared" si="124"/>
        <v>代表取締役</v>
      </c>
      <c r="H973" s="19" t="str">
        <f t="shared" si="125"/>
        <v>冨戸野　政一</v>
      </c>
      <c r="I973" s="19" t="str">
        <f t="shared" si="126"/>
        <v>556-0022</v>
      </c>
      <c r="J973" s="19" t="str">
        <f t="shared" si="127"/>
        <v>大阪市浪速区桜川２-１１-２０</v>
      </c>
      <c r="K973" s="20" t="s">
        <v>13</v>
      </c>
    </row>
    <row r="974" spans="1:11" s="15" customFormat="1" ht="20.25" customHeight="1">
      <c r="A974" s="16">
        <v>973</v>
      </c>
      <c r="B974" s="17" t="s">
        <v>364</v>
      </c>
      <c r="C974" s="18" t="str">
        <f t="shared" si="120"/>
        <v>00019800</v>
      </c>
      <c r="D974" s="18">
        <f t="shared" si="121"/>
        <v>3</v>
      </c>
      <c r="E974" s="19" t="str">
        <f t="shared" si="122"/>
        <v>関西日立（株）</v>
      </c>
      <c r="F974" s="19" t="str">
        <f t="shared" si="123"/>
        <v>カンサイヒタチ</v>
      </c>
      <c r="G974" s="19" t="str">
        <f t="shared" si="124"/>
        <v>代表取締役</v>
      </c>
      <c r="H974" s="19" t="str">
        <f t="shared" si="125"/>
        <v>丸谷　雅彦</v>
      </c>
      <c r="I974" s="19" t="str">
        <f t="shared" si="126"/>
        <v>550-0001</v>
      </c>
      <c r="J974" s="19" t="str">
        <f t="shared" si="127"/>
        <v>大阪市西区土佐堀一丁目３番７号　肥後橋シミズビル４階</v>
      </c>
      <c r="K974" s="20" t="s">
        <v>16</v>
      </c>
    </row>
    <row r="975" spans="1:11" s="15" customFormat="1" ht="20.25" customHeight="1">
      <c r="A975" s="16">
        <v>974</v>
      </c>
      <c r="B975" s="17" t="s">
        <v>364</v>
      </c>
      <c r="C975" s="18" t="str">
        <f t="shared" si="120"/>
        <v>00019800</v>
      </c>
      <c r="D975" s="18">
        <f t="shared" si="121"/>
        <v>3</v>
      </c>
      <c r="E975" s="19" t="str">
        <f t="shared" si="122"/>
        <v>関西日立（株）</v>
      </c>
      <c r="F975" s="19" t="str">
        <f t="shared" si="123"/>
        <v>カンサイヒタチ</v>
      </c>
      <c r="G975" s="19" t="str">
        <f t="shared" si="124"/>
        <v>代表取締役</v>
      </c>
      <c r="H975" s="19" t="str">
        <f t="shared" si="125"/>
        <v>丸谷　雅彦</v>
      </c>
      <c r="I975" s="19" t="str">
        <f t="shared" si="126"/>
        <v>550-0001</v>
      </c>
      <c r="J975" s="19" t="str">
        <f t="shared" si="127"/>
        <v>大阪市西区土佐堀一丁目３番７号　肥後橋シミズビル４階</v>
      </c>
      <c r="K975" s="20" t="s">
        <v>66</v>
      </c>
    </row>
    <row r="976" spans="1:11" s="15" customFormat="1" ht="20.25" customHeight="1">
      <c r="A976" s="16">
        <v>975</v>
      </c>
      <c r="B976" s="17" t="s">
        <v>364</v>
      </c>
      <c r="C976" s="18" t="str">
        <f t="shared" si="120"/>
        <v>00019800</v>
      </c>
      <c r="D976" s="18">
        <f t="shared" si="121"/>
        <v>3</v>
      </c>
      <c r="E976" s="19" t="str">
        <f t="shared" si="122"/>
        <v>関西日立（株）</v>
      </c>
      <c r="F976" s="19" t="str">
        <f t="shared" si="123"/>
        <v>カンサイヒタチ</v>
      </c>
      <c r="G976" s="19" t="str">
        <f t="shared" si="124"/>
        <v>代表取締役</v>
      </c>
      <c r="H976" s="19" t="str">
        <f t="shared" si="125"/>
        <v>丸谷　雅彦</v>
      </c>
      <c r="I976" s="19" t="str">
        <f t="shared" si="126"/>
        <v>550-0001</v>
      </c>
      <c r="J976" s="19" t="str">
        <f t="shared" si="127"/>
        <v>大阪市西区土佐堀一丁目３番７号　肥後橋シミズビル４階</v>
      </c>
      <c r="K976" s="20" t="s">
        <v>67</v>
      </c>
    </row>
    <row r="977" spans="1:11" s="15" customFormat="1" ht="20.25" customHeight="1">
      <c r="A977" s="16">
        <v>976</v>
      </c>
      <c r="B977" s="17" t="s">
        <v>365</v>
      </c>
      <c r="C977" s="18" t="str">
        <f t="shared" si="120"/>
        <v>00005900</v>
      </c>
      <c r="D977" s="18">
        <f t="shared" si="121"/>
        <v>2</v>
      </c>
      <c r="E977" s="19" t="str">
        <f t="shared" si="122"/>
        <v>管清工業（株）　京滋営業所</v>
      </c>
      <c r="F977" s="19" t="str">
        <f t="shared" si="123"/>
        <v>カンセイコウギョウ　ケイジエイギョウショ</v>
      </c>
      <c r="G977" s="19" t="str">
        <f t="shared" si="124"/>
        <v>所長</v>
      </c>
      <c r="H977" s="19" t="str">
        <f t="shared" si="125"/>
        <v>岡本　雅史</v>
      </c>
      <c r="I977" s="19" t="str">
        <f t="shared" si="126"/>
        <v>610-0112</v>
      </c>
      <c r="J977" s="19" t="str">
        <f t="shared" si="127"/>
        <v>城陽市長池北清水１１２番２号１０２</v>
      </c>
      <c r="K977" s="20" t="s">
        <v>12</v>
      </c>
    </row>
    <row r="978" spans="1:11" s="15" customFormat="1" ht="20.25" customHeight="1">
      <c r="A978" s="16">
        <v>977</v>
      </c>
      <c r="B978" s="17" t="s">
        <v>365</v>
      </c>
      <c r="C978" s="18" t="str">
        <f t="shared" si="120"/>
        <v>00005900</v>
      </c>
      <c r="D978" s="18">
        <f t="shared" si="121"/>
        <v>2</v>
      </c>
      <c r="E978" s="19" t="str">
        <f t="shared" si="122"/>
        <v>管清工業（株）　京滋営業所</v>
      </c>
      <c r="F978" s="19" t="str">
        <f t="shared" si="123"/>
        <v>カンセイコウギョウ　ケイジエイギョウショ</v>
      </c>
      <c r="G978" s="19" t="str">
        <f t="shared" si="124"/>
        <v>所長</v>
      </c>
      <c r="H978" s="19" t="str">
        <f t="shared" si="125"/>
        <v>岡本　雅史</v>
      </c>
      <c r="I978" s="19" t="str">
        <f t="shared" si="126"/>
        <v>610-0112</v>
      </c>
      <c r="J978" s="19" t="str">
        <f t="shared" si="127"/>
        <v>城陽市長池北清水１１２番２号１０２</v>
      </c>
      <c r="K978" s="20" t="s">
        <v>24</v>
      </c>
    </row>
    <row r="979" spans="1:11" s="15" customFormat="1" ht="20.25" customHeight="1">
      <c r="A979" s="16">
        <v>978</v>
      </c>
      <c r="B979" s="17" t="s">
        <v>365</v>
      </c>
      <c r="C979" s="18" t="str">
        <f t="shared" si="120"/>
        <v>00005900</v>
      </c>
      <c r="D979" s="18">
        <f t="shared" si="121"/>
        <v>2</v>
      </c>
      <c r="E979" s="19" t="str">
        <f t="shared" si="122"/>
        <v>管清工業（株）　京滋営業所</v>
      </c>
      <c r="F979" s="19" t="str">
        <f t="shared" si="123"/>
        <v>カンセイコウギョウ　ケイジエイギョウショ</v>
      </c>
      <c r="G979" s="19" t="str">
        <f t="shared" si="124"/>
        <v>所長</v>
      </c>
      <c r="H979" s="19" t="str">
        <f t="shared" si="125"/>
        <v>岡本　雅史</v>
      </c>
      <c r="I979" s="19" t="str">
        <f t="shared" si="126"/>
        <v>610-0112</v>
      </c>
      <c r="J979" s="19" t="str">
        <f t="shared" si="127"/>
        <v>城陽市長池北清水１１２番２号１０２</v>
      </c>
      <c r="K979" s="20" t="s">
        <v>29</v>
      </c>
    </row>
    <row r="980" spans="1:11" s="15" customFormat="1" ht="20.25" customHeight="1">
      <c r="A980" s="16">
        <v>979</v>
      </c>
      <c r="B980" s="17">
        <v>104</v>
      </c>
      <c r="C980" s="18" t="str">
        <f t="shared" si="120"/>
        <v>00001468</v>
      </c>
      <c r="D980" s="18">
        <f t="shared" si="121"/>
        <v>3</v>
      </c>
      <c r="E980" s="19" t="str">
        <f t="shared" si="122"/>
        <v>（株）かんでんエンジニアリング　京都支店</v>
      </c>
      <c r="F980" s="19" t="str">
        <f t="shared" si="123"/>
        <v>カンデンエンジニアリング　キョウトシテン</v>
      </c>
      <c r="G980" s="19" t="str">
        <f t="shared" si="124"/>
        <v>支店長</v>
      </c>
      <c r="H980" s="19" t="str">
        <f t="shared" si="125"/>
        <v>稲垣　浩一郎</v>
      </c>
      <c r="I980" s="19" t="str">
        <f t="shared" si="126"/>
        <v>601-8115</v>
      </c>
      <c r="J980" s="19" t="str">
        <f t="shared" si="127"/>
        <v>京都市南区上鳥羽尻切町５番地２号</v>
      </c>
      <c r="K980" s="20" t="s">
        <v>16</v>
      </c>
    </row>
    <row r="981" spans="1:11" s="15" customFormat="1" ht="20.25" customHeight="1">
      <c r="A981" s="16">
        <v>980</v>
      </c>
      <c r="B981" s="17">
        <v>104</v>
      </c>
      <c r="C981" s="18" t="str">
        <f t="shared" si="120"/>
        <v>00001468</v>
      </c>
      <c r="D981" s="18">
        <f t="shared" si="121"/>
        <v>3</v>
      </c>
      <c r="E981" s="19" t="str">
        <f t="shared" si="122"/>
        <v>（株）かんでんエンジニアリング　京都支店</v>
      </c>
      <c r="F981" s="19" t="str">
        <f t="shared" si="123"/>
        <v>カンデンエンジニアリング　キョウトシテン</v>
      </c>
      <c r="G981" s="19" t="str">
        <f t="shared" si="124"/>
        <v>支店長</v>
      </c>
      <c r="H981" s="19" t="str">
        <f t="shared" si="125"/>
        <v>稲垣　浩一郎</v>
      </c>
      <c r="I981" s="19" t="str">
        <f t="shared" si="126"/>
        <v>601-8115</v>
      </c>
      <c r="J981" s="19" t="str">
        <f t="shared" si="127"/>
        <v>京都市南区上鳥羽尻切町５番地２号</v>
      </c>
      <c r="K981" s="20" t="s">
        <v>17</v>
      </c>
    </row>
    <row r="982" spans="1:11" s="15" customFormat="1" ht="20.25" customHeight="1">
      <c r="A982" s="16">
        <v>981</v>
      </c>
      <c r="B982" s="17">
        <v>104</v>
      </c>
      <c r="C982" s="18" t="str">
        <f t="shared" si="120"/>
        <v>00001468</v>
      </c>
      <c r="D982" s="18">
        <f t="shared" si="121"/>
        <v>3</v>
      </c>
      <c r="E982" s="19" t="str">
        <f t="shared" si="122"/>
        <v>（株）かんでんエンジニアリング　京都支店</v>
      </c>
      <c r="F982" s="19" t="str">
        <f t="shared" si="123"/>
        <v>カンデンエンジニアリング　キョウトシテン</v>
      </c>
      <c r="G982" s="19" t="str">
        <f t="shared" si="124"/>
        <v>支店長</v>
      </c>
      <c r="H982" s="19" t="str">
        <f t="shared" si="125"/>
        <v>稲垣　浩一郎</v>
      </c>
      <c r="I982" s="19" t="str">
        <f t="shared" si="126"/>
        <v>601-8115</v>
      </c>
      <c r="J982" s="19" t="str">
        <f t="shared" si="127"/>
        <v>京都市南区上鳥羽尻切町５番地２号</v>
      </c>
      <c r="K982" s="20" t="s">
        <v>67</v>
      </c>
    </row>
    <row r="983" spans="1:11" s="15" customFormat="1" ht="20.25" customHeight="1">
      <c r="A983" s="16">
        <v>982</v>
      </c>
      <c r="B983" s="17" t="s">
        <v>366</v>
      </c>
      <c r="C983" s="18" t="str">
        <f t="shared" si="120"/>
        <v>00003885</v>
      </c>
      <c r="D983" s="18">
        <f t="shared" si="121"/>
        <v>3</v>
      </c>
      <c r="E983" s="19" t="str">
        <f t="shared" si="122"/>
        <v>（株）関電工　　京滋営業所</v>
      </c>
      <c r="F983" s="19" t="str">
        <f t="shared" si="123"/>
        <v>カンデンコウ　ケイジエイギョウショ</v>
      </c>
      <c r="G983" s="19" t="str">
        <f t="shared" si="124"/>
        <v>所長</v>
      </c>
      <c r="H983" s="19" t="str">
        <f t="shared" si="125"/>
        <v>浦川　正弘</v>
      </c>
      <c r="I983" s="19" t="str">
        <f t="shared" si="126"/>
        <v>600-8023</v>
      </c>
      <c r="J983" s="19" t="str">
        <f t="shared" si="127"/>
        <v>京都市下京区河原町通四条上ル２丁目富永町３３８番地京阪四条河原町ビル</v>
      </c>
      <c r="K983" s="20" t="s">
        <v>16</v>
      </c>
    </row>
    <row r="984" spans="1:11" s="15" customFormat="1" ht="20.25" customHeight="1">
      <c r="A984" s="16">
        <v>983</v>
      </c>
      <c r="B984" s="17" t="s">
        <v>366</v>
      </c>
      <c r="C984" s="18" t="str">
        <f t="shared" si="120"/>
        <v>00003885</v>
      </c>
      <c r="D984" s="18">
        <f t="shared" si="121"/>
        <v>3</v>
      </c>
      <c r="E984" s="19" t="str">
        <f t="shared" si="122"/>
        <v>（株）関電工　　京滋営業所</v>
      </c>
      <c r="F984" s="19" t="str">
        <f t="shared" si="123"/>
        <v>カンデンコウ　ケイジエイギョウショ</v>
      </c>
      <c r="G984" s="19" t="str">
        <f t="shared" si="124"/>
        <v>所長</v>
      </c>
      <c r="H984" s="19" t="str">
        <f t="shared" si="125"/>
        <v>浦川　正弘</v>
      </c>
      <c r="I984" s="19" t="str">
        <f t="shared" si="126"/>
        <v>600-8023</v>
      </c>
      <c r="J984" s="19" t="str">
        <f t="shared" si="127"/>
        <v>京都市下京区河原町通四条上ル２丁目富永町３３８番地京阪四条河原町ビル</v>
      </c>
      <c r="K984" s="20" t="s">
        <v>67</v>
      </c>
    </row>
    <row r="985" spans="1:11" s="15" customFormat="1" ht="20.25" customHeight="1">
      <c r="A985" s="16">
        <v>984</v>
      </c>
      <c r="B985" s="17" t="s">
        <v>367</v>
      </c>
      <c r="C985" s="18" t="str">
        <f t="shared" si="120"/>
        <v>00001139</v>
      </c>
      <c r="D985" s="18">
        <f t="shared" si="121"/>
        <v>3</v>
      </c>
      <c r="E985" s="19" t="str">
        <f t="shared" si="122"/>
        <v>北川ヒューテック（株）　関西支店</v>
      </c>
      <c r="F985" s="19" t="str">
        <f t="shared" si="123"/>
        <v>キタガワヒューテック　カンサイシテン</v>
      </c>
      <c r="G985" s="19" t="str">
        <f t="shared" si="124"/>
        <v>取締役支店長</v>
      </c>
      <c r="H985" s="19" t="str">
        <f t="shared" si="125"/>
        <v>濱村　浩司</v>
      </c>
      <c r="I985" s="19" t="str">
        <f t="shared" si="126"/>
        <v>571-0042</v>
      </c>
      <c r="J985" s="19" t="str">
        <f t="shared" si="127"/>
        <v>大阪府門真市深田町２２番６号</v>
      </c>
      <c r="K985" s="20" t="s">
        <v>12</v>
      </c>
    </row>
    <row r="986" spans="1:11" s="15" customFormat="1" ht="20.25" customHeight="1">
      <c r="A986" s="16">
        <v>985</v>
      </c>
      <c r="B986" s="17" t="s">
        <v>367</v>
      </c>
      <c r="C986" s="18" t="str">
        <f t="shared" si="120"/>
        <v>00001139</v>
      </c>
      <c r="D986" s="18">
        <f t="shared" si="121"/>
        <v>3</v>
      </c>
      <c r="E986" s="19" t="str">
        <f t="shared" si="122"/>
        <v>北川ヒューテック（株）　関西支店</v>
      </c>
      <c r="F986" s="19" t="str">
        <f t="shared" si="123"/>
        <v>キタガワヒューテック　カンサイシテン</v>
      </c>
      <c r="G986" s="19" t="str">
        <f t="shared" si="124"/>
        <v>取締役支店長</v>
      </c>
      <c r="H986" s="19" t="str">
        <f t="shared" si="125"/>
        <v>濱村　浩司</v>
      </c>
      <c r="I986" s="19" t="str">
        <f t="shared" si="126"/>
        <v>571-0042</v>
      </c>
      <c r="J986" s="19" t="str">
        <f t="shared" si="127"/>
        <v>大阪府門真市深田町２２番６号</v>
      </c>
      <c r="K986" s="20" t="s">
        <v>19</v>
      </c>
    </row>
    <row r="987" spans="1:11" s="15" customFormat="1" ht="20.25" customHeight="1">
      <c r="A987" s="16">
        <v>986</v>
      </c>
      <c r="B987" s="17" t="s">
        <v>368</v>
      </c>
      <c r="C987" s="18">
        <f t="shared" si="120"/>
        <v>270670263</v>
      </c>
      <c r="D987" s="18">
        <f t="shared" si="121"/>
        <v>3</v>
      </c>
      <c r="E987" s="19" t="str">
        <f t="shared" si="122"/>
        <v>機電エンジニアリング（株）</v>
      </c>
      <c r="F987" s="19" t="str">
        <f t="shared" si="123"/>
        <v>キデンエンジニアリング</v>
      </c>
      <c r="G987" s="19" t="str">
        <f t="shared" si="124"/>
        <v>代表取締役</v>
      </c>
      <c r="H987" s="19" t="str">
        <f t="shared" si="125"/>
        <v>二階　祥行</v>
      </c>
      <c r="I987" s="19" t="str">
        <f t="shared" si="126"/>
        <v>567-0023</v>
      </c>
      <c r="J987" s="19" t="str">
        <f t="shared" si="127"/>
        <v>大阪府茨木市西河原１－１－６</v>
      </c>
      <c r="K987" s="20" t="s">
        <v>16</v>
      </c>
    </row>
    <row r="988" spans="1:11" s="15" customFormat="1" ht="20.25" customHeight="1">
      <c r="A988" s="16">
        <v>987</v>
      </c>
      <c r="B988" s="17" t="s">
        <v>369</v>
      </c>
      <c r="C988" s="18" t="str">
        <f t="shared" si="120"/>
        <v>00003481</v>
      </c>
      <c r="D988" s="18">
        <f t="shared" si="121"/>
        <v>3</v>
      </c>
      <c r="E988" s="19" t="str">
        <f t="shared" si="122"/>
        <v>機動建設工業（株）　関西支店</v>
      </c>
      <c r="F988" s="19" t="str">
        <f t="shared" si="123"/>
        <v>キドウケンセツコウギョウ　カンサイシテン</v>
      </c>
      <c r="G988" s="19" t="str">
        <f t="shared" si="124"/>
        <v>執行役員支店長</v>
      </c>
      <c r="H988" s="19" t="str">
        <f t="shared" si="125"/>
        <v>濱田　幹夫</v>
      </c>
      <c r="I988" s="19" t="str">
        <f t="shared" si="126"/>
        <v>553-0003</v>
      </c>
      <c r="J988" s="19" t="str">
        <f t="shared" si="127"/>
        <v>大阪市福島区福島４－６－３１</v>
      </c>
      <c r="K988" s="20" t="s">
        <v>12</v>
      </c>
    </row>
    <row r="989" spans="1:11" s="15" customFormat="1" ht="20.25" customHeight="1">
      <c r="A989" s="16">
        <v>988</v>
      </c>
      <c r="B989" s="17" t="s">
        <v>369</v>
      </c>
      <c r="C989" s="18" t="str">
        <f t="shared" si="120"/>
        <v>00003481</v>
      </c>
      <c r="D989" s="18">
        <f t="shared" si="121"/>
        <v>3</v>
      </c>
      <c r="E989" s="19" t="str">
        <f t="shared" si="122"/>
        <v>機動建設工業（株）　関西支店</v>
      </c>
      <c r="F989" s="19" t="str">
        <f t="shared" si="123"/>
        <v>キドウケンセツコウギョウ　カンサイシテン</v>
      </c>
      <c r="G989" s="19" t="str">
        <f t="shared" si="124"/>
        <v>執行役員支店長</v>
      </c>
      <c r="H989" s="19" t="str">
        <f t="shared" si="125"/>
        <v>濱田　幹夫</v>
      </c>
      <c r="I989" s="19" t="str">
        <f t="shared" si="126"/>
        <v>553-0003</v>
      </c>
      <c r="J989" s="19" t="str">
        <f t="shared" si="127"/>
        <v>大阪市福島区福島４－６－３１</v>
      </c>
      <c r="K989" s="20" t="s">
        <v>24</v>
      </c>
    </row>
    <row r="990" spans="1:11" s="15" customFormat="1" ht="20.25" customHeight="1">
      <c r="A990" s="16">
        <v>989</v>
      </c>
      <c r="B990" s="17" t="s">
        <v>369</v>
      </c>
      <c r="C990" s="18" t="str">
        <f t="shared" si="120"/>
        <v>00003481</v>
      </c>
      <c r="D990" s="18">
        <f t="shared" si="121"/>
        <v>3</v>
      </c>
      <c r="E990" s="19" t="str">
        <f t="shared" si="122"/>
        <v>機動建設工業（株）　関西支店</v>
      </c>
      <c r="F990" s="19" t="str">
        <f t="shared" si="123"/>
        <v>キドウケンセツコウギョウ　カンサイシテン</v>
      </c>
      <c r="G990" s="19" t="str">
        <f t="shared" si="124"/>
        <v>執行役員支店長</v>
      </c>
      <c r="H990" s="19" t="str">
        <f t="shared" si="125"/>
        <v>濱田　幹夫</v>
      </c>
      <c r="I990" s="19" t="str">
        <f t="shared" si="126"/>
        <v>553-0003</v>
      </c>
      <c r="J990" s="19" t="str">
        <f t="shared" si="127"/>
        <v>大阪市福島区福島４－６－３１</v>
      </c>
      <c r="K990" s="20" t="s">
        <v>27</v>
      </c>
    </row>
    <row r="991" spans="1:11" s="15" customFormat="1" ht="20.25" customHeight="1">
      <c r="A991" s="16">
        <v>990</v>
      </c>
      <c r="B991" s="17" t="s">
        <v>370</v>
      </c>
      <c r="C991" s="18" t="str">
        <f t="shared" si="120"/>
        <v>25020315</v>
      </c>
      <c r="D991" s="18">
        <f t="shared" si="121"/>
        <v>3</v>
      </c>
      <c r="E991" s="19" t="str">
        <f t="shared" si="122"/>
        <v>キノンビクス（株）</v>
      </c>
      <c r="F991" s="19" t="str">
        <f t="shared" si="123"/>
        <v>キノンビクス</v>
      </c>
      <c r="G991" s="19" t="str">
        <f t="shared" si="124"/>
        <v>代表取締役</v>
      </c>
      <c r="H991" s="19" t="str">
        <f t="shared" si="125"/>
        <v>福永　悟</v>
      </c>
      <c r="I991" s="19" t="str">
        <f t="shared" si="126"/>
        <v>520-3045</v>
      </c>
      <c r="J991" s="19" t="str">
        <f t="shared" si="127"/>
        <v>滋賀県栗東市高野５７７番地１</v>
      </c>
      <c r="K991" s="20" t="s">
        <v>16</v>
      </c>
    </row>
    <row r="992" spans="1:11" s="15" customFormat="1" ht="20.25" customHeight="1">
      <c r="A992" s="16">
        <v>991</v>
      </c>
      <c r="B992" s="17" t="s">
        <v>370</v>
      </c>
      <c r="C992" s="18" t="str">
        <f t="shared" si="120"/>
        <v>25020315</v>
      </c>
      <c r="D992" s="18">
        <f t="shared" si="121"/>
        <v>3</v>
      </c>
      <c r="E992" s="19" t="str">
        <f t="shared" si="122"/>
        <v>キノンビクス（株）</v>
      </c>
      <c r="F992" s="19" t="str">
        <f t="shared" si="123"/>
        <v>キノンビクス</v>
      </c>
      <c r="G992" s="19" t="str">
        <f t="shared" si="124"/>
        <v>代表取締役</v>
      </c>
      <c r="H992" s="19" t="str">
        <f t="shared" si="125"/>
        <v>福永　悟</v>
      </c>
      <c r="I992" s="19" t="str">
        <f t="shared" si="126"/>
        <v>520-3045</v>
      </c>
      <c r="J992" s="19" t="str">
        <f t="shared" si="127"/>
        <v>滋賀県栗東市高野５７７番地１</v>
      </c>
      <c r="K992" s="20" t="s">
        <v>67</v>
      </c>
    </row>
    <row r="993" spans="1:11" s="15" customFormat="1" ht="20.25" customHeight="1">
      <c r="A993" s="16">
        <v>992</v>
      </c>
      <c r="B993" s="17" t="s">
        <v>370</v>
      </c>
      <c r="C993" s="18" t="str">
        <f t="shared" si="120"/>
        <v>25020315</v>
      </c>
      <c r="D993" s="18">
        <f t="shared" si="121"/>
        <v>3</v>
      </c>
      <c r="E993" s="19" t="str">
        <f t="shared" si="122"/>
        <v>キノンビクス（株）</v>
      </c>
      <c r="F993" s="19" t="str">
        <f t="shared" si="123"/>
        <v>キノンビクス</v>
      </c>
      <c r="G993" s="19" t="str">
        <f t="shared" si="124"/>
        <v>代表取締役</v>
      </c>
      <c r="H993" s="19" t="str">
        <f t="shared" si="125"/>
        <v>福永　悟</v>
      </c>
      <c r="I993" s="19" t="str">
        <f t="shared" si="126"/>
        <v>520-3045</v>
      </c>
      <c r="J993" s="19" t="str">
        <f t="shared" si="127"/>
        <v>滋賀県栗東市高野５７７番地１</v>
      </c>
      <c r="K993" s="20" t="s">
        <v>95</v>
      </c>
    </row>
    <row r="994" spans="1:11" s="15" customFormat="1" ht="20.25" customHeight="1">
      <c r="A994" s="16">
        <v>993</v>
      </c>
      <c r="B994" s="17" t="s">
        <v>371</v>
      </c>
      <c r="C994" s="18" t="str">
        <f t="shared" si="120"/>
        <v>00001659</v>
      </c>
      <c r="D994" s="18">
        <f t="shared" si="121"/>
        <v>3</v>
      </c>
      <c r="E994" s="19" t="str">
        <f t="shared" si="122"/>
        <v>（株）クラフティア　京都営業所</v>
      </c>
      <c r="F994" s="19" t="str">
        <f t="shared" si="123"/>
        <v>クラフティア　キョウトエイギョウショ</v>
      </c>
      <c r="G994" s="19" t="str">
        <f t="shared" si="124"/>
        <v>営業所長</v>
      </c>
      <c r="H994" s="19" t="str">
        <f t="shared" si="125"/>
        <v>金子　大助</v>
      </c>
      <c r="I994" s="19" t="str">
        <f t="shared" si="126"/>
        <v>600-8107</v>
      </c>
      <c r="J994" s="19" t="str">
        <f t="shared" si="127"/>
        <v>京都市下京区東錺屋町１７１番地　高橋第１２ビル５階</v>
      </c>
      <c r="K994" s="20" t="s">
        <v>16</v>
      </c>
    </row>
    <row r="995" spans="1:11" s="15" customFormat="1" ht="20.25" customHeight="1">
      <c r="A995" s="16">
        <v>994</v>
      </c>
      <c r="B995" s="17" t="s">
        <v>372</v>
      </c>
      <c r="C995" s="18" t="str">
        <f t="shared" si="120"/>
        <v>25031301</v>
      </c>
      <c r="D995" s="18">
        <f t="shared" si="121"/>
        <v>3</v>
      </c>
      <c r="E995" s="19" t="str">
        <f t="shared" si="122"/>
        <v>京都建物辻正（株）</v>
      </c>
      <c r="F995" s="19" t="str">
        <f t="shared" si="123"/>
        <v>キョウトタテモノツジマサ</v>
      </c>
      <c r="G995" s="19" t="str">
        <f t="shared" si="124"/>
        <v>代表取締役</v>
      </c>
      <c r="H995" s="19" t="str">
        <f t="shared" si="125"/>
        <v>中田　裕二</v>
      </c>
      <c r="I995" s="19" t="str">
        <f t="shared" si="126"/>
        <v>520-3435</v>
      </c>
      <c r="J995" s="19" t="str">
        <f t="shared" si="127"/>
        <v>滋賀県甲賀市甲賀町相模１４１番地の１</v>
      </c>
      <c r="K995" s="20" t="s">
        <v>12</v>
      </c>
    </row>
    <row r="996" spans="1:11" s="15" customFormat="1" ht="20.25" customHeight="1">
      <c r="A996" s="16">
        <v>995</v>
      </c>
      <c r="B996" s="17" t="s">
        <v>372</v>
      </c>
      <c r="C996" s="18" t="str">
        <f t="shared" si="120"/>
        <v>25031301</v>
      </c>
      <c r="D996" s="18">
        <f t="shared" si="121"/>
        <v>3</v>
      </c>
      <c r="E996" s="19" t="str">
        <f t="shared" si="122"/>
        <v>京都建物辻正（株）</v>
      </c>
      <c r="F996" s="19" t="str">
        <f t="shared" si="123"/>
        <v>キョウトタテモノツジマサ</v>
      </c>
      <c r="G996" s="19" t="str">
        <f t="shared" si="124"/>
        <v>代表取締役</v>
      </c>
      <c r="H996" s="19" t="str">
        <f t="shared" si="125"/>
        <v>中田　裕二</v>
      </c>
      <c r="I996" s="19" t="str">
        <f t="shared" si="126"/>
        <v>520-3435</v>
      </c>
      <c r="J996" s="19" t="str">
        <f t="shared" si="127"/>
        <v>滋賀県甲賀市甲賀町相模１４１番地の１</v>
      </c>
      <c r="K996" s="20" t="s">
        <v>13</v>
      </c>
    </row>
    <row r="997" spans="1:11" s="15" customFormat="1" ht="20.25" customHeight="1">
      <c r="A997" s="16">
        <v>996</v>
      </c>
      <c r="B997" s="17" t="s">
        <v>372</v>
      </c>
      <c r="C997" s="18" t="str">
        <f t="shared" si="120"/>
        <v>25031301</v>
      </c>
      <c r="D997" s="18">
        <f t="shared" si="121"/>
        <v>3</v>
      </c>
      <c r="E997" s="19" t="str">
        <f t="shared" si="122"/>
        <v>京都建物辻正（株）</v>
      </c>
      <c r="F997" s="19" t="str">
        <f t="shared" si="123"/>
        <v>キョウトタテモノツジマサ</v>
      </c>
      <c r="G997" s="19" t="str">
        <f t="shared" si="124"/>
        <v>代表取締役</v>
      </c>
      <c r="H997" s="19" t="str">
        <f t="shared" si="125"/>
        <v>中田　裕二</v>
      </c>
      <c r="I997" s="19" t="str">
        <f t="shared" si="126"/>
        <v>520-3435</v>
      </c>
      <c r="J997" s="19" t="str">
        <f t="shared" si="127"/>
        <v>滋賀県甲賀市甲賀町相模１４１番地の１</v>
      </c>
      <c r="K997" s="20" t="s">
        <v>20</v>
      </c>
    </row>
    <row r="998" spans="1:11" s="15" customFormat="1" ht="20.25" customHeight="1">
      <c r="A998" s="16">
        <v>997</v>
      </c>
      <c r="B998" s="17" t="s">
        <v>373</v>
      </c>
      <c r="C998" s="18" t="str">
        <f t="shared" si="120"/>
        <v>00003942</v>
      </c>
      <c r="D998" s="18">
        <f t="shared" si="121"/>
        <v>3</v>
      </c>
      <c r="E998" s="19" t="str">
        <f t="shared" si="122"/>
        <v>共立建設（株）　関西支店</v>
      </c>
      <c r="F998" s="19" t="str">
        <f t="shared" si="123"/>
        <v>キョウリツケンセツ　カンサイシテン</v>
      </c>
      <c r="G998" s="19" t="str">
        <f t="shared" si="124"/>
        <v>取締役支店長</v>
      </c>
      <c r="H998" s="19" t="str">
        <f t="shared" si="125"/>
        <v>武内　一夫</v>
      </c>
      <c r="I998" s="19" t="str">
        <f t="shared" si="126"/>
        <v>541-0059</v>
      </c>
      <c r="J998" s="19" t="str">
        <f t="shared" si="127"/>
        <v>大阪市中央区博労町２-１-１３</v>
      </c>
      <c r="K998" s="20" t="s">
        <v>12</v>
      </c>
    </row>
    <row r="999" spans="1:11" s="15" customFormat="1" ht="20.25" customHeight="1">
      <c r="A999" s="16">
        <v>998</v>
      </c>
      <c r="B999" s="17" t="s">
        <v>373</v>
      </c>
      <c r="C999" s="18" t="str">
        <f t="shared" si="120"/>
        <v>00003942</v>
      </c>
      <c r="D999" s="18">
        <f t="shared" si="121"/>
        <v>3</v>
      </c>
      <c r="E999" s="19" t="str">
        <f t="shared" si="122"/>
        <v>共立建設（株）　関西支店</v>
      </c>
      <c r="F999" s="19" t="str">
        <f t="shared" si="123"/>
        <v>キョウリツケンセツ　カンサイシテン</v>
      </c>
      <c r="G999" s="19" t="str">
        <f t="shared" si="124"/>
        <v>取締役支店長</v>
      </c>
      <c r="H999" s="19" t="str">
        <f t="shared" si="125"/>
        <v>武内　一夫</v>
      </c>
      <c r="I999" s="19" t="str">
        <f t="shared" si="126"/>
        <v>541-0059</v>
      </c>
      <c r="J999" s="19" t="str">
        <f t="shared" si="127"/>
        <v>大阪市中央区博労町２-１-１３</v>
      </c>
      <c r="K999" s="20" t="s">
        <v>13</v>
      </c>
    </row>
    <row r="1000" spans="1:11" s="15" customFormat="1" ht="20.25" customHeight="1">
      <c r="A1000" s="16">
        <v>999</v>
      </c>
      <c r="B1000" s="17" t="s">
        <v>373</v>
      </c>
      <c r="C1000" s="18" t="str">
        <f t="shared" si="120"/>
        <v>00003942</v>
      </c>
      <c r="D1000" s="18">
        <f t="shared" si="121"/>
        <v>3</v>
      </c>
      <c r="E1000" s="19" t="str">
        <f t="shared" si="122"/>
        <v>共立建設（株）　関西支店</v>
      </c>
      <c r="F1000" s="19" t="str">
        <f t="shared" si="123"/>
        <v>キョウリツケンセツ　カンサイシテン</v>
      </c>
      <c r="G1000" s="19" t="str">
        <f t="shared" si="124"/>
        <v>取締役支店長</v>
      </c>
      <c r="H1000" s="19" t="str">
        <f t="shared" si="125"/>
        <v>武内　一夫</v>
      </c>
      <c r="I1000" s="19" t="str">
        <f t="shared" si="126"/>
        <v>541-0059</v>
      </c>
      <c r="J1000" s="19" t="str">
        <f t="shared" si="127"/>
        <v>大阪市中央区博労町２-１-１３</v>
      </c>
      <c r="K1000" s="20" t="s">
        <v>20</v>
      </c>
    </row>
    <row r="1001" spans="1:11" s="15" customFormat="1" ht="20.25" customHeight="1">
      <c r="A1001" s="16">
        <v>1000</v>
      </c>
      <c r="B1001" s="17">
        <v>92</v>
      </c>
      <c r="C1001" s="18" t="str">
        <f t="shared" si="120"/>
        <v>00004794</v>
      </c>
      <c r="D1001" s="18">
        <f t="shared" si="121"/>
        <v>3</v>
      </c>
      <c r="E1001" s="19" t="str">
        <f t="shared" si="122"/>
        <v>共和化工（株）　大阪支店</v>
      </c>
      <c r="F1001" s="19" t="str">
        <f t="shared" si="123"/>
        <v>キョウワカコウ　オオサカシテン</v>
      </c>
      <c r="G1001" s="19" t="str">
        <f t="shared" si="124"/>
        <v>支店長</v>
      </c>
      <c r="H1001" s="19" t="str">
        <f t="shared" si="125"/>
        <v>河野　吉治</v>
      </c>
      <c r="I1001" s="19" t="str">
        <f t="shared" si="126"/>
        <v>532-0003</v>
      </c>
      <c r="J1001" s="19" t="str">
        <f t="shared" si="127"/>
        <v>大阪市淀川区宮原４－３－７</v>
      </c>
      <c r="K1001" s="20" t="s">
        <v>66</v>
      </c>
    </row>
    <row r="1002" spans="1:11" s="15" customFormat="1" ht="20.25" customHeight="1">
      <c r="A1002" s="16">
        <v>1001</v>
      </c>
      <c r="B1002" s="17">
        <v>92</v>
      </c>
      <c r="C1002" s="18" t="str">
        <f t="shared" si="120"/>
        <v>00004794</v>
      </c>
      <c r="D1002" s="18">
        <f t="shared" si="121"/>
        <v>3</v>
      </c>
      <c r="E1002" s="19" t="str">
        <f t="shared" si="122"/>
        <v>共和化工（株）　大阪支店</v>
      </c>
      <c r="F1002" s="19" t="str">
        <f t="shared" si="123"/>
        <v>キョウワカコウ　オオサカシテン</v>
      </c>
      <c r="G1002" s="19" t="str">
        <f t="shared" si="124"/>
        <v>支店長</v>
      </c>
      <c r="H1002" s="19" t="str">
        <f t="shared" si="125"/>
        <v>河野　吉治</v>
      </c>
      <c r="I1002" s="19" t="str">
        <f t="shared" si="126"/>
        <v>532-0003</v>
      </c>
      <c r="J1002" s="19" t="str">
        <f t="shared" si="127"/>
        <v>大阪市淀川区宮原４－３－７</v>
      </c>
      <c r="K1002" s="20" t="s">
        <v>27</v>
      </c>
    </row>
    <row r="1003" spans="1:11" s="15" customFormat="1" ht="20.25" customHeight="1">
      <c r="A1003" s="16">
        <v>1002</v>
      </c>
      <c r="B1003" s="17">
        <v>92</v>
      </c>
      <c r="C1003" s="18" t="str">
        <f t="shared" si="120"/>
        <v>00004794</v>
      </c>
      <c r="D1003" s="18">
        <f t="shared" si="121"/>
        <v>3</v>
      </c>
      <c r="E1003" s="19" t="str">
        <f t="shared" si="122"/>
        <v>共和化工（株）　大阪支店</v>
      </c>
      <c r="F1003" s="19" t="str">
        <f t="shared" si="123"/>
        <v>キョウワカコウ　オオサカシテン</v>
      </c>
      <c r="G1003" s="19" t="str">
        <f t="shared" si="124"/>
        <v>支店長</v>
      </c>
      <c r="H1003" s="19" t="str">
        <f t="shared" si="125"/>
        <v>河野　吉治</v>
      </c>
      <c r="I1003" s="19" t="str">
        <f t="shared" si="126"/>
        <v>532-0003</v>
      </c>
      <c r="J1003" s="19" t="str">
        <f t="shared" si="127"/>
        <v>大阪市淀川区宮原４－３－７</v>
      </c>
      <c r="K1003" s="20" t="s">
        <v>320</v>
      </c>
    </row>
    <row r="1004" spans="1:11" s="15" customFormat="1" ht="20.25" customHeight="1">
      <c r="A1004" s="16">
        <v>1003</v>
      </c>
      <c r="B1004" s="17" t="s">
        <v>374</v>
      </c>
      <c r="C1004" s="18" t="str">
        <f t="shared" si="120"/>
        <v>00015582</v>
      </c>
      <c r="D1004" s="18">
        <f t="shared" si="121"/>
        <v>3</v>
      </c>
      <c r="E1004" s="19" t="str">
        <f t="shared" si="122"/>
        <v>協和機電工業（株）　大阪支店</v>
      </c>
      <c r="F1004" s="19" t="str">
        <f t="shared" si="123"/>
        <v>キョウワキデンコウギョウ　オオサカシテン</v>
      </c>
      <c r="G1004" s="19" t="str">
        <f t="shared" si="124"/>
        <v>支店長</v>
      </c>
      <c r="H1004" s="19" t="str">
        <f t="shared" si="125"/>
        <v>村田　隆</v>
      </c>
      <c r="I1004" s="19" t="str">
        <f t="shared" si="126"/>
        <v>538-0042</v>
      </c>
      <c r="J1004" s="19" t="str">
        <f t="shared" si="127"/>
        <v>大阪市鶴見区今津中３－１１－６</v>
      </c>
      <c r="K1004" s="20" t="s">
        <v>16</v>
      </c>
    </row>
    <row r="1005" spans="1:11" s="15" customFormat="1" ht="20.25" customHeight="1">
      <c r="A1005" s="16">
        <v>1004</v>
      </c>
      <c r="B1005" s="17" t="s">
        <v>374</v>
      </c>
      <c r="C1005" s="18" t="str">
        <f t="shared" si="120"/>
        <v>00015582</v>
      </c>
      <c r="D1005" s="18">
        <f t="shared" si="121"/>
        <v>3</v>
      </c>
      <c r="E1005" s="19" t="str">
        <f t="shared" si="122"/>
        <v>協和機電工業（株）　大阪支店</v>
      </c>
      <c r="F1005" s="19" t="str">
        <f t="shared" si="123"/>
        <v>キョウワキデンコウギョウ　オオサカシテン</v>
      </c>
      <c r="G1005" s="19" t="str">
        <f t="shared" si="124"/>
        <v>支店長</v>
      </c>
      <c r="H1005" s="19" t="str">
        <f t="shared" si="125"/>
        <v>村田　隆</v>
      </c>
      <c r="I1005" s="19" t="str">
        <f t="shared" si="126"/>
        <v>538-0042</v>
      </c>
      <c r="J1005" s="19" t="str">
        <f t="shared" si="127"/>
        <v>大阪市鶴見区今津中３－１１－６</v>
      </c>
      <c r="K1005" s="20" t="s">
        <v>66</v>
      </c>
    </row>
    <row r="1006" spans="1:11" s="15" customFormat="1" ht="20.25" customHeight="1">
      <c r="A1006" s="16">
        <v>1005</v>
      </c>
      <c r="B1006" s="17" t="s">
        <v>374</v>
      </c>
      <c r="C1006" s="18" t="str">
        <f t="shared" si="120"/>
        <v>00015582</v>
      </c>
      <c r="D1006" s="18">
        <f t="shared" si="121"/>
        <v>3</v>
      </c>
      <c r="E1006" s="19" t="str">
        <f t="shared" si="122"/>
        <v>協和機電工業（株）　大阪支店</v>
      </c>
      <c r="F1006" s="19" t="str">
        <f t="shared" si="123"/>
        <v>キョウワキデンコウギョウ　オオサカシテン</v>
      </c>
      <c r="G1006" s="19" t="str">
        <f t="shared" si="124"/>
        <v>支店長</v>
      </c>
      <c r="H1006" s="19" t="str">
        <f t="shared" si="125"/>
        <v>村田　隆</v>
      </c>
      <c r="I1006" s="19" t="str">
        <f t="shared" si="126"/>
        <v>538-0042</v>
      </c>
      <c r="J1006" s="19" t="str">
        <f t="shared" si="127"/>
        <v>大阪市鶴見区今津中３－１１－６</v>
      </c>
      <c r="K1006" s="20" t="s">
        <v>27</v>
      </c>
    </row>
    <row r="1007" spans="1:11" s="15" customFormat="1" ht="20.25" customHeight="1">
      <c r="A1007" s="16">
        <v>1006</v>
      </c>
      <c r="B1007" s="17" t="s">
        <v>375</v>
      </c>
      <c r="C1007" s="18" t="str">
        <f t="shared" si="120"/>
        <v>00001986</v>
      </c>
      <c r="D1007" s="18">
        <f t="shared" si="121"/>
        <v>3</v>
      </c>
      <c r="E1007" s="19" t="str">
        <f t="shared" si="122"/>
        <v>協和テクノロジィズ（株）　京都営業所</v>
      </c>
      <c r="F1007" s="19" t="str">
        <f t="shared" si="123"/>
        <v>キョウワテクノロジィズ　キョウトエイギョウショ</v>
      </c>
      <c r="G1007" s="19" t="str">
        <f t="shared" si="124"/>
        <v>所長</v>
      </c>
      <c r="H1007" s="19" t="str">
        <f t="shared" si="125"/>
        <v>松本　克嗣</v>
      </c>
      <c r="I1007" s="19" t="str">
        <f t="shared" si="126"/>
        <v>600-8006</v>
      </c>
      <c r="J1007" s="19" t="str">
        <f t="shared" si="127"/>
        <v>京都市中京区下丸屋町４０３番地</v>
      </c>
      <c r="K1007" s="20" t="s">
        <v>16</v>
      </c>
    </row>
    <row r="1008" spans="1:11" s="15" customFormat="1" ht="20.25" customHeight="1">
      <c r="A1008" s="16">
        <v>1007</v>
      </c>
      <c r="B1008" s="17" t="s">
        <v>375</v>
      </c>
      <c r="C1008" s="18" t="str">
        <f t="shared" si="120"/>
        <v>00001986</v>
      </c>
      <c r="D1008" s="18">
        <f t="shared" si="121"/>
        <v>3</v>
      </c>
      <c r="E1008" s="19" t="str">
        <f t="shared" si="122"/>
        <v>協和テクノロジィズ（株）　京都営業所</v>
      </c>
      <c r="F1008" s="19" t="str">
        <f t="shared" si="123"/>
        <v>キョウワテクノロジィズ　キョウトエイギョウショ</v>
      </c>
      <c r="G1008" s="19" t="str">
        <f t="shared" si="124"/>
        <v>所長</v>
      </c>
      <c r="H1008" s="19" t="str">
        <f t="shared" si="125"/>
        <v>松本　克嗣</v>
      </c>
      <c r="I1008" s="19" t="str">
        <f t="shared" si="126"/>
        <v>600-8006</v>
      </c>
      <c r="J1008" s="19" t="str">
        <f t="shared" si="127"/>
        <v>京都市中京区下丸屋町４０３番地</v>
      </c>
      <c r="K1008" s="20" t="s">
        <v>67</v>
      </c>
    </row>
    <row r="1009" spans="1:11" s="15" customFormat="1" ht="20.25" customHeight="1">
      <c r="A1009" s="16">
        <v>1008</v>
      </c>
      <c r="B1009" s="17" t="s">
        <v>376</v>
      </c>
      <c r="C1009" s="18" t="str">
        <f t="shared" si="120"/>
        <v>00006986</v>
      </c>
      <c r="D1009" s="18">
        <f t="shared" si="121"/>
        <v>3</v>
      </c>
      <c r="E1009" s="19" t="str">
        <f t="shared" si="122"/>
        <v>協和電気（株）</v>
      </c>
      <c r="F1009" s="19" t="str">
        <f t="shared" si="123"/>
        <v>キョウワデンキ</v>
      </c>
      <c r="G1009" s="19" t="str">
        <f t="shared" si="124"/>
        <v>代表取締役</v>
      </c>
      <c r="H1009" s="19" t="str">
        <f t="shared" si="125"/>
        <v>新舎　洋</v>
      </c>
      <c r="I1009" s="19" t="str">
        <f t="shared" si="126"/>
        <v>547-0033</v>
      </c>
      <c r="J1009" s="19" t="str">
        <f t="shared" si="127"/>
        <v>大阪市平野区平野西４丁目４番３３号</v>
      </c>
      <c r="K1009" s="20" t="s">
        <v>16</v>
      </c>
    </row>
    <row r="1010" spans="1:11" s="15" customFormat="1" ht="20.25" customHeight="1">
      <c r="A1010" s="16">
        <v>1009</v>
      </c>
      <c r="B1010" s="17" t="s">
        <v>376</v>
      </c>
      <c r="C1010" s="18" t="str">
        <f t="shared" si="120"/>
        <v>00006986</v>
      </c>
      <c r="D1010" s="18">
        <f t="shared" si="121"/>
        <v>3</v>
      </c>
      <c r="E1010" s="19" t="str">
        <f t="shared" si="122"/>
        <v>協和電気（株）</v>
      </c>
      <c r="F1010" s="19" t="str">
        <f t="shared" si="123"/>
        <v>キョウワデンキ</v>
      </c>
      <c r="G1010" s="19" t="str">
        <f t="shared" si="124"/>
        <v>代表取締役</v>
      </c>
      <c r="H1010" s="19" t="str">
        <f t="shared" si="125"/>
        <v>新舎　洋</v>
      </c>
      <c r="I1010" s="19" t="str">
        <f t="shared" si="126"/>
        <v>547-0033</v>
      </c>
      <c r="J1010" s="19" t="str">
        <f t="shared" si="127"/>
        <v>大阪市平野区平野西４丁目４番３３号</v>
      </c>
      <c r="K1010" s="20" t="s">
        <v>17</v>
      </c>
    </row>
    <row r="1011" spans="1:11" s="15" customFormat="1" ht="20.25" customHeight="1">
      <c r="A1011" s="16">
        <v>1010</v>
      </c>
      <c r="B1011" s="17" t="s">
        <v>376</v>
      </c>
      <c r="C1011" s="18" t="str">
        <f t="shared" si="120"/>
        <v>00006986</v>
      </c>
      <c r="D1011" s="18">
        <f t="shared" si="121"/>
        <v>3</v>
      </c>
      <c r="E1011" s="19" t="str">
        <f t="shared" si="122"/>
        <v>協和電気（株）</v>
      </c>
      <c r="F1011" s="19" t="str">
        <f t="shared" si="123"/>
        <v>キョウワデンキ</v>
      </c>
      <c r="G1011" s="19" t="str">
        <f t="shared" si="124"/>
        <v>代表取締役</v>
      </c>
      <c r="H1011" s="19" t="str">
        <f t="shared" si="125"/>
        <v>新舎　洋</v>
      </c>
      <c r="I1011" s="19" t="str">
        <f t="shared" si="126"/>
        <v>547-0033</v>
      </c>
      <c r="J1011" s="19" t="str">
        <f t="shared" si="127"/>
        <v>大阪市平野区平野西４丁目４番３３号</v>
      </c>
      <c r="K1011" s="20" t="s">
        <v>67</v>
      </c>
    </row>
    <row r="1012" spans="1:11" s="15" customFormat="1" ht="20.25" customHeight="1">
      <c r="A1012" s="16">
        <v>1011</v>
      </c>
      <c r="B1012" s="17" t="s">
        <v>377</v>
      </c>
      <c r="C1012" s="18" t="str">
        <f t="shared" si="120"/>
        <v>00005163</v>
      </c>
      <c r="D1012" s="18">
        <f t="shared" si="121"/>
        <v>3</v>
      </c>
      <c r="E1012" s="19" t="str">
        <f t="shared" si="122"/>
        <v>旭日電気工業（株）　大阪支店</v>
      </c>
      <c r="F1012" s="19" t="str">
        <f t="shared" si="123"/>
        <v>キョクジツデンキコウギョウ　オオサカシテン</v>
      </c>
      <c r="G1012" s="19" t="str">
        <f t="shared" si="124"/>
        <v>執行役員支店長</v>
      </c>
      <c r="H1012" s="19" t="str">
        <f t="shared" si="125"/>
        <v>沼田　正寛</v>
      </c>
      <c r="I1012" s="19" t="str">
        <f t="shared" si="126"/>
        <v>550-0012</v>
      </c>
      <c r="J1012" s="19" t="str">
        <f t="shared" si="127"/>
        <v>大阪市西区立売堀１丁目２番１２号</v>
      </c>
      <c r="K1012" s="20" t="s">
        <v>16</v>
      </c>
    </row>
    <row r="1013" spans="1:11" s="15" customFormat="1" ht="20.25" customHeight="1">
      <c r="A1013" s="16">
        <v>1012</v>
      </c>
      <c r="B1013" s="17" t="s">
        <v>378</v>
      </c>
      <c r="C1013" s="18" t="str">
        <f t="shared" si="120"/>
        <v>00002840</v>
      </c>
      <c r="D1013" s="18">
        <f t="shared" si="121"/>
        <v>3</v>
      </c>
      <c r="E1013" s="19" t="str">
        <f t="shared" si="122"/>
        <v>極東興和（株）　大阪支店</v>
      </c>
      <c r="F1013" s="19" t="str">
        <f t="shared" si="123"/>
        <v>キョクトウコウワ　オオサカシテン</v>
      </c>
      <c r="G1013" s="19" t="str">
        <f t="shared" si="124"/>
        <v>取締役支店長</v>
      </c>
      <c r="H1013" s="19" t="str">
        <f t="shared" si="125"/>
        <v>中島　秀樹</v>
      </c>
      <c r="I1013" s="19" t="str">
        <f t="shared" si="126"/>
        <v>532-0004</v>
      </c>
      <c r="J1013" s="19" t="str">
        <f t="shared" si="127"/>
        <v>大阪市淀川区西宮原一丁目８番２９号</v>
      </c>
      <c r="K1013" s="20" t="s">
        <v>12</v>
      </c>
    </row>
    <row r="1014" spans="1:11" s="15" customFormat="1" ht="20.25" customHeight="1">
      <c r="A1014" s="16">
        <v>1013</v>
      </c>
      <c r="B1014" s="17" t="s">
        <v>379</v>
      </c>
      <c r="C1014" s="18" t="str">
        <f t="shared" si="120"/>
        <v>00021520</v>
      </c>
      <c r="D1014" s="18">
        <f t="shared" si="121"/>
        <v>3</v>
      </c>
      <c r="E1014" s="19" t="str">
        <f t="shared" si="122"/>
        <v>極東サービス（株）　大阪営業所</v>
      </c>
      <c r="F1014" s="19" t="str">
        <f t="shared" si="123"/>
        <v>キョクトウサービス　オオサカエイギョウショ</v>
      </c>
      <c r="G1014" s="19" t="str">
        <f t="shared" si="124"/>
        <v>所長</v>
      </c>
      <c r="H1014" s="19" t="str">
        <f t="shared" si="125"/>
        <v>荒井　武史</v>
      </c>
      <c r="I1014" s="19" t="str">
        <f t="shared" si="126"/>
        <v>660-0892</v>
      </c>
      <c r="J1014" s="19" t="str">
        <f t="shared" si="127"/>
        <v>兵庫県尼崎市東難波町５丁目９番１号</v>
      </c>
      <c r="K1014" s="20" t="s">
        <v>16</v>
      </c>
    </row>
    <row r="1015" spans="1:11" s="15" customFormat="1" ht="20.25" customHeight="1">
      <c r="A1015" s="16">
        <v>1014</v>
      </c>
      <c r="B1015" s="17" t="s">
        <v>379</v>
      </c>
      <c r="C1015" s="18" t="str">
        <f t="shared" si="120"/>
        <v>00021520</v>
      </c>
      <c r="D1015" s="18">
        <f t="shared" si="121"/>
        <v>3</v>
      </c>
      <c r="E1015" s="19" t="str">
        <f t="shared" si="122"/>
        <v>極東サービス（株）　大阪営業所</v>
      </c>
      <c r="F1015" s="19" t="str">
        <f t="shared" si="123"/>
        <v>キョクトウサービス　オオサカエイギョウショ</v>
      </c>
      <c r="G1015" s="19" t="str">
        <f t="shared" si="124"/>
        <v>所長</v>
      </c>
      <c r="H1015" s="19" t="str">
        <f t="shared" si="125"/>
        <v>荒井　武史</v>
      </c>
      <c r="I1015" s="19" t="str">
        <f t="shared" si="126"/>
        <v>660-0892</v>
      </c>
      <c r="J1015" s="19" t="str">
        <f t="shared" si="127"/>
        <v>兵庫県尼崎市東難波町５丁目９番１号</v>
      </c>
      <c r="K1015" s="20" t="s">
        <v>66</v>
      </c>
    </row>
    <row r="1016" spans="1:11" s="15" customFormat="1" ht="20.25" customHeight="1">
      <c r="A1016" s="16">
        <v>1015</v>
      </c>
      <c r="B1016" s="17">
        <v>3</v>
      </c>
      <c r="C1016" s="18" t="str">
        <f t="shared" si="120"/>
        <v>00000078</v>
      </c>
      <c r="D1016" s="18">
        <f t="shared" si="121"/>
        <v>3</v>
      </c>
      <c r="E1016" s="19" t="str">
        <f t="shared" si="122"/>
        <v>清田軌道工業（株）</v>
      </c>
      <c r="F1016" s="19" t="str">
        <f t="shared" si="123"/>
        <v>キヨタキドウコウギョウ</v>
      </c>
      <c r="G1016" s="19" t="str">
        <f t="shared" si="124"/>
        <v>代表取締役社長</v>
      </c>
      <c r="H1016" s="19" t="str">
        <f t="shared" si="125"/>
        <v>清田　穣</v>
      </c>
      <c r="I1016" s="19" t="str">
        <f t="shared" si="126"/>
        <v>530-0004</v>
      </c>
      <c r="J1016" s="19" t="str">
        <f t="shared" si="127"/>
        <v>大阪市北区堂島浜１丁目４番４号　アクア堂島東館１０階</v>
      </c>
      <c r="K1016" s="20" t="s">
        <v>12</v>
      </c>
    </row>
    <row r="1017" spans="1:11" s="15" customFormat="1" ht="20.25" customHeight="1">
      <c r="A1017" s="16">
        <v>1016</v>
      </c>
      <c r="B1017" s="17">
        <v>3</v>
      </c>
      <c r="C1017" s="18" t="str">
        <f t="shared" si="120"/>
        <v>00000078</v>
      </c>
      <c r="D1017" s="18">
        <f t="shared" si="121"/>
        <v>3</v>
      </c>
      <c r="E1017" s="19" t="str">
        <f t="shared" si="122"/>
        <v>清田軌道工業（株）</v>
      </c>
      <c r="F1017" s="19" t="str">
        <f t="shared" si="123"/>
        <v>キヨタキドウコウギョウ</v>
      </c>
      <c r="G1017" s="19" t="str">
        <f t="shared" si="124"/>
        <v>代表取締役社長</v>
      </c>
      <c r="H1017" s="19" t="str">
        <f t="shared" si="125"/>
        <v>清田　穣</v>
      </c>
      <c r="I1017" s="19" t="str">
        <f t="shared" si="126"/>
        <v>530-0004</v>
      </c>
      <c r="J1017" s="19" t="str">
        <f t="shared" si="127"/>
        <v>大阪市北区堂島浜１丁目４番４号　アクア堂島東館１０階</v>
      </c>
      <c r="K1017" s="20" t="s">
        <v>60</v>
      </c>
    </row>
    <row r="1018" spans="1:11" s="15" customFormat="1" ht="20.25" customHeight="1">
      <c r="A1018" s="16">
        <v>1017</v>
      </c>
      <c r="B1018" s="17">
        <v>3</v>
      </c>
      <c r="C1018" s="18" t="str">
        <f t="shared" si="120"/>
        <v>00000078</v>
      </c>
      <c r="D1018" s="18">
        <f t="shared" si="121"/>
        <v>3</v>
      </c>
      <c r="E1018" s="19" t="str">
        <f t="shared" si="122"/>
        <v>清田軌道工業（株）</v>
      </c>
      <c r="F1018" s="19" t="str">
        <f t="shared" si="123"/>
        <v>キヨタキドウコウギョウ</v>
      </c>
      <c r="G1018" s="19" t="str">
        <f t="shared" si="124"/>
        <v>代表取締役社長</v>
      </c>
      <c r="H1018" s="19" t="str">
        <f t="shared" si="125"/>
        <v>清田　穣</v>
      </c>
      <c r="I1018" s="19" t="str">
        <f t="shared" si="126"/>
        <v>530-0004</v>
      </c>
      <c r="J1018" s="19" t="str">
        <f t="shared" si="127"/>
        <v>大阪市北区堂島浜１丁目４番４号　アクア堂島東館１０階</v>
      </c>
      <c r="K1018" s="20" t="s">
        <v>27</v>
      </c>
    </row>
    <row r="1019" spans="1:11" s="15" customFormat="1" ht="20.25" customHeight="1">
      <c r="A1019" s="16">
        <v>1018</v>
      </c>
      <c r="B1019" s="17">
        <v>43</v>
      </c>
      <c r="C1019" s="18">
        <f t="shared" si="120"/>
        <v>28352154</v>
      </c>
      <c r="D1019" s="18">
        <f t="shared" si="121"/>
        <v>3</v>
      </c>
      <c r="E1019" s="19" t="str">
        <f t="shared" si="122"/>
        <v>近畿工業（株）</v>
      </c>
      <c r="F1019" s="19" t="str">
        <f t="shared" si="123"/>
        <v>キンキコウギョウ</v>
      </c>
      <c r="G1019" s="19" t="str">
        <f t="shared" si="124"/>
        <v>代表取締役社長</v>
      </c>
      <c r="H1019" s="19" t="str">
        <f t="shared" si="125"/>
        <v>和田　知樹</v>
      </c>
      <c r="I1019" s="19" t="str">
        <f t="shared" si="126"/>
        <v>673-0443</v>
      </c>
      <c r="J1019" s="19" t="str">
        <f t="shared" si="127"/>
        <v>兵庫県三木市別所町巴２０番地</v>
      </c>
      <c r="K1019" s="20" t="s">
        <v>66</v>
      </c>
    </row>
    <row r="1020" spans="1:11" s="15" customFormat="1" ht="20.25" customHeight="1">
      <c r="A1020" s="16">
        <v>1019</v>
      </c>
      <c r="B1020" s="17">
        <v>43</v>
      </c>
      <c r="C1020" s="18">
        <f t="shared" si="120"/>
        <v>28352154</v>
      </c>
      <c r="D1020" s="18">
        <f t="shared" si="121"/>
        <v>3</v>
      </c>
      <c r="E1020" s="19" t="str">
        <f t="shared" si="122"/>
        <v>近畿工業（株）</v>
      </c>
      <c r="F1020" s="19" t="str">
        <f t="shared" si="123"/>
        <v>キンキコウギョウ</v>
      </c>
      <c r="G1020" s="19" t="str">
        <f t="shared" si="124"/>
        <v>代表取締役社長</v>
      </c>
      <c r="H1020" s="19" t="str">
        <f t="shared" si="125"/>
        <v>和田　知樹</v>
      </c>
      <c r="I1020" s="19" t="str">
        <f t="shared" si="126"/>
        <v>673-0443</v>
      </c>
      <c r="J1020" s="19" t="str">
        <f t="shared" si="127"/>
        <v>兵庫県三木市別所町巴２０番地</v>
      </c>
      <c r="K1020" s="20" t="s">
        <v>320</v>
      </c>
    </row>
    <row r="1021" spans="1:11" s="15" customFormat="1" ht="20.25" customHeight="1">
      <c r="A1021" s="16">
        <v>1020</v>
      </c>
      <c r="B1021" s="17" t="s">
        <v>380</v>
      </c>
      <c r="C1021" s="18" t="str">
        <f t="shared" si="120"/>
        <v>00015673</v>
      </c>
      <c r="D1021" s="18">
        <f t="shared" si="121"/>
        <v>3</v>
      </c>
      <c r="E1021" s="19" t="str">
        <f t="shared" si="122"/>
        <v>近畿工業（株）</v>
      </c>
      <c r="F1021" s="19" t="str">
        <f t="shared" si="123"/>
        <v>キンキコウギョウ</v>
      </c>
      <c r="G1021" s="19" t="str">
        <f t="shared" si="124"/>
        <v>代表取締役</v>
      </c>
      <c r="H1021" s="19" t="str">
        <f t="shared" si="125"/>
        <v>中邨　義英</v>
      </c>
      <c r="I1021" s="19" t="str">
        <f t="shared" si="126"/>
        <v>530-0044</v>
      </c>
      <c r="J1021" s="19" t="str">
        <f t="shared" si="127"/>
        <v>大阪市北区東天満２丁目６番５号</v>
      </c>
      <c r="K1021" s="20" t="s">
        <v>320</v>
      </c>
    </row>
    <row r="1022" spans="1:11" s="15" customFormat="1" ht="20.25" customHeight="1">
      <c r="A1022" s="16">
        <v>1021</v>
      </c>
      <c r="B1022" s="17" t="s">
        <v>381</v>
      </c>
      <c r="C1022" s="18" t="str">
        <f t="shared" si="120"/>
        <v>00008438</v>
      </c>
      <c r="D1022" s="18">
        <f t="shared" si="121"/>
        <v>3</v>
      </c>
      <c r="E1022" s="19" t="str">
        <f t="shared" si="122"/>
        <v>キンキ道路（株）</v>
      </c>
      <c r="F1022" s="19" t="str">
        <f t="shared" si="123"/>
        <v>キンキドウロ</v>
      </c>
      <c r="G1022" s="19" t="str">
        <f t="shared" si="124"/>
        <v>代表取締役</v>
      </c>
      <c r="H1022" s="19" t="str">
        <f t="shared" si="125"/>
        <v>甲藤　聖二</v>
      </c>
      <c r="I1022" s="19" t="str">
        <f t="shared" si="126"/>
        <v>530-0054</v>
      </c>
      <c r="J1022" s="19" t="str">
        <f t="shared" si="127"/>
        <v>大阪市北区南森町二丁目４番５号</v>
      </c>
      <c r="K1022" s="20" t="s">
        <v>12</v>
      </c>
    </row>
    <row r="1023" spans="1:11" s="15" customFormat="1" ht="20.25" customHeight="1">
      <c r="A1023" s="16">
        <v>1022</v>
      </c>
      <c r="B1023" s="17" t="s">
        <v>381</v>
      </c>
      <c r="C1023" s="18" t="str">
        <f t="shared" si="120"/>
        <v>00008438</v>
      </c>
      <c r="D1023" s="18">
        <f t="shared" si="121"/>
        <v>3</v>
      </c>
      <c r="E1023" s="19" t="str">
        <f t="shared" si="122"/>
        <v>キンキ道路（株）</v>
      </c>
      <c r="F1023" s="19" t="str">
        <f t="shared" si="123"/>
        <v>キンキドウロ</v>
      </c>
      <c r="G1023" s="19" t="str">
        <f t="shared" si="124"/>
        <v>代表取締役</v>
      </c>
      <c r="H1023" s="19" t="str">
        <f t="shared" si="125"/>
        <v>甲藤　聖二</v>
      </c>
      <c r="I1023" s="19" t="str">
        <f t="shared" si="126"/>
        <v>530-0054</v>
      </c>
      <c r="J1023" s="19" t="str">
        <f t="shared" si="127"/>
        <v>大阪市北区南森町二丁目４番５号</v>
      </c>
      <c r="K1023" s="20" t="s">
        <v>24</v>
      </c>
    </row>
    <row r="1024" spans="1:11" s="15" customFormat="1" ht="20.25" customHeight="1">
      <c r="A1024" s="16">
        <v>1023</v>
      </c>
      <c r="B1024" s="17" t="s">
        <v>381</v>
      </c>
      <c r="C1024" s="18" t="str">
        <f t="shared" si="120"/>
        <v>00008438</v>
      </c>
      <c r="D1024" s="18">
        <f t="shared" si="121"/>
        <v>3</v>
      </c>
      <c r="E1024" s="19" t="str">
        <f t="shared" si="122"/>
        <v>キンキ道路（株）</v>
      </c>
      <c r="F1024" s="19" t="str">
        <f t="shared" si="123"/>
        <v>キンキドウロ</v>
      </c>
      <c r="G1024" s="19" t="str">
        <f t="shared" si="124"/>
        <v>代表取締役</v>
      </c>
      <c r="H1024" s="19" t="str">
        <f t="shared" si="125"/>
        <v>甲藤　聖二</v>
      </c>
      <c r="I1024" s="19" t="str">
        <f t="shared" si="126"/>
        <v>530-0054</v>
      </c>
      <c r="J1024" s="19" t="str">
        <f t="shared" si="127"/>
        <v>大阪市北区南森町二丁目４番５号</v>
      </c>
      <c r="K1024" s="20" t="s">
        <v>60</v>
      </c>
    </row>
    <row r="1025" spans="1:11" s="15" customFormat="1" ht="20.25" customHeight="1">
      <c r="A1025" s="16">
        <v>1024</v>
      </c>
      <c r="B1025" s="17">
        <v>30</v>
      </c>
      <c r="C1025" s="18" t="str">
        <f t="shared" si="120"/>
        <v>00009079</v>
      </c>
      <c r="D1025" s="18">
        <f t="shared" si="121"/>
        <v>3</v>
      </c>
      <c r="E1025" s="19" t="str">
        <f t="shared" si="122"/>
        <v>近畿ニチレキ工事（株）　京都営業所</v>
      </c>
      <c r="F1025" s="19" t="str">
        <f t="shared" si="123"/>
        <v>キンキニチレキコウジ　キョウトエイギョウショ</v>
      </c>
      <c r="G1025" s="19" t="str">
        <f t="shared" si="124"/>
        <v>所長</v>
      </c>
      <c r="H1025" s="19" t="str">
        <f t="shared" si="125"/>
        <v>山本　忍</v>
      </c>
      <c r="I1025" s="19" t="str">
        <f t="shared" si="126"/>
        <v>620-0054</v>
      </c>
      <c r="J1025" s="19" t="str">
        <f t="shared" si="127"/>
        <v>福知山市末広町１丁目３１番　オフィスハウス２０２号</v>
      </c>
      <c r="K1025" s="20" t="s">
        <v>24</v>
      </c>
    </row>
    <row r="1026" spans="1:11" s="15" customFormat="1" ht="20.25" customHeight="1">
      <c r="A1026" s="16">
        <v>1025</v>
      </c>
      <c r="B1026" s="17">
        <v>30</v>
      </c>
      <c r="C1026" s="18" t="str">
        <f t="shared" ref="C1026:C1089" si="128">IF($B1026="","",VLOOKUP($B1026,索引簿,19,0))</f>
        <v>00009079</v>
      </c>
      <c r="D1026" s="18">
        <f t="shared" ref="D1026:D1089" si="129">IF($B1026="","",VLOOKUP($B1026,索引簿,2,0))</f>
        <v>3</v>
      </c>
      <c r="E1026" s="19" t="str">
        <f t="shared" ref="E1026:E1089" si="130">IF($B1026="","",VLOOKUP($B1026,索引簿,3,0))</f>
        <v>近畿ニチレキ工事（株）　京都営業所</v>
      </c>
      <c r="F1026" s="19" t="str">
        <f t="shared" ref="F1026:F1089" si="131">IF($B1026="","",VLOOKUP($B1026,索引簿,4,0))</f>
        <v>キンキニチレキコウジ　キョウトエイギョウショ</v>
      </c>
      <c r="G1026" s="19" t="str">
        <f t="shared" ref="G1026:G1089" si="132">IF($B1026="","",VLOOKUP($B1026,索引簿,6,0))</f>
        <v>所長</v>
      </c>
      <c r="H1026" s="19" t="str">
        <f t="shared" ref="H1026:H1089" si="133">IF($B1026="","",VLOOKUP($B1026,索引簿,5,0))</f>
        <v>山本　忍</v>
      </c>
      <c r="I1026" s="19" t="str">
        <f t="shared" ref="I1026:I1089" si="134">IF($B1026="","",VLOOKUP($B1026,索引簿,8,0))</f>
        <v>620-0054</v>
      </c>
      <c r="J1026" s="19" t="str">
        <f t="shared" ref="J1026:J1089" si="135">IF($B1026="","",VLOOKUP($B1026,索引簿,9,0))</f>
        <v>福知山市末広町１丁目３１番　オフィスハウス２０２号</v>
      </c>
      <c r="K1026" s="20" t="s">
        <v>19</v>
      </c>
    </row>
    <row r="1027" spans="1:11" s="15" customFormat="1" ht="20.25" customHeight="1">
      <c r="A1027" s="16">
        <v>1026</v>
      </c>
      <c r="B1027" s="17">
        <v>30</v>
      </c>
      <c r="C1027" s="18" t="str">
        <f t="shared" si="128"/>
        <v>00009079</v>
      </c>
      <c r="D1027" s="18">
        <f t="shared" si="129"/>
        <v>3</v>
      </c>
      <c r="E1027" s="19" t="str">
        <f t="shared" si="130"/>
        <v>近畿ニチレキ工事（株）　京都営業所</v>
      </c>
      <c r="F1027" s="19" t="str">
        <f t="shared" si="131"/>
        <v>キンキニチレキコウジ　キョウトエイギョウショ</v>
      </c>
      <c r="G1027" s="19" t="str">
        <f t="shared" si="132"/>
        <v>所長</v>
      </c>
      <c r="H1027" s="19" t="str">
        <f t="shared" si="133"/>
        <v>山本　忍</v>
      </c>
      <c r="I1027" s="19" t="str">
        <f t="shared" si="134"/>
        <v>620-0054</v>
      </c>
      <c r="J1027" s="19" t="str">
        <f t="shared" si="135"/>
        <v>福知山市末広町１丁目３１番　オフィスハウス２０２号</v>
      </c>
      <c r="K1027" s="20" t="s">
        <v>14</v>
      </c>
    </row>
    <row r="1028" spans="1:11" s="15" customFormat="1" ht="20.25" customHeight="1">
      <c r="A1028" s="16">
        <v>1027</v>
      </c>
      <c r="B1028" s="17" t="s">
        <v>382</v>
      </c>
      <c r="C1028" s="18" t="str">
        <f t="shared" si="128"/>
        <v>00007240</v>
      </c>
      <c r="D1028" s="18">
        <f t="shared" si="129"/>
        <v>3</v>
      </c>
      <c r="E1028" s="19" t="str">
        <f t="shared" si="130"/>
        <v>近鉄造園土木（株）</v>
      </c>
      <c r="F1028" s="19" t="str">
        <f t="shared" si="131"/>
        <v>キンテツゾウエンドボク</v>
      </c>
      <c r="G1028" s="19" t="str">
        <f t="shared" si="132"/>
        <v>取締役社長</v>
      </c>
      <c r="H1028" s="19" t="str">
        <f t="shared" si="133"/>
        <v>野口　豊</v>
      </c>
      <c r="I1028" s="19" t="str">
        <f t="shared" si="134"/>
        <v>542-0012</v>
      </c>
      <c r="J1028" s="19" t="str">
        <f t="shared" si="135"/>
        <v>大阪市中央区谷町９丁目５番２４号</v>
      </c>
      <c r="K1028" s="20" t="s">
        <v>30</v>
      </c>
    </row>
    <row r="1029" spans="1:11" s="15" customFormat="1" ht="20.25" customHeight="1">
      <c r="A1029" s="16">
        <v>1028</v>
      </c>
      <c r="B1029" s="17" t="s">
        <v>383</v>
      </c>
      <c r="C1029" s="18" t="str">
        <f t="shared" si="128"/>
        <v>00000114</v>
      </c>
      <c r="D1029" s="18">
        <f t="shared" si="129"/>
        <v>3</v>
      </c>
      <c r="E1029" s="19" t="str">
        <f t="shared" si="130"/>
        <v>（株）きんでん　京都支店</v>
      </c>
      <c r="F1029" s="19" t="str">
        <f t="shared" si="131"/>
        <v>キンデン　キョウトシテン</v>
      </c>
      <c r="G1029" s="19" t="str">
        <f t="shared" si="132"/>
        <v>常務執行役員支店長</v>
      </c>
      <c r="H1029" s="19" t="str">
        <f t="shared" si="133"/>
        <v>辻　嘉明</v>
      </c>
      <c r="I1029" s="19" t="str">
        <f t="shared" si="134"/>
        <v>601-8560</v>
      </c>
      <c r="J1029" s="19" t="str">
        <f t="shared" si="135"/>
        <v>京都市南区西九条西柳ノ内町８番地</v>
      </c>
      <c r="K1029" s="20" t="s">
        <v>16</v>
      </c>
    </row>
    <row r="1030" spans="1:11" s="15" customFormat="1" ht="20.25" customHeight="1">
      <c r="A1030" s="16">
        <v>1029</v>
      </c>
      <c r="B1030" s="17" t="s">
        <v>383</v>
      </c>
      <c r="C1030" s="18" t="str">
        <f t="shared" si="128"/>
        <v>00000114</v>
      </c>
      <c r="D1030" s="18">
        <f t="shared" si="129"/>
        <v>3</v>
      </c>
      <c r="E1030" s="19" t="str">
        <f t="shared" si="130"/>
        <v>（株）きんでん　京都支店</v>
      </c>
      <c r="F1030" s="19" t="str">
        <f t="shared" si="131"/>
        <v>キンデン　キョウトシテン</v>
      </c>
      <c r="G1030" s="19" t="str">
        <f t="shared" si="132"/>
        <v>常務執行役員支店長</v>
      </c>
      <c r="H1030" s="19" t="str">
        <f t="shared" si="133"/>
        <v>辻　嘉明</v>
      </c>
      <c r="I1030" s="19" t="str">
        <f t="shared" si="134"/>
        <v>601-8560</v>
      </c>
      <c r="J1030" s="19" t="str">
        <f t="shared" si="135"/>
        <v>京都市南区西九条西柳ノ内町８番地</v>
      </c>
      <c r="K1030" s="20" t="s">
        <v>17</v>
      </c>
    </row>
    <row r="1031" spans="1:11" s="15" customFormat="1" ht="20.25" customHeight="1">
      <c r="A1031" s="16">
        <v>1030</v>
      </c>
      <c r="B1031" s="17" t="s">
        <v>383</v>
      </c>
      <c r="C1031" s="18" t="str">
        <f t="shared" si="128"/>
        <v>00000114</v>
      </c>
      <c r="D1031" s="18">
        <f t="shared" si="129"/>
        <v>3</v>
      </c>
      <c r="E1031" s="19" t="str">
        <f t="shared" si="130"/>
        <v>（株）きんでん　京都支店</v>
      </c>
      <c r="F1031" s="19" t="str">
        <f t="shared" si="131"/>
        <v>キンデン　キョウトシテン</v>
      </c>
      <c r="G1031" s="19" t="str">
        <f t="shared" si="132"/>
        <v>常務執行役員支店長</v>
      </c>
      <c r="H1031" s="19" t="str">
        <f t="shared" si="133"/>
        <v>辻　嘉明</v>
      </c>
      <c r="I1031" s="19" t="str">
        <f t="shared" si="134"/>
        <v>601-8560</v>
      </c>
      <c r="J1031" s="19" t="str">
        <f t="shared" si="135"/>
        <v>京都市南区西九条西柳ノ内町８番地</v>
      </c>
      <c r="K1031" s="20" t="s">
        <v>67</v>
      </c>
    </row>
    <row r="1032" spans="1:11" s="15" customFormat="1" ht="20.25" customHeight="1">
      <c r="A1032" s="16">
        <v>1031</v>
      </c>
      <c r="B1032" s="17" t="s">
        <v>384</v>
      </c>
      <c r="C1032" s="18" t="str">
        <f t="shared" si="128"/>
        <v>00002275</v>
      </c>
      <c r="D1032" s="18">
        <f t="shared" si="129"/>
        <v>3</v>
      </c>
      <c r="E1032" s="19" t="str">
        <f t="shared" si="130"/>
        <v>（株）クボタ　本社阪神事務所</v>
      </c>
      <c r="F1032" s="19" t="str">
        <f t="shared" si="131"/>
        <v>クボタ　ホンシャハンシンジムショ</v>
      </c>
      <c r="G1032" s="19" t="str">
        <f t="shared" si="132"/>
        <v>所長</v>
      </c>
      <c r="H1032" s="19" t="str">
        <f t="shared" si="133"/>
        <v>萬谷　剛</v>
      </c>
      <c r="I1032" s="19" t="str">
        <f t="shared" si="134"/>
        <v>661-8567</v>
      </c>
      <c r="J1032" s="19" t="str">
        <f t="shared" si="135"/>
        <v>兵庫県尼崎市浜一丁目１番１号</v>
      </c>
      <c r="K1032" s="20" t="s">
        <v>16</v>
      </c>
    </row>
    <row r="1033" spans="1:11" s="15" customFormat="1" ht="20.25" customHeight="1">
      <c r="A1033" s="16">
        <v>1032</v>
      </c>
      <c r="B1033" s="17" t="s">
        <v>384</v>
      </c>
      <c r="C1033" s="18" t="str">
        <f t="shared" si="128"/>
        <v>00002275</v>
      </c>
      <c r="D1033" s="18">
        <f t="shared" si="129"/>
        <v>3</v>
      </c>
      <c r="E1033" s="19" t="str">
        <f t="shared" si="130"/>
        <v>（株）クボタ　本社阪神事務所</v>
      </c>
      <c r="F1033" s="19" t="str">
        <f t="shared" si="131"/>
        <v>クボタ　ホンシャハンシンジムショ</v>
      </c>
      <c r="G1033" s="19" t="str">
        <f t="shared" si="132"/>
        <v>所長</v>
      </c>
      <c r="H1033" s="19" t="str">
        <f t="shared" si="133"/>
        <v>萬谷　剛</v>
      </c>
      <c r="I1033" s="19" t="str">
        <f t="shared" si="134"/>
        <v>661-8567</v>
      </c>
      <c r="J1033" s="19" t="str">
        <f t="shared" si="135"/>
        <v>兵庫県尼崎市浜一丁目１番１号</v>
      </c>
      <c r="K1033" s="20" t="s">
        <v>66</v>
      </c>
    </row>
    <row r="1034" spans="1:11" s="15" customFormat="1" ht="20.25" customHeight="1">
      <c r="A1034" s="16">
        <v>1033</v>
      </c>
      <c r="B1034" s="17" t="s">
        <v>384</v>
      </c>
      <c r="C1034" s="18" t="str">
        <f t="shared" si="128"/>
        <v>00002275</v>
      </c>
      <c r="D1034" s="18">
        <f t="shared" si="129"/>
        <v>3</v>
      </c>
      <c r="E1034" s="19" t="str">
        <f t="shared" si="130"/>
        <v>（株）クボタ　本社阪神事務所</v>
      </c>
      <c r="F1034" s="19" t="str">
        <f t="shared" si="131"/>
        <v>クボタ　ホンシャハンシンジムショ</v>
      </c>
      <c r="G1034" s="19" t="str">
        <f t="shared" si="132"/>
        <v>所長</v>
      </c>
      <c r="H1034" s="19" t="str">
        <f t="shared" si="133"/>
        <v>萬谷　剛</v>
      </c>
      <c r="I1034" s="19" t="str">
        <f t="shared" si="134"/>
        <v>661-8567</v>
      </c>
      <c r="J1034" s="19" t="str">
        <f t="shared" si="135"/>
        <v>兵庫県尼崎市浜一丁目１番１号</v>
      </c>
      <c r="K1034" s="20" t="s">
        <v>27</v>
      </c>
    </row>
    <row r="1035" spans="1:11" s="15" customFormat="1" ht="20.25" customHeight="1">
      <c r="A1035" s="16">
        <v>1034</v>
      </c>
      <c r="B1035" s="17" t="s">
        <v>385</v>
      </c>
      <c r="C1035" s="18" t="str">
        <f t="shared" si="128"/>
        <v>00009490</v>
      </c>
      <c r="D1035" s="18">
        <f t="shared" si="129"/>
        <v>3</v>
      </c>
      <c r="E1035" s="19" t="str">
        <f t="shared" si="130"/>
        <v>クボタ環境エンジニアリング（株）大阪支社</v>
      </c>
      <c r="F1035" s="19" t="str">
        <f t="shared" si="131"/>
        <v>クボタカンキョウエンジニアリングオオサカシシャ</v>
      </c>
      <c r="G1035" s="19" t="str">
        <f t="shared" si="132"/>
        <v>支社長</v>
      </c>
      <c r="H1035" s="19" t="str">
        <f t="shared" si="133"/>
        <v>佐野　晋二</v>
      </c>
      <c r="I1035" s="19" t="str">
        <f t="shared" si="134"/>
        <v>661-8567</v>
      </c>
      <c r="J1035" s="19" t="str">
        <f t="shared" si="135"/>
        <v>兵庫県尼崎市浜一丁目１番1号</v>
      </c>
      <c r="K1035" s="20" t="s">
        <v>66</v>
      </c>
    </row>
    <row r="1036" spans="1:11" s="15" customFormat="1" ht="20.25" customHeight="1">
      <c r="A1036" s="16">
        <v>1035</v>
      </c>
      <c r="B1036" s="17" t="s">
        <v>385</v>
      </c>
      <c r="C1036" s="18" t="str">
        <f t="shared" si="128"/>
        <v>00009490</v>
      </c>
      <c r="D1036" s="18">
        <f t="shared" si="129"/>
        <v>3</v>
      </c>
      <c r="E1036" s="19" t="str">
        <f t="shared" si="130"/>
        <v>クボタ環境エンジニアリング（株）大阪支社</v>
      </c>
      <c r="F1036" s="19" t="str">
        <f t="shared" si="131"/>
        <v>クボタカンキョウエンジニアリングオオサカシシャ</v>
      </c>
      <c r="G1036" s="19" t="str">
        <f t="shared" si="132"/>
        <v>支社長</v>
      </c>
      <c r="H1036" s="19" t="str">
        <f t="shared" si="133"/>
        <v>佐野　晋二</v>
      </c>
      <c r="I1036" s="19" t="str">
        <f t="shared" si="134"/>
        <v>661-8567</v>
      </c>
      <c r="J1036" s="19" t="str">
        <f t="shared" si="135"/>
        <v>兵庫県尼崎市浜一丁目１番1号</v>
      </c>
      <c r="K1036" s="20" t="s">
        <v>320</v>
      </c>
    </row>
    <row r="1037" spans="1:11" s="15" customFormat="1" ht="20.25" customHeight="1">
      <c r="A1037" s="16">
        <v>1036</v>
      </c>
      <c r="B1037" s="17" t="s">
        <v>386</v>
      </c>
      <c r="C1037" s="18" t="str">
        <f t="shared" si="128"/>
        <v>00001200</v>
      </c>
      <c r="D1037" s="18">
        <f t="shared" si="129"/>
        <v>3</v>
      </c>
      <c r="E1037" s="19" t="str">
        <f t="shared" si="130"/>
        <v>（株）熊谷組　関西支店</v>
      </c>
      <c r="F1037" s="19" t="str">
        <f t="shared" si="131"/>
        <v>クマガイグミ　カンサイシテン</v>
      </c>
      <c r="G1037" s="19" t="str">
        <f t="shared" si="132"/>
        <v>執行役員支店長</v>
      </c>
      <c r="H1037" s="19" t="str">
        <f t="shared" si="133"/>
        <v>五十嵐　智彦</v>
      </c>
      <c r="I1037" s="19" t="str">
        <f t="shared" si="134"/>
        <v>550-0004</v>
      </c>
      <c r="J1037" s="19" t="str">
        <f t="shared" si="135"/>
        <v>大阪市西区靭本町１丁目１１番７号</v>
      </c>
      <c r="K1037" s="20" t="s">
        <v>12</v>
      </c>
    </row>
    <row r="1038" spans="1:11" s="15" customFormat="1" ht="20.25" customHeight="1">
      <c r="A1038" s="16">
        <v>1037</v>
      </c>
      <c r="B1038" s="17" t="s">
        <v>386</v>
      </c>
      <c r="C1038" s="18" t="str">
        <f t="shared" si="128"/>
        <v>00001200</v>
      </c>
      <c r="D1038" s="18">
        <f t="shared" si="129"/>
        <v>3</v>
      </c>
      <c r="E1038" s="19" t="str">
        <f t="shared" si="130"/>
        <v>（株）熊谷組　関西支店</v>
      </c>
      <c r="F1038" s="19" t="str">
        <f t="shared" si="131"/>
        <v>クマガイグミ　カンサイシテン</v>
      </c>
      <c r="G1038" s="19" t="str">
        <f t="shared" si="132"/>
        <v>執行役員支店長</v>
      </c>
      <c r="H1038" s="19" t="str">
        <f t="shared" si="133"/>
        <v>五十嵐　智彦</v>
      </c>
      <c r="I1038" s="19" t="str">
        <f t="shared" si="134"/>
        <v>550-0004</v>
      </c>
      <c r="J1038" s="19" t="str">
        <f t="shared" si="135"/>
        <v>大阪市西区靭本町１丁目１１番７号</v>
      </c>
      <c r="K1038" s="20" t="s">
        <v>13</v>
      </c>
    </row>
    <row r="1039" spans="1:11" s="15" customFormat="1" ht="20.25" customHeight="1">
      <c r="A1039" s="16">
        <v>1038</v>
      </c>
      <c r="B1039" s="17">
        <v>97</v>
      </c>
      <c r="C1039" s="18" t="str">
        <f t="shared" si="128"/>
        <v>00004737</v>
      </c>
      <c r="D1039" s="18">
        <f t="shared" si="129"/>
        <v>3</v>
      </c>
      <c r="E1039" s="19" t="str">
        <f t="shared" si="130"/>
        <v>（株）クマヒラ　関西支社</v>
      </c>
      <c r="F1039" s="19" t="str">
        <f t="shared" si="131"/>
        <v>クマヒラ　カンサイシシャ</v>
      </c>
      <c r="G1039" s="19" t="str">
        <f t="shared" si="132"/>
        <v>支社長</v>
      </c>
      <c r="H1039" s="19" t="str">
        <f t="shared" si="133"/>
        <v>瀧澤　信一郎</v>
      </c>
      <c r="I1039" s="19" t="str">
        <f t="shared" si="134"/>
        <v>541-0056</v>
      </c>
      <c r="J1039" s="19" t="str">
        <f t="shared" si="135"/>
        <v>大阪市中央区久太郎町１丁目９番２３号</v>
      </c>
      <c r="K1039" s="20" t="s">
        <v>60</v>
      </c>
    </row>
    <row r="1040" spans="1:11" s="15" customFormat="1" ht="20.25" customHeight="1">
      <c r="A1040" s="16">
        <v>1039</v>
      </c>
      <c r="B1040" s="17">
        <v>97</v>
      </c>
      <c r="C1040" s="18" t="str">
        <f t="shared" si="128"/>
        <v>00004737</v>
      </c>
      <c r="D1040" s="18">
        <f t="shared" si="129"/>
        <v>3</v>
      </c>
      <c r="E1040" s="19" t="str">
        <f t="shared" si="130"/>
        <v>（株）クマヒラ　関西支社</v>
      </c>
      <c r="F1040" s="19" t="str">
        <f t="shared" si="131"/>
        <v>クマヒラ　カンサイシシャ</v>
      </c>
      <c r="G1040" s="19" t="str">
        <f t="shared" si="132"/>
        <v>支社長</v>
      </c>
      <c r="H1040" s="19" t="str">
        <f t="shared" si="133"/>
        <v>瀧澤　信一郎</v>
      </c>
      <c r="I1040" s="19" t="str">
        <f t="shared" si="134"/>
        <v>541-0056</v>
      </c>
      <c r="J1040" s="19" t="str">
        <f t="shared" si="135"/>
        <v>大阪市中央区久太郎町１丁目９番２３号</v>
      </c>
      <c r="K1040" s="20" t="s">
        <v>109</v>
      </c>
    </row>
    <row r="1041" spans="1:11" s="15" customFormat="1" ht="20.25" customHeight="1">
      <c r="A1041" s="16">
        <v>1040</v>
      </c>
      <c r="B1041" s="17">
        <v>97</v>
      </c>
      <c r="C1041" s="18" t="str">
        <f t="shared" si="128"/>
        <v>00004737</v>
      </c>
      <c r="D1041" s="18">
        <f t="shared" si="129"/>
        <v>3</v>
      </c>
      <c r="E1041" s="19" t="str">
        <f t="shared" si="130"/>
        <v>（株）クマヒラ　関西支社</v>
      </c>
      <c r="F1041" s="19" t="str">
        <f t="shared" si="131"/>
        <v>クマヒラ　カンサイシシャ</v>
      </c>
      <c r="G1041" s="19" t="str">
        <f t="shared" si="132"/>
        <v>支社長</v>
      </c>
      <c r="H1041" s="19" t="str">
        <f t="shared" si="133"/>
        <v>瀧澤　信一郎</v>
      </c>
      <c r="I1041" s="19" t="str">
        <f t="shared" si="134"/>
        <v>541-0056</v>
      </c>
      <c r="J1041" s="19" t="str">
        <f t="shared" si="135"/>
        <v>大阪市中央区久太郎町１丁目９番２３号</v>
      </c>
      <c r="K1041" s="20" t="s">
        <v>66</v>
      </c>
    </row>
    <row r="1042" spans="1:11" s="15" customFormat="1" ht="20.25" customHeight="1">
      <c r="A1042" s="16">
        <v>1041</v>
      </c>
      <c r="B1042" s="17">
        <v>46</v>
      </c>
      <c r="C1042" s="18" t="str">
        <f t="shared" si="128"/>
        <v>00000622</v>
      </c>
      <c r="D1042" s="18">
        <f t="shared" si="129"/>
        <v>3</v>
      </c>
      <c r="E1042" s="19" t="str">
        <f t="shared" si="130"/>
        <v>クマリフト（株）京都営業所</v>
      </c>
      <c r="F1042" s="19" t="str">
        <f t="shared" si="131"/>
        <v>クマリフト　キョウトエイギョウショ</v>
      </c>
      <c r="G1042" s="19" t="str">
        <f t="shared" si="132"/>
        <v>所長</v>
      </c>
      <c r="H1042" s="19" t="str">
        <f t="shared" si="133"/>
        <v>中野　信志</v>
      </c>
      <c r="I1042" s="19" t="str">
        <f t="shared" si="134"/>
        <v>602-8151</v>
      </c>
      <c r="J1042" s="19" t="str">
        <f t="shared" si="135"/>
        <v>京都市上京区智恵光院通丸太町上ル西院町７４７番地の３２</v>
      </c>
      <c r="K1042" s="20" t="s">
        <v>66</v>
      </c>
    </row>
    <row r="1043" spans="1:11" s="15" customFormat="1" ht="20.25" customHeight="1">
      <c r="A1043" s="16">
        <v>1042</v>
      </c>
      <c r="B1043" s="17" t="s">
        <v>387</v>
      </c>
      <c r="C1043" s="18">
        <f t="shared" si="128"/>
        <v>27010664</v>
      </c>
      <c r="D1043" s="18">
        <f t="shared" si="129"/>
        <v>3</v>
      </c>
      <c r="E1043" s="19" t="str">
        <f t="shared" si="130"/>
        <v>（株）栗田機械製作所</v>
      </c>
      <c r="F1043" s="19" t="str">
        <f t="shared" si="131"/>
        <v>クリタキカイセイサクショ</v>
      </c>
      <c r="G1043" s="19" t="str">
        <f t="shared" si="132"/>
        <v>代表取締役</v>
      </c>
      <c r="H1043" s="19" t="str">
        <f t="shared" si="133"/>
        <v>栗田　吉直</v>
      </c>
      <c r="I1043" s="19" t="str">
        <f t="shared" si="134"/>
        <v>550-0024</v>
      </c>
      <c r="J1043" s="19" t="str">
        <f t="shared" si="135"/>
        <v>大阪市西区境川二丁目１番４４号</v>
      </c>
      <c r="K1043" s="20" t="s">
        <v>66</v>
      </c>
    </row>
    <row r="1044" spans="1:11" s="15" customFormat="1" ht="20.25" customHeight="1">
      <c r="A1044" s="16">
        <v>1043</v>
      </c>
      <c r="B1044" s="17">
        <v>88</v>
      </c>
      <c r="C1044" s="18" t="str">
        <f t="shared" si="128"/>
        <v>00003214</v>
      </c>
      <c r="D1044" s="18">
        <f t="shared" si="129"/>
        <v>3</v>
      </c>
      <c r="E1044" s="19" t="str">
        <f t="shared" si="130"/>
        <v>栗原工業（株）京都支社</v>
      </c>
      <c r="F1044" s="19" t="str">
        <f t="shared" si="131"/>
        <v>クリハラコウギョウ</v>
      </c>
      <c r="G1044" s="19" t="str">
        <f t="shared" si="132"/>
        <v>支社長</v>
      </c>
      <c r="H1044" s="19" t="str">
        <f t="shared" si="133"/>
        <v>下醉尾　聡</v>
      </c>
      <c r="I1044" s="19" t="str">
        <f t="shared" si="134"/>
        <v>600-8177</v>
      </c>
      <c r="J1044" s="19" t="str">
        <f t="shared" si="135"/>
        <v>京都市下京区大坂町３９１　第１０長谷ビル</v>
      </c>
      <c r="K1044" s="20" t="s">
        <v>16</v>
      </c>
    </row>
    <row r="1045" spans="1:11" s="15" customFormat="1" ht="20.25" customHeight="1">
      <c r="A1045" s="16">
        <v>1044</v>
      </c>
      <c r="B1045" s="17">
        <v>88</v>
      </c>
      <c r="C1045" s="18" t="str">
        <f t="shared" si="128"/>
        <v>00003214</v>
      </c>
      <c r="D1045" s="18">
        <f t="shared" si="129"/>
        <v>3</v>
      </c>
      <c r="E1045" s="19" t="str">
        <f t="shared" si="130"/>
        <v>栗原工業（株）京都支社</v>
      </c>
      <c r="F1045" s="19" t="str">
        <f t="shared" si="131"/>
        <v>クリハラコウギョウ</v>
      </c>
      <c r="G1045" s="19" t="str">
        <f t="shared" si="132"/>
        <v>支社長</v>
      </c>
      <c r="H1045" s="19" t="str">
        <f t="shared" si="133"/>
        <v>下醉尾　聡</v>
      </c>
      <c r="I1045" s="19" t="str">
        <f t="shared" si="134"/>
        <v>600-8177</v>
      </c>
      <c r="J1045" s="19" t="str">
        <f t="shared" si="135"/>
        <v>京都市下京区大坂町３９１　第１０長谷ビル</v>
      </c>
      <c r="K1045" s="20" t="s">
        <v>17</v>
      </c>
    </row>
    <row r="1046" spans="1:11" s="15" customFormat="1" ht="20.25" customHeight="1">
      <c r="A1046" s="16">
        <v>1045</v>
      </c>
      <c r="B1046" s="17">
        <v>88</v>
      </c>
      <c r="C1046" s="18" t="str">
        <f t="shared" si="128"/>
        <v>00003214</v>
      </c>
      <c r="D1046" s="18">
        <f t="shared" si="129"/>
        <v>3</v>
      </c>
      <c r="E1046" s="19" t="str">
        <f t="shared" si="130"/>
        <v>栗原工業（株）京都支社</v>
      </c>
      <c r="F1046" s="19" t="str">
        <f t="shared" si="131"/>
        <v>クリハラコウギョウ</v>
      </c>
      <c r="G1046" s="19" t="str">
        <f t="shared" si="132"/>
        <v>支社長</v>
      </c>
      <c r="H1046" s="19" t="str">
        <f t="shared" si="133"/>
        <v>下醉尾　聡</v>
      </c>
      <c r="I1046" s="19" t="str">
        <f t="shared" si="134"/>
        <v>600-8177</v>
      </c>
      <c r="J1046" s="19" t="str">
        <f t="shared" si="135"/>
        <v>京都市下京区大坂町３９１　第１０長谷ビル</v>
      </c>
      <c r="K1046" s="20" t="s">
        <v>67</v>
      </c>
    </row>
    <row r="1047" spans="1:11" s="15" customFormat="1" ht="20.25" customHeight="1">
      <c r="A1047" s="16">
        <v>1046</v>
      </c>
      <c r="B1047" s="17" t="s">
        <v>388</v>
      </c>
      <c r="C1047" s="18" t="str">
        <f t="shared" si="128"/>
        <v>00020898</v>
      </c>
      <c r="D1047" s="18">
        <f t="shared" si="129"/>
        <v>3</v>
      </c>
      <c r="E1047" s="19" t="str">
        <f t="shared" si="130"/>
        <v>（株）桑原組</v>
      </c>
      <c r="F1047" s="19" t="str">
        <f t="shared" si="131"/>
        <v>クワハラグミ</v>
      </c>
      <c r="G1047" s="19" t="str">
        <f t="shared" si="132"/>
        <v>代表取締役</v>
      </c>
      <c r="H1047" s="19" t="str">
        <f t="shared" si="133"/>
        <v>桑原　勝良</v>
      </c>
      <c r="I1047" s="19" t="str">
        <f t="shared" si="134"/>
        <v>520-1212</v>
      </c>
      <c r="J1047" s="19" t="str">
        <f t="shared" si="135"/>
        <v>滋賀県高島市安曇川町西万木９２６番地</v>
      </c>
      <c r="K1047" s="20" t="s">
        <v>12</v>
      </c>
    </row>
    <row r="1048" spans="1:11" s="15" customFormat="1" ht="20.25" customHeight="1">
      <c r="A1048" s="16">
        <v>1047</v>
      </c>
      <c r="B1048" s="17" t="s">
        <v>388</v>
      </c>
      <c r="C1048" s="18" t="str">
        <f t="shared" si="128"/>
        <v>00020898</v>
      </c>
      <c r="D1048" s="18">
        <f t="shared" si="129"/>
        <v>3</v>
      </c>
      <c r="E1048" s="19" t="str">
        <f t="shared" si="130"/>
        <v>（株）桑原組</v>
      </c>
      <c r="F1048" s="19" t="str">
        <f t="shared" si="131"/>
        <v>クワハラグミ</v>
      </c>
      <c r="G1048" s="19" t="str">
        <f t="shared" si="132"/>
        <v>代表取締役</v>
      </c>
      <c r="H1048" s="19" t="str">
        <f t="shared" si="133"/>
        <v>桑原　勝良</v>
      </c>
      <c r="I1048" s="19" t="str">
        <f t="shared" si="134"/>
        <v>520-1212</v>
      </c>
      <c r="J1048" s="19" t="str">
        <f t="shared" si="135"/>
        <v>滋賀県高島市安曇川町西万木９２６番地</v>
      </c>
      <c r="K1048" s="20" t="s">
        <v>13</v>
      </c>
    </row>
    <row r="1049" spans="1:11" s="15" customFormat="1" ht="20.25" customHeight="1">
      <c r="A1049" s="16">
        <v>1048</v>
      </c>
      <c r="B1049" s="17" t="s">
        <v>388</v>
      </c>
      <c r="C1049" s="18" t="str">
        <f t="shared" si="128"/>
        <v>00020898</v>
      </c>
      <c r="D1049" s="18">
        <f t="shared" si="129"/>
        <v>3</v>
      </c>
      <c r="E1049" s="19" t="str">
        <f t="shared" si="130"/>
        <v>（株）桑原組</v>
      </c>
      <c r="F1049" s="19" t="str">
        <f t="shared" si="131"/>
        <v>クワハラグミ</v>
      </c>
      <c r="G1049" s="19" t="str">
        <f t="shared" si="132"/>
        <v>代表取締役</v>
      </c>
      <c r="H1049" s="19" t="str">
        <f t="shared" si="133"/>
        <v>桑原　勝良</v>
      </c>
      <c r="I1049" s="19" t="str">
        <f t="shared" si="134"/>
        <v>520-1212</v>
      </c>
      <c r="J1049" s="19" t="str">
        <f t="shared" si="135"/>
        <v>滋賀県高島市安曇川町西万木９２６番地</v>
      </c>
      <c r="K1049" s="20" t="s">
        <v>19</v>
      </c>
    </row>
    <row r="1050" spans="1:11" s="15" customFormat="1" ht="20.25" customHeight="1">
      <c r="A1050" s="16">
        <v>1049</v>
      </c>
      <c r="B1050" s="17" t="s">
        <v>389</v>
      </c>
      <c r="C1050" s="18" t="str">
        <f t="shared" si="128"/>
        <v>00028539</v>
      </c>
      <c r="D1050" s="18">
        <f t="shared" si="129"/>
        <v>3</v>
      </c>
      <c r="E1050" s="19" t="str">
        <f t="shared" si="130"/>
        <v>ＫＳＳ（株）</v>
      </c>
      <c r="F1050" s="19" t="str">
        <f t="shared" si="131"/>
        <v>ケイエスエス</v>
      </c>
      <c r="G1050" s="19" t="str">
        <f t="shared" si="132"/>
        <v>代表取締役</v>
      </c>
      <c r="H1050" s="19" t="str">
        <f t="shared" si="133"/>
        <v>深澤　重幸</v>
      </c>
      <c r="I1050" s="19" t="str">
        <f t="shared" si="134"/>
        <v>208-0023</v>
      </c>
      <c r="J1050" s="19" t="str">
        <f t="shared" si="135"/>
        <v>東京都武蔵村山市伊奈平一丁目７０番２号</v>
      </c>
      <c r="K1050" s="20" t="s">
        <v>24</v>
      </c>
    </row>
    <row r="1051" spans="1:11" s="15" customFormat="1" ht="20.25" customHeight="1">
      <c r="A1051" s="16">
        <v>1050</v>
      </c>
      <c r="B1051" s="17" t="s">
        <v>389</v>
      </c>
      <c r="C1051" s="18" t="str">
        <f t="shared" si="128"/>
        <v>00028539</v>
      </c>
      <c r="D1051" s="18">
        <f t="shared" si="129"/>
        <v>3</v>
      </c>
      <c r="E1051" s="19" t="str">
        <f t="shared" si="130"/>
        <v>ＫＳＳ（株）</v>
      </c>
      <c r="F1051" s="19" t="str">
        <f t="shared" si="131"/>
        <v>ケイエスエス</v>
      </c>
      <c r="G1051" s="19" t="str">
        <f t="shared" si="132"/>
        <v>代表取締役</v>
      </c>
      <c r="H1051" s="19" t="str">
        <f t="shared" si="133"/>
        <v>深澤　重幸</v>
      </c>
      <c r="I1051" s="19" t="str">
        <f t="shared" si="134"/>
        <v>208-0023</v>
      </c>
      <c r="J1051" s="19" t="str">
        <f t="shared" si="135"/>
        <v>東京都武蔵村山市伊奈平一丁目７０番２号</v>
      </c>
      <c r="K1051" s="20" t="s">
        <v>109</v>
      </c>
    </row>
    <row r="1052" spans="1:11" s="15" customFormat="1" ht="20.25" customHeight="1">
      <c r="A1052" s="16">
        <v>1051</v>
      </c>
      <c r="B1052" s="17" t="s">
        <v>389</v>
      </c>
      <c r="C1052" s="18" t="str">
        <f t="shared" si="128"/>
        <v>00028539</v>
      </c>
      <c r="D1052" s="18">
        <f t="shared" si="129"/>
        <v>3</v>
      </c>
      <c r="E1052" s="19" t="str">
        <f t="shared" si="130"/>
        <v>ＫＳＳ（株）</v>
      </c>
      <c r="F1052" s="19" t="str">
        <f t="shared" si="131"/>
        <v>ケイエスエス</v>
      </c>
      <c r="G1052" s="19" t="str">
        <f t="shared" si="132"/>
        <v>代表取締役</v>
      </c>
      <c r="H1052" s="19" t="str">
        <f t="shared" si="133"/>
        <v>深澤　重幸</v>
      </c>
      <c r="I1052" s="19" t="str">
        <f t="shared" si="134"/>
        <v>208-0023</v>
      </c>
      <c r="J1052" s="19" t="str">
        <f t="shared" si="135"/>
        <v>東京都武蔵村山市伊奈平一丁目７０番２号</v>
      </c>
      <c r="K1052" s="20" t="s">
        <v>66</v>
      </c>
    </row>
    <row r="1053" spans="1:11" s="15" customFormat="1" ht="20.25" customHeight="1">
      <c r="A1053" s="16">
        <v>1052</v>
      </c>
      <c r="B1053" s="17" t="s">
        <v>390</v>
      </c>
      <c r="C1053" s="18" t="str">
        <f t="shared" si="128"/>
        <v>00001022</v>
      </c>
      <c r="D1053" s="18">
        <f t="shared" si="129"/>
        <v>3</v>
      </c>
      <c r="E1053" s="19" t="str">
        <f t="shared" si="130"/>
        <v>京阪園芸（株）　京都営業所</v>
      </c>
      <c r="F1053" s="19" t="str">
        <f t="shared" si="131"/>
        <v>ケイハンエンゲイ　キョウトエイギョウショ</v>
      </c>
      <c r="G1053" s="19" t="str">
        <f t="shared" si="132"/>
        <v>所長</v>
      </c>
      <c r="H1053" s="19" t="str">
        <f t="shared" si="133"/>
        <v>井塲　真理子</v>
      </c>
      <c r="I1053" s="19" t="str">
        <f t="shared" si="134"/>
        <v>605-0812</v>
      </c>
      <c r="J1053" s="19" t="str">
        <f t="shared" si="135"/>
        <v>京都市東山区毘沙門町４３-７-２０７</v>
      </c>
      <c r="K1053" s="20" t="s">
        <v>30</v>
      </c>
    </row>
    <row r="1054" spans="1:11" s="15" customFormat="1" ht="20.25" customHeight="1">
      <c r="A1054" s="16">
        <v>1053</v>
      </c>
      <c r="B1054" s="17" t="s">
        <v>391</v>
      </c>
      <c r="C1054" s="18" t="str">
        <f t="shared" si="128"/>
        <v>00020768</v>
      </c>
      <c r="D1054" s="18">
        <f t="shared" si="129"/>
        <v>3</v>
      </c>
      <c r="E1054" s="19" t="str">
        <f t="shared" si="130"/>
        <v>（株）ケンセイ</v>
      </c>
      <c r="F1054" s="19" t="str">
        <f t="shared" si="131"/>
        <v>ケンセイ</v>
      </c>
      <c r="G1054" s="19" t="str">
        <f t="shared" si="132"/>
        <v>代表取締役</v>
      </c>
      <c r="H1054" s="19" t="str">
        <f t="shared" si="133"/>
        <v>今中　康生</v>
      </c>
      <c r="I1054" s="19" t="str">
        <f t="shared" si="134"/>
        <v>533-0033</v>
      </c>
      <c r="J1054" s="19" t="str">
        <f t="shared" si="135"/>
        <v>大阪市東淀川区東中島１丁目１８番２２号</v>
      </c>
      <c r="K1054" s="20" t="s">
        <v>12</v>
      </c>
    </row>
    <row r="1055" spans="1:11" s="15" customFormat="1" ht="20.25" customHeight="1">
      <c r="A1055" s="16">
        <v>1054</v>
      </c>
      <c r="B1055" s="17" t="s">
        <v>391</v>
      </c>
      <c r="C1055" s="18" t="str">
        <f t="shared" si="128"/>
        <v>00020768</v>
      </c>
      <c r="D1055" s="18">
        <f t="shared" si="129"/>
        <v>3</v>
      </c>
      <c r="E1055" s="19" t="str">
        <f t="shared" si="130"/>
        <v>（株）ケンセイ</v>
      </c>
      <c r="F1055" s="19" t="str">
        <f t="shared" si="131"/>
        <v>ケンセイ</v>
      </c>
      <c r="G1055" s="19" t="str">
        <f t="shared" si="132"/>
        <v>代表取締役</v>
      </c>
      <c r="H1055" s="19" t="str">
        <f t="shared" si="133"/>
        <v>今中　康生</v>
      </c>
      <c r="I1055" s="19" t="str">
        <f t="shared" si="134"/>
        <v>533-0033</v>
      </c>
      <c r="J1055" s="19" t="str">
        <f t="shared" si="135"/>
        <v>大阪市東淀川区東中島１丁目１８番２２号</v>
      </c>
      <c r="K1055" s="20" t="s">
        <v>17</v>
      </c>
    </row>
    <row r="1056" spans="1:11" s="15" customFormat="1" ht="20.25" customHeight="1">
      <c r="A1056" s="16">
        <v>1055</v>
      </c>
      <c r="B1056" s="17" t="s">
        <v>391</v>
      </c>
      <c r="C1056" s="18" t="str">
        <f t="shared" si="128"/>
        <v>00020768</v>
      </c>
      <c r="D1056" s="18">
        <f t="shared" si="129"/>
        <v>3</v>
      </c>
      <c r="E1056" s="19" t="str">
        <f t="shared" si="130"/>
        <v>（株）ケンセイ</v>
      </c>
      <c r="F1056" s="19" t="str">
        <f t="shared" si="131"/>
        <v>ケンセイ</v>
      </c>
      <c r="G1056" s="19" t="str">
        <f t="shared" si="132"/>
        <v>代表取締役</v>
      </c>
      <c r="H1056" s="19" t="str">
        <f t="shared" si="133"/>
        <v>今中　康生</v>
      </c>
      <c r="I1056" s="19" t="str">
        <f t="shared" si="134"/>
        <v>533-0033</v>
      </c>
      <c r="J1056" s="19" t="str">
        <f t="shared" si="135"/>
        <v>大阪市東淀川区東中島１丁目１８番２２号</v>
      </c>
      <c r="K1056" s="20" t="s">
        <v>29</v>
      </c>
    </row>
    <row r="1057" spans="1:11" s="15" customFormat="1" ht="20.25" customHeight="1">
      <c r="A1057" s="16">
        <v>1056</v>
      </c>
      <c r="B1057" s="17" t="s">
        <v>392</v>
      </c>
      <c r="C1057" s="18" t="str">
        <f t="shared" si="128"/>
        <v>00025134</v>
      </c>
      <c r="D1057" s="18">
        <f t="shared" si="129"/>
        <v>3</v>
      </c>
      <c r="E1057" s="19" t="str">
        <f t="shared" si="130"/>
        <v>弘安建設（株）</v>
      </c>
      <c r="F1057" s="19" t="str">
        <f t="shared" si="131"/>
        <v>コウアンケンセツ</v>
      </c>
      <c r="G1057" s="19" t="str">
        <f t="shared" si="132"/>
        <v>代表取締役</v>
      </c>
      <c r="H1057" s="19" t="str">
        <f t="shared" si="133"/>
        <v>池上　元一</v>
      </c>
      <c r="I1057" s="19" t="str">
        <f t="shared" si="134"/>
        <v>640-8343</v>
      </c>
      <c r="J1057" s="19" t="str">
        <f t="shared" si="135"/>
        <v>和歌山県和歌山市吉田５６３番地の１</v>
      </c>
      <c r="K1057" s="20" t="s">
        <v>12</v>
      </c>
    </row>
    <row r="1058" spans="1:11" s="15" customFormat="1" ht="20.25" customHeight="1">
      <c r="A1058" s="16">
        <v>1057</v>
      </c>
      <c r="B1058" s="17" t="s">
        <v>392</v>
      </c>
      <c r="C1058" s="18" t="str">
        <f t="shared" si="128"/>
        <v>00025134</v>
      </c>
      <c r="D1058" s="18">
        <f t="shared" si="129"/>
        <v>3</v>
      </c>
      <c r="E1058" s="19" t="str">
        <f t="shared" si="130"/>
        <v>弘安建設（株）</v>
      </c>
      <c r="F1058" s="19" t="str">
        <f t="shared" si="131"/>
        <v>コウアンケンセツ</v>
      </c>
      <c r="G1058" s="19" t="str">
        <f t="shared" si="132"/>
        <v>代表取締役</v>
      </c>
      <c r="H1058" s="19" t="str">
        <f t="shared" si="133"/>
        <v>池上　元一</v>
      </c>
      <c r="I1058" s="19" t="str">
        <f t="shared" si="134"/>
        <v>640-8343</v>
      </c>
      <c r="J1058" s="19" t="str">
        <f t="shared" si="135"/>
        <v>和歌山県和歌山市吉田５６３番地の１</v>
      </c>
      <c r="K1058" s="20" t="s">
        <v>19</v>
      </c>
    </row>
    <row r="1059" spans="1:11" s="15" customFormat="1" ht="20.25" customHeight="1">
      <c r="A1059" s="16">
        <v>1058</v>
      </c>
      <c r="B1059" s="17" t="s">
        <v>392</v>
      </c>
      <c r="C1059" s="18" t="str">
        <f t="shared" si="128"/>
        <v>00025134</v>
      </c>
      <c r="D1059" s="18">
        <f t="shared" si="129"/>
        <v>3</v>
      </c>
      <c r="E1059" s="19" t="str">
        <f t="shared" si="130"/>
        <v>弘安建設（株）</v>
      </c>
      <c r="F1059" s="19" t="str">
        <f t="shared" si="131"/>
        <v>コウアンケンセツ</v>
      </c>
      <c r="G1059" s="19" t="str">
        <f t="shared" si="132"/>
        <v>代表取締役</v>
      </c>
      <c r="H1059" s="19" t="str">
        <f t="shared" si="133"/>
        <v>池上　元一</v>
      </c>
      <c r="I1059" s="19" t="str">
        <f t="shared" si="134"/>
        <v>640-8343</v>
      </c>
      <c r="J1059" s="19" t="str">
        <f t="shared" si="135"/>
        <v>和歌山県和歌山市吉田５６３番地の１</v>
      </c>
      <c r="K1059" s="20" t="s">
        <v>30</v>
      </c>
    </row>
    <row r="1060" spans="1:11" s="15" customFormat="1" ht="20.25" customHeight="1">
      <c r="A1060" s="16">
        <v>1059</v>
      </c>
      <c r="B1060" s="17" t="s">
        <v>393</v>
      </c>
      <c r="C1060" s="18" t="str">
        <f t="shared" si="128"/>
        <v>00010626</v>
      </c>
      <c r="D1060" s="18">
        <f t="shared" si="129"/>
        <v>3</v>
      </c>
      <c r="E1060" s="19" t="str">
        <f t="shared" si="130"/>
        <v>光伸（株）</v>
      </c>
      <c r="F1060" s="19" t="str">
        <f t="shared" si="131"/>
        <v>コウシン</v>
      </c>
      <c r="G1060" s="19" t="str">
        <f t="shared" si="132"/>
        <v>代表取締役社長</v>
      </c>
      <c r="H1060" s="19" t="str">
        <f t="shared" si="133"/>
        <v>川崎　義徳</v>
      </c>
      <c r="I1060" s="19" t="str">
        <f t="shared" si="134"/>
        <v>538-0053</v>
      </c>
      <c r="J1060" s="19" t="str">
        <f t="shared" si="135"/>
        <v>大阪市鶴見区鶴見６丁目９番２６号</v>
      </c>
      <c r="K1060" s="20" t="s">
        <v>17</v>
      </c>
    </row>
    <row r="1061" spans="1:11" s="15" customFormat="1" ht="20.25" customHeight="1">
      <c r="A1061" s="16">
        <v>1060</v>
      </c>
      <c r="B1061" s="17" t="s">
        <v>393</v>
      </c>
      <c r="C1061" s="18" t="str">
        <f t="shared" si="128"/>
        <v>00010626</v>
      </c>
      <c r="D1061" s="18">
        <f t="shared" si="129"/>
        <v>3</v>
      </c>
      <c r="E1061" s="19" t="str">
        <f t="shared" si="130"/>
        <v>光伸（株）</v>
      </c>
      <c r="F1061" s="19" t="str">
        <f t="shared" si="131"/>
        <v>コウシン</v>
      </c>
      <c r="G1061" s="19" t="str">
        <f t="shared" si="132"/>
        <v>代表取締役社長</v>
      </c>
      <c r="H1061" s="19" t="str">
        <f t="shared" si="133"/>
        <v>川崎　義徳</v>
      </c>
      <c r="I1061" s="19" t="str">
        <f t="shared" si="134"/>
        <v>538-0053</v>
      </c>
      <c r="J1061" s="19" t="str">
        <f t="shared" si="135"/>
        <v>大阪市鶴見区鶴見６丁目９番２６号</v>
      </c>
      <c r="K1061" s="20" t="s">
        <v>66</v>
      </c>
    </row>
    <row r="1062" spans="1:11" s="15" customFormat="1" ht="20.25" customHeight="1">
      <c r="A1062" s="16">
        <v>1061</v>
      </c>
      <c r="B1062" s="17" t="s">
        <v>394</v>
      </c>
      <c r="C1062" s="18" t="str">
        <f t="shared" si="128"/>
        <v>00001934</v>
      </c>
      <c r="D1062" s="18">
        <f t="shared" si="129"/>
        <v>3</v>
      </c>
      <c r="E1062" s="19" t="str">
        <f t="shared" si="130"/>
        <v>（株）弘電社　大阪支店</v>
      </c>
      <c r="F1062" s="19" t="str">
        <f t="shared" si="131"/>
        <v>コウデンシャ　オオサカシテン</v>
      </c>
      <c r="G1062" s="19" t="str">
        <f t="shared" si="132"/>
        <v>支店長</v>
      </c>
      <c r="H1062" s="19" t="str">
        <f t="shared" si="133"/>
        <v>梶川　裕司</v>
      </c>
      <c r="I1062" s="19" t="str">
        <f t="shared" si="134"/>
        <v>541-0047</v>
      </c>
      <c r="J1062" s="19" t="str">
        <f t="shared" si="135"/>
        <v>大阪市中央区淡路町１丁目７番３号</v>
      </c>
      <c r="K1062" s="20" t="s">
        <v>16</v>
      </c>
    </row>
    <row r="1063" spans="1:11" s="15" customFormat="1" ht="20.25" customHeight="1">
      <c r="A1063" s="16">
        <v>1062</v>
      </c>
      <c r="B1063" s="17" t="s">
        <v>394</v>
      </c>
      <c r="C1063" s="18" t="str">
        <f t="shared" si="128"/>
        <v>00001934</v>
      </c>
      <c r="D1063" s="18">
        <f t="shared" si="129"/>
        <v>3</v>
      </c>
      <c r="E1063" s="19" t="str">
        <f t="shared" si="130"/>
        <v>（株）弘電社　大阪支店</v>
      </c>
      <c r="F1063" s="19" t="str">
        <f t="shared" si="131"/>
        <v>コウデンシャ　オオサカシテン</v>
      </c>
      <c r="G1063" s="19" t="str">
        <f t="shared" si="132"/>
        <v>支店長</v>
      </c>
      <c r="H1063" s="19" t="str">
        <f t="shared" si="133"/>
        <v>梶川　裕司</v>
      </c>
      <c r="I1063" s="19" t="str">
        <f t="shared" si="134"/>
        <v>541-0047</v>
      </c>
      <c r="J1063" s="19" t="str">
        <f t="shared" si="135"/>
        <v>大阪市中央区淡路町１丁目７番３号</v>
      </c>
      <c r="K1063" s="20" t="s">
        <v>67</v>
      </c>
    </row>
    <row r="1064" spans="1:11" s="15" customFormat="1" ht="20.25" customHeight="1">
      <c r="A1064" s="16">
        <v>1063</v>
      </c>
      <c r="B1064" s="17" t="s">
        <v>395</v>
      </c>
      <c r="C1064" s="18" t="str">
        <f t="shared" si="128"/>
        <v>00002399</v>
      </c>
      <c r="D1064" s="18">
        <f t="shared" si="129"/>
        <v>3</v>
      </c>
      <c r="E1064" s="19" t="str">
        <f t="shared" si="130"/>
        <v>（株）鴻池組　京都支店</v>
      </c>
      <c r="F1064" s="19" t="str">
        <f t="shared" si="131"/>
        <v>コウノイケグミ　キョウトシテン</v>
      </c>
      <c r="G1064" s="19" t="str">
        <f t="shared" si="132"/>
        <v>支店長</v>
      </c>
      <c r="H1064" s="19" t="str">
        <f t="shared" si="133"/>
        <v>岩口　弘</v>
      </c>
      <c r="I1064" s="19" t="str">
        <f t="shared" si="134"/>
        <v>604-8151</v>
      </c>
      <c r="J1064" s="19" t="str">
        <f t="shared" si="135"/>
        <v>京都市中京区蛸薬師通烏丸西入ル橋弁慶町２２７番地</v>
      </c>
      <c r="K1064" s="20" t="s">
        <v>12</v>
      </c>
    </row>
    <row r="1065" spans="1:11" s="15" customFormat="1" ht="20.25" customHeight="1">
      <c r="A1065" s="16">
        <v>1064</v>
      </c>
      <c r="B1065" s="17" t="s">
        <v>395</v>
      </c>
      <c r="C1065" s="18" t="str">
        <f t="shared" si="128"/>
        <v>00002399</v>
      </c>
      <c r="D1065" s="18">
        <f t="shared" si="129"/>
        <v>3</v>
      </c>
      <c r="E1065" s="19" t="str">
        <f t="shared" si="130"/>
        <v>（株）鴻池組　京都支店</v>
      </c>
      <c r="F1065" s="19" t="str">
        <f t="shared" si="131"/>
        <v>コウノイケグミ　キョウトシテン</v>
      </c>
      <c r="G1065" s="19" t="str">
        <f t="shared" si="132"/>
        <v>支店長</v>
      </c>
      <c r="H1065" s="19" t="str">
        <f t="shared" si="133"/>
        <v>岩口　弘</v>
      </c>
      <c r="I1065" s="19" t="str">
        <f t="shared" si="134"/>
        <v>604-8151</v>
      </c>
      <c r="J1065" s="19" t="str">
        <f t="shared" si="135"/>
        <v>京都市中京区蛸薬師通烏丸西入ル橋弁慶町２２７番地</v>
      </c>
      <c r="K1065" s="20" t="s">
        <v>13</v>
      </c>
    </row>
    <row r="1066" spans="1:11" s="15" customFormat="1" ht="20.25" customHeight="1">
      <c r="A1066" s="16">
        <v>1065</v>
      </c>
      <c r="B1066" s="17" t="s">
        <v>396</v>
      </c>
      <c r="C1066" s="18" t="str">
        <f t="shared" si="128"/>
        <v>00020352</v>
      </c>
      <c r="D1066" s="18">
        <f t="shared" si="129"/>
        <v>3</v>
      </c>
      <c r="E1066" s="19" t="str">
        <f t="shared" si="130"/>
        <v>コウフ・フィールド（株）　関西支店</v>
      </c>
      <c r="F1066" s="19" t="str">
        <f t="shared" si="131"/>
        <v>コウフフィールド　カンサイシテン</v>
      </c>
      <c r="G1066" s="19" t="str">
        <f t="shared" si="132"/>
        <v>支店長</v>
      </c>
      <c r="H1066" s="19" t="str">
        <f t="shared" si="133"/>
        <v>奥田　昌宏</v>
      </c>
      <c r="I1066" s="19" t="str">
        <f t="shared" si="134"/>
        <v>532-0004</v>
      </c>
      <c r="J1066" s="19" t="str">
        <f t="shared" si="135"/>
        <v>大阪市淀川区西宮原３-２-１-１０３</v>
      </c>
      <c r="K1066" s="20" t="s">
        <v>12</v>
      </c>
    </row>
    <row r="1067" spans="1:11" s="15" customFormat="1" ht="20.25" customHeight="1">
      <c r="A1067" s="16">
        <v>1066</v>
      </c>
      <c r="B1067" s="17" t="s">
        <v>396</v>
      </c>
      <c r="C1067" s="18" t="str">
        <f t="shared" si="128"/>
        <v>00020352</v>
      </c>
      <c r="D1067" s="18">
        <f t="shared" si="129"/>
        <v>3</v>
      </c>
      <c r="E1067" s="19" t="str">
        <f t="shared" si="130"/>
        <v>コウフ・フィールド（株）　関西支店</v>
      </c>
      <c r="F1067" s="19" t="str">
        <f t="shared" si="131"/>
        <v>コウフフィールド　カンサイシテン</v>
      </c>
      <c r="G1067" s="19" t="str">
        <f t="shared" si="132"/>
        <v>支店長</v>
      </c>
      <c r="H1067" s="19" t="str">
        <f t="shared" si="133"/>
        <v>奥田　昌宏</v>
      </c>
      <c r="I1067" s="19" t="str">
        <f t="shared" si="134"/>
        <v>532-0004</v>
      </c>
      <c r="J1067" s="19" t="str">
        <f t="shared" si="135"/>
        <v>大阪市淀川区西宮原３-２-１-１０３</v>
      </c>
      <c r="K1067" s="20" t="s">
        <v>24</v>
      </c>
    </row>
    <row r="1068" spans="1:11" s="15" customFormat="1" ht="20.25" customHeight="1">
      <c r="A1068" s="16">
        <v>1067</v>
      </c>
      <c r="B1068" s="17" t="s">
        <v>396</v>
      </c>
      <c r="C1068" s="18" t="str">
        <f t="shared" si="128"/>
        <v>00020352</v>
      </c>
      <c r="D1068" s="18">
        <f t="shared" si="129"/>
        <v>3</v>
      </c>
      <c r="E1068" s="19" t="str">
        <f t="shared" si="130"/>
        <v>コウフ・フィールド（株）　関西支店</v>
      </c>
      <c r="F1068" s="19" t="str">
        <f t="shared" si="131"/>
        <v>コウフフィールド　カンサイシテン</v>
      </c>
      <c r="G1068" s="19" t="str">
        <f t="shared" si="132"/>
        <v>支店長</v>
      </c>
      <c r="H1068" s="19" t="str">
        <f t="shared" si="133"/>
        <v>奥田　昌宏</v>
      </c>
      <c r="I1068" s="19" t="str">
        <f t="shared" si="134"/>
        <v>532-0004</v>
      </c>
      <c r="J1068" s="19" t="str">
        <f t="shared" si="135"/>
        <v>大阪市淀川区西宮原３-２-１-１０３</v>
      </c>
      <c r="K1068" s="20" t="s">
        <v>19</v>
      </c>
    </row>
    <row r="1069" spans="1:11" s="15" customFormat="1" ht="20.25" customHeight="1">
      <c r="A1069" s="16">
        <v>1068</v>
      </c>
      <c r="B1069" s="17" t="s">
        <v>397</v>
      </c>
      <c r="C1069" s="18" t="str">
        <f t="shared" si="128"/>
        <v>00017982</v>
      </c>
      <c r="D1069" s="18">
        <f t="shared" si="129"/>
        <v>3</v>
      </c>
      <c r="E1069" s="19" t="str">
        <f t="shared" si="130"/>
        <v>向洋電機（株）</v>
      </c>
      <c r="F1069" s="19" t="str">
        <f t="shared" si="131"/>
        <v>コウヨウデンキ</v>
      </c>
      <c r="G1069" s="19" t="str">
        <f t="shared" si="132"/>
        <v>代表取締役社長</v>
      </c>
      <c r="H1069" s="19" t="str">
        <f t="shared" si="133"/>
        <v>篠原　政治</v>
      </c>
      <c r="I1069" s="19" t="str">
        <f t="shared" si="134"/>
        <v>564-0053</v>
      </c>
      <c r="J1069" s="19" t="str">
        <f t="shared" si="135"/>
        <v>大阪府吹田市江の木町２０-１５</v>
      </c>
      <c r="K1069" s="20" t="s">
        <v>16</v>
      </c>
    </row>
    <row r="1070" spans="1:11" s="15" customFormat="1" ht="20.25" customHeight="1">
      <c r="A1070" s="16">
        <v>1069</v>
      </c>
      <c r="B1070" s="17" t="s">
        <v>397</v>
      </c>
      <c r="C1070" s="18" t="str">
        <f t="shared" si="128"/>
        <v>00017982</v>
      </c>
      <c r="D1070" s="18">
        <f t="shared" si="129"/>
        <v>3</v>
      </c>
      <c r="E1070" s="19" t="str">
        <f t="shared" si="130"/>
        <v>向洋電機（株）</v>
      </c>
      <c r="F1070" s="19" t="str">
        <f t="shared" si="131"/>
        <v>コウヨウデンキ</v>
      </c>
      <c r="G1070" s="19" t="str">
        <f t="shared" si="132"/>
        <v>代表取締役社長</v>
      </c>
      <c r="H1070" s="19" t="str">
        <f t="shared" si="133"/>
        <v>篠原　政治</v>
      </c>
      <c r="I1070" s="19" t="str">
        <f t="shared" si="134"/>
        <v>564-0053</v>
      </c>
      <c r="J1070" s="19" t="str">
        <f t="shared" si="135"/>
        <v>大阪府吹田市江の木町２０-１５</v>
      </c>
      <c r="K1070" s="20" t="s">
        <v>67</v>
      </c>
    </row>
    <row r="1071" spans="1:11" s="15" customFormat="1" ht="20.25" customHeight="1">
      <c r="A1071" s="16">
        <v>1070</v>
      </c>
      <c r="B1071" s="17" t="s">
        <v>398</v>
      </c>
      <c r="C1071" s="18" t="str">
        <f t="shared" si="128"/>
        <v>00006653</v>
      </c>
      <c r="D1071" s="18">
        <f t="shared" si="129"/>
        <v>3</v>
      </c>
      <c r="E1071" s="19" t="str">
        <f t="shared" si="130"/>
        <v>郡リース（株）　大阪支店</v>
      </c>
      <c r="F1071" s="19" t="str">
        <f t="shared" si="131"/>
        <v>コオリリース　オオサカシテン</v>
      </c>
      <c r="G1071" s="19" t="str">
        <f t="shared" si="132"/>
        <v>支店長</v>
      </c>
      <c r="H1071" s="19" t="str">
        <f t="shared" si="133"/>
        <v>杉山　博美</v>
      </c>
      <c r="I1071" s="19" t="str">
        <f t="shared" si="134"/>
        <v>550-0002</v>
      </c>
      <c r="J1071" s="19" t="str">
        <f t="shared" si="135"/>
        <v>大阪市西区江戸堀３丁目３番２号</v>
      </c>
      <c r="K1071" s="20" t="s">
        <v>13</v>
      </c>
    </row>
    <row r="1072" spans="1:11" s="15" customFormat="1" ht="20.25" customHeight="1">
      <c r="A1072" s="16">
        <v>1071</v>
      </c>
      <c r="B1072" s="17" t="s">
        <v>399</v>
      </c>
      <c r="C1072" s="18" t="str">
        <f t="shared" si="128"/>
        <v>00010447</v>
      </c>
      <c r="D1072" s="18">
        <f t="shared" si="129"/>
        <v>3</v>
      </c>
      <c r="E1072" s="19" t="str">
        <f t="shared" si="130"/>
        <v>（株）コトブキ　京都営業所</v>
      </c>
      <c r="F1072" s="19" t="str">
        <f t="shared" si="131"/>
        <v>コトブキ　キョウトエイギョウショ</v>
      </c>
      <c r="G1072" s="19" t="str">
        <f t="shared" si="132"/>
        <v>所長</v>
      </c>
      <c r="H1072" s="19" t="str">
        <f t="shared" si="133"/>
        <v>柿沼　道浩</v>
      </c>
      <c r="I1072" s="19" t="str">
        <f t="shared" si="134"/>
        <v>607-8161</v>
      </c>
      <c r="J1072" s="19" t="str">
        <f t="shared" si="135"/>
        <v>京都市山科区椥辻中在家町８-１　シード山科中央ビル４Ｆ</v>
      </c>
      <c r="K1072" s="20" t="s">
        <v>24</v>
      </c>
    </row>
    <row r="1073" spans="1:11" s="15" customFormat="1" ht="20.25" customHeight="1">
      <c r="A1073" s="16">
        <v>1072</v>
      </c>
      <c r="B1073" s="17" t="s">
        <v>400</v>
      </c>
      <c r="C1073" s="18" t="str">
        <f t="shared" si="128"/>
        <v>00001150</v>
      </c>
      <c r="D1073" s="18">
        <f t="shared" si="129"/>
        <v>3</v>
      </c>
      <c r="E1073" s="19" t="str">
        <f t="shared" si="130"/>
        <v>五洋建設（株）　大阪支店</v>
      </c>
      <c r="F1073" s="19" t="str">
        <f t="shared" si="131"/>
        <v>ゴヨウケンセツ　オオサカシテン</v>
      </c>
      <c r="G1073" s="19" t="str">
        <f t="shared" si="132"/>
        <v>常務執行役員支店長</v>
      </c>
      <c r="H1073" s="19" t="str">
        <f t="shared" si="133"/>
        <v>生島　俊昭</v>
      </c>
      <c r="I1073" s="19" t="str">
        <f t="shared" si="134"/>
        <v>530-0014</v>
      </c>
      <c r="J1073" s="19" t="str">
        <f t="shared" si="135"/>
        <v>大阪市北区鶴野町１番９号</v>
      </c>
      <c r="K1073" s="20" t="s">
        <v>12</v>
      </c>
    </row>
    <row r="1074" spans="1:11" s="15" customFormat="1" ht="20.25" customHeight="1">
      <c r="A1074" s="16">
        <v>1073</v>
      </c>
      <c r="B1074" s="17" t="s">
        <v>400</v>
      </c>
      <c r="C1074" s="18" t="str">
        <f t="shared" si="128"/>
        <v>00001150</v>
      </c>
      <c r="D1074" s="18">
        <f t="shared" si="129"/>
        <v>3</v>
      </c>
      <c r="E1074" s="19" t="str">
        <f t="shared" si="130"/>
        <v>五洋建設（株）　大阪支店</v>
      </c>
      <c r="F1074" s="19" t="str">
        <f t="shared" si="131"/>
        <v>ゴヨウケンセツ　オオサカシテン</v>
      </c>
      <c r="G1074" s="19" t="str">
        <f t="shared" si="132"/>
        <v>常務執行役員支店長</v>
      </c>
      <c r="H1074" s="19" t="str">
        <f t="shared" si="133"/>
        <v>生島　俊昭</v>
      </c>
      <c r="I1074" s="19" t="str">
        <f t="shared" si="134"/>
        <v>530-0014</v>
      </c>
      <c r="J1074" s="19" t="str">
        <f t="shared" si="135"/>
        <v>大阪市北区鶴野町１番９号</v>
      </c>
      <c r="K1074" s="20" t="s">
        <v>13</v>
      </c>
    </row>
    <row r="1075" spans="1:11" s="15" customFormat="1" ht="20.25" customHeight="1">
      <c r="A1075" s="16">
        <v>1074</v>
      </c>
      <c r="B1075" s="17" t="s">
        <v>401</v>
      </c>
      <c r="C1075" s="18" t="str">
        <f t="shared" si="128"/>
        <v>00010349</v>
      </c>
      <c r="D1075" s="18">
        <f t="shared" si="129"/>
        <v>3</v>
      </c>
      <c r="E1075" s="19" t="str">
        <f t="shared" si="130"/>
        <v>（株）コンステック　大阪支店</v>
      </c>
      <c r="F1075" s="19" t="str">
        <f t="shared" si="131"/>
        <v>コンステック　オオサカシテン</v>
      </c>
      <c r="G1075" s="19" t="str">
        <f t="shared" si="132"/>
        <v>大阪支店長</v>
      </c>
      <c r="H1075" s="19" t="str">
        <f t="shared" si="133"/>
        <v>寺田　玄</v>
      </c>
      <c r="I1075" s="19" t="str">
        <f t="shared" si="134"/>
        <v>540-0031</v>
      </c>
      <c r="J1075" s="19" t="str">
        <f t="shared" si="135"/>
        <v>大阪市中央区北浜東４－３３</v>
      </c>
      <c r="K1075" s="20" t="s">
        <v>12</v>
      </c>
    </row>
    <row r="1076" spans="1:11" s="15" customFormat="1" ht="20.25" customHeight="1">
      <c r="A1076" s="16">
        <v>1075</v>
      </c>
      <c r="B1076" s="17" t="s">
        <v>401</v>
      </c>
      <c r="C1076" s="18" t="str">
        <f t="shared" si="128"/>
        <v>00010349</v>
      </c>
      <c r="D1076" s="18">
        <f t="shared" si="129"/>
        <v>3</v>
      </c>
      <c r="E1076" s="19" t="str">
        <f t="shared" si="130"/>
        <v>（株）コンステック　大阪支店</v>
      </c>
      <c r="F1076" s="19" t="str">
        <f t="shared" si="131"/>
        <v>コンステック　オオサカシテン</v>
      </c>
      <c r="G1076" s="19" t="str">
        <f t="shared" si="132"/>
        <v>大阪支店長</v>
      </c>
      <c r="H1076" s="19" t="str">
        <f t="shared" si="133"/>
        <v>寺田　玄</v>
      </c>
      <c r="I1076" s="19" t="str">
        <f t="shared" si="134"/>
        <v>540-0031</v>
      </c>
      <c r="J1076" s="19" t="str">
        <f t="shared" si="135"/>
        <v>大阪市中央区北浜東４－３３</v>
      </c>
      <c r="K1076" s="20" t="s">
        <v>13</v>
      </c>
    </row>
    <row r="1077" spans="1:11" s="15" customFormat="1" ht="20.25" customHeight="1">
      <c r="A1077" s="16">
        <v>1076</v>
      </c>
      <c r="B1077" s="17" t="s">
        <v>401</v>
      </c>
      <c r="C1077" s="18" t="str">
        <f t="shared" si="128"/>
        <v>00010349</v>
      </c>
      <c r="D1077" s="18">
        <f t="shared" si="129"/>
        <v>3</v>
      </c>
      <c r="E1077" s="19" t="str">
        <f t="shared" si="130"/>
        <v>（株）コンステック　大阪支店</v>
      </c>
      <c r="F1077" s="19" t="str">
        <f t="shared" si="131"/>
        <v>コンステック　オオサカシテン</v>
      </c>
      <c r="G1077" s="19" t="str">
        <f t="shared" si="132"/>
        <v>大阪支店長</v>
      </c>
      <c r="H1077" s="19" t="str">
        <f t="shared" si="133"/>
        <v>寺田　玄</v>
      </c>
      <c r="I1077" s="19" t="str">
        <f t="shared" si="134"/>
        <v>540-0031</v>
      </c>
      <c r="J1077" s="19" t="str">
        <f t="shared" si="135"/>
        <v>大阪市中央区北浜東４－３３</v>
      </c>
      <c r="K1077" s="20" t="s">
        <v>24</v>
      </c>
    </row>
    <row r="1078" spans="1:11" s="15" customFormat="1" ht="20.25" customHeight="1">
      <c r="A1078" s="16">
        <v>1077</v>
      </c>
      <c r="B1078" s="17" t="s">
        <v>402</v>
      </c>
      <c r="C1078" s="18" t="str">
        <f t="shared" si="128"/>
        <v>00004070</v>
      </c>
      <c r="D1078" s="18">
        <f t="shared" si="129"/>
        <v>3</v>
      </c>
      <c r="E1078" s="19" t="str">
        <f t="shared" si="130"/>
        <v>斎久工業（株）京都営業所</v>
      </c>
      <c r="F1078" s="19" t="str">
        <f t="shared" si="131"/>
        <v>サイキュウコウギョウ　キョウトエイギョウショ</v>
      </c>
      <c r="G1078" s="19" t="str">
        <f t="shared" si="132"/>
        <v>所長</v>
      </c>
      <c r="H1078" s="19" t="str">
        <f t="shared" si="133"/>
        <v>岡　雅和</v>
      </c>
      <c r="I1078" s="19" t="str">
        <f t="shared" si="134"/>
        <v>600-8310</v>
      </c>
      <c r="J1078" s="19" t="str">
        <f t="shared" si="135"/>
        <v>京都市下京区夷之町６９７番小川七条ビル２０１号</v>
      </c>
      <c r="K1078" s="20" t="s">
        <v>17</v>
      </c>
    </row>
    <row r="1079" spans="1:11" s="15" customFormat="1" ht="20.25" customHeight="1">
      <c r="A1079" s="16">
        <v>1078</v>
      </c>
      <c r="B1079" s="17" t="s">
        <v>403</v>
      </c>
      <c r="C1079" s="18" t="str">
        <f t="shared" si="128"/>
        <v>00009654</v>
      </c>
      <c r="D1079" s="18">
        <f t="shared" si="129"/>
        <v>3</v>
      </c>
      <c r="E1079" s="19" t="str">
        <f t="shared" si="130"/>
        <v>（株）斉藤鐵工所</v>
      </c>
      <c r="F1079" s="19" t="str">
        <f t="shared" si="131"/>
        <v>サイトウテッコウショ</v>
      </c>
      <c r="G1079" s="19" t="str">
        <f t="shared" si="132"/>
        <v>代表取締役</v>
      </c>
      <c r="H1079" s="19" t="str">
        <f t="shared" si="133"/>
        <v>斉藤　維</v>
      </c>
      <c r="I1079" s="19" t="str">
        <f t="shared" si="134"/>
        <v>559-0016</v>
      </c>
      <c r="J1079" s="19" t="str">
        <f t="shared" si="135"/>
        <v>大阪市住之江区西加賀屋２丁目３番２４号</v>
      </c>
      <c r="K1079" s="20" t="s">
        <v>60</v>
      </c>
    </row>
    <row r="1080" spans="1:11" s="15" customFormat="1" ht="20.25" customHeight="1">
      <c r="A1080" s="16">
        <v>1079</v>
      </c>
      <c r="B1080" s="17" t="s">
        <v>403</v>
      </c>
      <c r="C1080" s="18" t="str">
        <f t="shared" si="128"/>
        <v>00009654</v>
      </c>
      <c r="D1080" s="18">
        <f t="shared" si="129"/>
        <v>3</v>
      </c>
      <c r="E1080" s="19" t="str">
        <f t="shared" si="130"/>
        <v>（株）斉藤鐵工所</v>
      </c>
      <c r="F1080" s="19" t="str">
        <f t="shared" si="131"/>
        <v>サイトウテッコウショ</v>
      </c>
      <c r="G1080" s="19" t="str">
        <f t="shared" si="132"/>
        <v>代表取締役</v>
      </c>
      <c r="H1080" s="19" t="str">
        <f t="shared" si="133"/>
        <v>斉藤　維</v>
      </c>
      <c r="I1080" s="19" t="str">
        <f t="shared" si="134"/>
        <v>559-0016</v>
      </c>
      <c r="J1080" s="19" t="str">
        <f t="shared" si="135"/>
        <v>大阪市住之江区西加賀屋２丁目３番２４号</v>
      </c>
      <c r="K1080" s="20" t="s">
        <v>66</v>
      </c>
    </row>
    <row r="1081" spans="1:11" s="15" customFormat="1" ht="20.25" customHeight="1">
      <c r="A1081" s="16">
        <v>1080</v>
      </c>
      <c r="B1081" s="17" t="s">
        <v>404</v>
      </c>
      <c r="C1081" s="18" t="str">
        <f t="shared" si="128"/>
        <v>00010398</v>
      </c>
      <c r="D1081" s="18">
        <f t="shared" si="129"/>
        <v>3</v>
      </c>
      <c r="E1081" s="19" t="str">
        <f t="shared" si="130"/>
        <v>西戸崎興産（株）　関西営業所</v>
      </c>
      <c r="F1081" s="19" t="str">
        <f t="shared" si="131"/>
        <v>サイトザキコウサン　カンサイエイギョウショ</v>
      </c>
      <c r="G1081" s="19" t="str">
        <f t="shared" si="132"/>
        <v>所長</v>
      </c>
      <c r="H1081" s="19" t="str">
        <f t="shared" si="133"/>
        <v>東村　憲和</v>
      </c>
      <c r="I1081" s="19" t="str">
        <f t="shared" si="134"/>
        <v>573-0112</v>
      </c>
      <c r="J1081" s="19" t="str">
        <f t="shared" si="135"/>
        <v>大阪府枚方市尊延寺６丁目３１番６-１０５号</v>
      </c>
      <c r="K1081" s="20" t="s">
        <v>27</v>
      </c>
    </row>
    <row r="1082" spans="1:11" s="15" customFormat="1" ht="20.25" customHeight="1">
      <c r="A1082" s="16">
        <v>1081</v>
      </c>
      <c r="B1082" s="17">
        <v>42</v>
      </c>
      <c r="C1082" s="18" t="str">
        <f t="shared" si="128"/>
        <v>00000464</v>
      </c>
      <c r="D1082" s="18">
        <f t="shared" si="129"/>
        <v>3</v>
      </c>
      <c r="E1082" s="19" t="str">
        <f t="shared" si="130"/>
        <v>（株）笹川組　京都支店</v>
      </c>
      <c r="F1082" s="19" t="str">
        <f t="shared" si="131"/>
        <v>ササカワグミ　キョウトシテン</v>
      </c>
      <c r="G1082" s="19" t="str">
        <f t="shared" si="132"/>
        <v>支店長</v>
      </c>
      <c r="H1082" s="19" t="str">
        <f t="shared" si="133"/>
        <v>藤井　典史</v>
      </c>
      <c r="I1082" s="19" t="str">
        <f t="shared" si="134"/>
        <v>610-0111</v>
      </c>
      <c r="J1082" s="19" t="str">
        <f t="shared" si="135"/>
        <v>城陽市富野森山１４番地の２</v>
      </c>
      <c r="K1082" s="20" t="s">
        <v>13</v>
      </c>
    </row>
    <row r="1083" spans="1:11" s="15" customFormat="1" ht="20.25" customHeight="1">
      <c r="A1083" s="16">
        <v>1082</v>
      </c>
      <c r="B1083" s="17">
        <v>42</v>
      </c>
      <c r="C1083" s="18" t="str">
        <f t="shared" si="128"/>
        <v>00000464</v>
      </c>
      <c r="D1083" s="18">
        <f t="shared" si="129"/>
        <v>3</v>
      </c>
      <c r="E1083" s="19" t="str">
        <f t="shared" si="130"/>
        <v>（株）笹川組　京都支店</v>
      </c>
      <c r="F1083" s="19" t="str">
        <f t="shared" si="131"/>
        <v>ササカワグミ　キョウトシテン</v>
      </c>
      <c r="G1083" s="19" t="str">
        <f t="shared" si="132"/>
        <v>支店長</v>
      </c>
      <c r="H1083" s="19" t="str">
        <f t="shared" si="133"/>
        <v>藤井　典史</v>
      </c>
      <c r="I1083" s="19" t="str">
        <f t="shared" si="134"/>
        <v>610-0111</v>
      </c>
      <c r="J1083" s="19" t="str">
        <f t="shared" si="135"/>
        <v>城陽市富野森山１４番地の２</v>
      </c>
      <c r="K1083" s="20" t="s">
        <v>109</v>
      </c>
    </row>
    <row r="1084" spans="1:11" s="15" customFormat="1" ht="20.25" customHeight="1">
      <c r="A1084" s="16">
        <v>1083</v>
      </c>
      <c r="B1084" s="17" t="s">
        <v>405</v>
      </c>
      <c r="C1084" s="18" t="str">
        <f t="shared" si="128"/>
        <v>00000410</v>
      </c>
      <c r="D1084" s="18">
        <f t="shared" si="129"/>
        <v>3</v>
      </c>
      <c r="E1084" s="19" t="str">
        <f t="shared" si="130"/>
        <v>佐藤工業（株）　京都営業所</v>
      </c>
      <c r="F1084" s="19" t="str">
        <f t="shared" si="131"/>
        <v>サトウコウギョウ　キョウトエイギョウショ</v>
      </c>
      <c r="G1084" s="19" t="str">
        <f t="shared" si="132"/>
        <v>所長</v>
      </c>
      <c r="H1084" s="19" t="str">
        <f t="shared" si="133"/>
        <v>木村　雅則</v>
      </c>
      <c r="I1084" s="19" t="str">
        <f t="shared" si="134"/>
        <v>600-8176</v>
      </c>
      <c r="J1084" s="19" t="str">
        <f t="shared" si="135"/>
        <v>京都市下京区烏丸通六条上ル北町１８１</v>
      </c>
      <c r="K1084" s="20" t="s">
        <v>12</v>
      </c>
    </row>
    <row r="1085" spans="1:11" s="15" customFormat="1" ht="20.25" customHeight="1">
      <c r="A1085" s="16">
        <v>1084</v>
      </c>
      <c r="B1085" s="17" t="s">
        <v>405</v>
      </c>
      <c r="C1085" s="18" t="str">
        <f t="shared" si="128"/>
        <v>00000410</v>
      </c>
      <c r="D1085" s="18">
        <f t="shared" si="129"/>
        <v>3</v>
      </c>
      <c r="E1085" s="19" t="str">
        <f t="shared" si="130"/>
        <v>佐藤工業（株）　京都営業所</v>
      </c>
      <c r="F1085" s="19" t="str">
        <f t="shared" si="131"/>
        <v>サトウコウギョウ　キョウトエイギョウショ</v>
      </c>
      <c r="G1085" s="19" t="str">
        <f t="shared" si="132"/>
        <v>所長</v>
      </c>
      <c r="H1085" s="19" t="str">
        <f t="shared" si="133"/>
        <v>木村　雅則</v>
      </c>
      <c r="I1085" s="19" t="str">
        <f t="shared" si="134"/>
        <v>600-8176</v>
      </c>
      <c r="J1085" s="19" t="str">
        <f t="shared" si="135"/>
        <v>京都市下京区烏丸通六条上ル北町１８１</v>
      </c>
      <c r="K1085" s="20" t="s">
        <v>13</v>
      </c>
    </row>
    <row r="1086" spans="1:11" s="15" customFormat="1" ht="20.25" customHeight="1">
      <c r="A1086" s="16">
        <v>1085</v>
      </c>
      <c r="B1086" s="17" t="s">
        <v>405</v>
      </c>
      <c r="C1086" s="18" t="str">
        <f t="shared" si="128"/>
        <v>00000410</v>
      </c>
      <c r="D1086" s="18">
        <f t="shared" si="129"/>
        <v>3</v>
      </c>
      <c r="E1086" s="19" t="str">
        <f t="shared" si="130"/>
        <v>佐藤工業（株）　京都営業所</v>
      </c>
      <c r="F1086" s="19" t="str">
        <f t="shared" si="131"/>
        <v>サトウコウギョウ　キョウトエイギョウショ</v>
      </c>
      <c r="G1086" s="19" t="str">
        <f t="shared" si="132"/>
        <v>所長</v>
      </c>
      <c r="H1086" s="19" t="str">
        <f t="shared" si="133"/>
        <v>木村　雅則</v>
      </c>
      <c r="I1086" s="19" t="str">
        <f t="shared" si="134"/>
        <v>600-8176</v>
      </c>
      <c r="J1086" s="19" t="str">
        <f t="shared" si="135"/>
        <v>京都市下京区烏丸通六条上ル北町１８１</v>
      </c>
      <c r="K1086" s="20" t="s">
        <v>27</v>
      </c>
    </row>
    <row r="1087" spans="1:11" s="15" customFormat="1" ht="20.25" customHeight="1">
      <c r="A1087" s="16">
        <v>1086</v>
      </c>
      <c r="B1087" s="17" t="s">
        <v>406</v>
      </c>
      <c r="C1087" s="18" t="str">
        <f t="shared" si="128"/>
        <v>00006903</v>
      </c>
      <c r="D1087" s="18">
        <f t="shared" si="129"/>
        <v>3</v>
      </c>
      <c r="E1087" s="19" t="str">
        <f t="shared" si="130"/>
        <v>三愛物産（株）　関西支店</v>
      </c>
      <c r="F1087" s="19" t="str">
        <f t="shared" si="131"/>
        <v>サンアイブッサン　カンサイシテン</v>
      </c>
      <c r="G1087" s="19" t="str">
        <f t="shared" si="132"/>
        <v>支店長</v>
      </c>
      <c r="H1087" s="19" t="str">
        <f t="shared" si="133"/>
        <v>米山　昌幸</v>
      </c>
      <c r="I1087" s="19" t="str">
        <f t="shared" si="134"/>
        <v>532-0011</v>
      </c>
      <c r="J1087" s="19" t="str">
        <f t="shared" si="135"/>
        <v>大阪市淀川区西中島五丁目１１番１０号　第３中島ビル９階</v>
      </c>
      <c r="K1087" s="20" t="s">
        <v>16</v>
      </c>
    </row>
    <row r="1088" spans="1:11" s="15" customFormat="1" ht="20.25" customHeight="1">
      <c r="A1088" s="16">
        <v>1087</v>
      </c>
      <c r="B1088" s="17" t="s">
        <v>406</v>
      </c>
      <c r="C1088" s="18" t="str">
        <f t="shared" si="128"/>
        <v>00006903</v>
      </c>
      <c r="D1088" s="18">
        <f t="shared" si="129"/>
        <v>3</v>
      </c>
      <c r="E1088" s="19" t="str">
        <f t="shared" si="130"/>
        <v>三愛物産（株）　関西支店</v>
      </c>
      <c r="F1088" s="19" t="str">
        <f t="shared" si="131"/>
        <v>サンアイブッサン　カンサイシテン</v>
      </c>
      <c r="G1088" s="19" t="str">
        <f t="shared" si="132"/>
        <v>支店長</v>
      </c>
      <c r="H1088" s="19" t="str">
        <f t="shared" si="133"/>
        <v>米山　昌幸</v>
      </c>
      <c r="I1088" s="19" t="str">
        <f t="shared" si="134"/>
        <v>532-0011</v>
      </c>
      <c r="J1088" s="19" t="str">
        <f t="shared" si="135"/>
        <v>大阪市淀川区西中島五丁目１１番１０号　第３中島ビル９階</v>
      </c>
      <c r="K1088" s="20" t="s">
        <v>66</v>
      </c>
    </row>
    <row r="1089" spans="1:11" s="15" customFormat="1" ht="20.25" customHeight="1">
      <c r="A1089" s="16">
        <v>1088</v>
      </c>
      <c r="B1089" s="17" t="s">
        <v>407</v>
      </c>
      <c r="C1089" s="18" t="str">
        <f t="shared" si="128"/>
        <v>00010030</v>
      </c>
      <c r="D1089" s="18">
        <f t="shared" si="129"/>
        <v>3</v>
      </c>
      <c r="E1089" s="19" t="str">
        <f t="shared" si="130"/>
        <v>（株）サンエース</v>
      </c>
      <c r="F1089" s="19" t="str">
        <f t="shared" si="131"/>
        <v>サンエース</v>
      </c>
      <c r="G1089" s="19" t="str">
        <f t="shared" si="132"/>
        <v>代表取締役</v>
      </c>
      <c r="H1089" s="19" t="str">
        <f t="shared" si="133"/>
        <v>谷岡　倫常</v>
      </c>
      <c r="I1089" s="19" t="str">
        <f t="shared" si="134"/>
        <v>573-0135</v>
      </c>
      <c r="J1089" s="19" t="str">
        <f t="shared" si="135"/>
        <v>大阪府枚方市春日元町１丁目３８番２０号</v>
      </c>
      <c r="K1089" s="20" t="s">
        <v>12</v>
      </c>
    </row>
    <row r="1090" spans="1:11" s="15" customFormat="1" ht="20.25" customHeight="1">
      <c r="A1090" s="16">
        <v>1089</v>
      </c>
      <c r="B1090" s="17" t="s">
        <v>407</v>
      </c>
      <c r="C1090" s="18" t="str">
        <f t="shared" ref="C1090:C1153" si="136">IF($B1090="","",VLOOKUP($B1090,索引簿,19,0))</f>
        <v>00010030</v>
      </c>
      <c r="D1090" s="18">
        <f t="shared" ref="D1090:D1153" si="137">IF($B1090="","",VLOOKUP($B1090,索引簿,2,0))</f>
        <v>3</v>
      </c>
      <c r="E1090" s="19" t="str">
        <f t="shared" ref="E1090:E1153" si="138">IF($B1090="","",VLOOKUP($B1090,索引簿,3,0))</f>
        <v>（株）サンエース</v>
      </c>
      <c r="F1090" s="19" t="str">
        <f t="shared" ref="F1090:F1153" si="139">IF($B1090="","",VLOOKUP($B1090,索引簿,4,0))</f>
        <v>サンエース</v>
      </c>
      <c r="G1090" s="19" t="str">
        <f t="shared" ref="G1090:G1153" si="140">IF($B1090="","",VLOOKUP($B1090,索引簿,6,0))</f>
        <v>代表取締役</v>
      </c>
      <c r="H1090" s="19" t="str">
        <f t="shared" ref="H1090:H1153" si="141">IF($B1090="","",VLOOKUP($B1090,索引簿,5,0))</f>
        <v>谷岡　倫常</v>
      </c>
      <c r="I1090" s="19" t="str">
        <f t="shared" ref="I1090:I1153" si="142">IF($B1090="","",VLOOKUP($B1090,索引簿,8,0))</f>
        <v>573-0135</v>
      </c>
      <c r="J1090" s="19" t="str">
        <f t="shared" ref="J1090:J1153" si="143">IF($B1090="","",VLOOKUP($B1090,索引簿,9,0))</f>
        <v>大阪府枚方市春日元町１丁目３８番２０号</v>
      </c>
      <c r="K1090" s="20" t="s">
        <v>13</v>
      </c>
    </row>
    <row r="1091" spans="1:11" s="15" customFormat="1" ht="20.25" customHeight="1">
      <c r="A1091" s="16">
        <v>1090</v>
      </c>
      <c r="B1091" s="17" t="s">
        <v>408</v>
      </c>
      <c r="C1091" s="18" t="str">
        <f t="shared" si="136"/>
        <v>00015824</v>
      </c>
      <c r="D1091" s="18">
        <f t="shared" si="137"/>
        <v>3</v>
      </c>
      <c r="E1091" s="19" t="str">
        <f t="shared" si="138"/>
        <v>サンエス工業（株）</v>
      </c>
      <c r="F1091" s="19" t="str">
        <f t="shared" si="139"/>
        <v>サンエスコウギョウ</v>
      </c>
      <c r="G1091" s="19" t="str">
        <f t="shared" si="140"/>
        <v>代表取締役</v>
      </c>
      <c r="H1091" s="19" t="str">
        <f t="shared" si="141"/>
        <v xml:space="preserve">谷口　雅英 </v>
      </c>
      <c r="I1091" s="19" t="str">
        <f t="shared" si="142"/>
        <v>573-0067</v>
      </c>
      <c r="J1091" s="19" t="str">
        <f t="shared" si="143"/>
        <v>大阪府枚方市伊加賀緑町３番２４号</v>
      </c>
      <c r="K1091" s="20" t="s">
        <v>17</v>
      </c>
    </row>
    <row r="1092" spans="1:11" s="15" customFormat="1" ht="20.25" customHeight="1">
      <c r="A1092" s="16">
        <v>1091</v>
      </c>
      <c r="B1092" s="17" t="s">
        <v>408</v>
      </c>
      <c r="C1092" s="18" t="str">
        <f t="shared" si="136"/>
        <v>00015824</v>
      </c>
      <c r="D1092" s="18">
        <f t="shared" si="137"/>
        <v>3</v>
      </c>
      <c r="E1092" s="19" t="str">
        <f t="shared" si="138"/>
        <v>サンエス工業（株）</v>
      </c>
      <c r="F1092" s="19" t="str">
        <f t="shared" si="139"/>
        <v>サンエスコウギョウ</v>
      </c>
      <c r="G1092" s="19" t="str">
        <f t="shared" si="140"/>
        <v>代表取締役</v>
      </c>
      <c r="H1092" s="19" t="str">
        <f t="shared" si="141"/>
        <v xml:space="preserve">谷口　雅英 </v>
      </c>
      <c r="I1092" s="19" t="str">
        <f t="shared" si="142"/>
        <v>573-0067</v>
      </c>
      <c r="J1092" s="19" t="str">
        <f t="shared" si="143"/>
        <v>大阪府枚方市伊加賀緑町３番２４号</v>
      </c>
      <c r="K1092" s="20" t="s">
        <v>66</v>
      </c>
    </row>
    <row r="1093" spans="1:11" s="15" customFormat="1" ht="20.25" customHeight="1">
      <c r="A1093" s="16">
        <v>1092</v>
      </c>
      <c r="B1093" s="17" t="s">
        <v>409</v>
      </c>
      <c r="C1093" s="18" t="str">
        <f t="shared" si="136"/>
        <v>00003934</v>
      </c>
      <c r="D1093" s="18">
        <f t="shared" si="137"/>
        <v>3</v>
      </c>
      <c r="E1093" s="19" t="str">
        <f t="shared" si="138"/>
        <v>三協工業（株）　大阪支社</v>
      </c>
      <c r="F1093" s="19" t="str">
        <f t="shared" si="139"/>
        <v>サンキョウコウギョウ　オオサカシシャ</v>
      </c>
      <c r="G1093" s="19" t="str">
        <f t="shared" si="140"/>
        <v>支社長</v>
      </c>
      <c r="H1093" s="19" t="str">
        <f t="shared" si="141"/>
        <v>塩谷　惠一</v>
      </c>
      <c r="I1093" s="19" t="str">
        <f t="shared" si="142"/>
        <v>542-0081</v>
      </c>
      <c r="J1093" s="19" t="str">
        <f t="shared" si="143"/>
        <v>大阪市中央区南船場２－５－８インターワンプレイス長堀</v>
      </c>
      <c r="K1093" s="20" t="s">
        <v>66</v>
      </c>
    </row>
    <row r="1094" spans="1:11" s="15" customFormat="1" ht="20.25" customHeight="1">
      <c r="A1094" s="16">
        <v>1093</v>
      </c>
      <c r="B1094" s="17" t="s">
        <v>409</v>
      </c>
      <c r="C1094" s="18" t="str">
        <f t="shared" si="136"/>
        <v>00003934</v>
      </c>
      <c r="D1094" s="18">
        <f t="shared" si="137"/>
        <v>3</v>
      </c>
      <c r="E1094" s="19" t="str">
        <f t="shared" si="138"/>
        <v>三協工業（株）　大阪支社</v>
      </c>
      <c r="F1094" s="19" t="str">
        <f t="shared" si="139"/>
        <v>サンキョウコウギョウ　オオサカシシャ</v>
      </c>
      <c r="G1094" s="19" t="str">
        <f t="shared" si="140"/>
        <v>支社長</v>
      </c>
      <c r="H1094" s="19" t="str">
        <f t="shared" si="141"/>
        <v>塩谷　惠一</v>
      </c>
      <c r="I1094" s="19" t="str">
        <f t="shared" si="142"/>
        <v>542-0081</v>
      </c>
      <c r="J1094" s="19" t="str">
        <f t="shared" si="143"/>
        <v>大阪市中央区南船場２－５－８インターワンプレイス長堀</v>
      </c>
      <c r="K1094" s="20" t="s">
        <v>111</v>
      </c>
    </row>
    <row r="1095" spans="1:11" s="15" customFormat="1" ht="20.25" customHeight="1">
      <c r="A1095" s="16">
        <v>1094</v>
      </c>
      <c r="B1095" s="17" t="s">
        <v>409</v>
      </c>
      <c r="C1095" s="18" t="str">
        <f t="shared" si="136"/>
        <v>00003934</v>
      </c>
      <c r="D1095" s="18">
        <f t="shared" si="137"/>
        <v>3</v>
      </c>
      <c r="E1095" s="19" t="str">
        <f t="shared" si="138"/>
        <v>三協工業（株）　大阪支社</v>
      </c>
      <c r="F1095" s="19" t="str">
        <f t="shared" si="139"/>
        <v>サンキョウコウギョウ　オオサカシシャ</v>
      </c>
      <c r="G1095" s="19" t="str">
        <f t="shared" si="140"/>
        <v>支社長</v>
      </c>
      <c r="H1095" s="19" t="str">
        <f t="shared" si="141"/>
        <v>塩谷　惠一</v>
      </c>
      <c r="I1095" s="19" t="str">
        <f t="shared" si="142"/>
        <v>542-0081</v>
      </c>
      <c r="J1095" s="19" t="str">
        <f t="shared" si="143"/>
        <v>大阪市中央区南船場２－５－８インターワンプレイス長堀</v>
      </c>
      <c r="K1095" s="20" t="s">
        <v>27</v>
      </c>
    </row>
    <row r="1096" spans="1:11" s="15" customFormat="1" ht="20.25" customHeight="1">
      <c r="A1096" s="16">
        <v>1095</v>
      </c>
      <c r="B1096" s="17" t="s">
        <v>410</v>
      </c>
      <c r="C1096" s="18" t="str">
        <f t="shared" si="136"/>
        <v>00010328</v>
      </c>
      <c r="D1096" s="18">
        <f t="shared" si="137"/>
        <v>3</v>
      </c>
      <c r="E1096" s="19" t="str">
        <f t="shared" si="138"/>
        <v>（株）サンケン・エンジニアリング　大阪支店</v>
      </c>
      <c r="F1096" s="19" t="str">
        <f t="shared" si="139"/>
        <v>サンケンエンジニアリング　オオサカシテン</v>
      </c>
      <c r="G1096" s="19" t="str">
        <f t="shared" si="140"/>
        <v>支店長</v>
      </c>
      <c r="H1096" s="19" t="str">
        <f t="shared" si="141"/>
        <v>榎本　広樹</v>
      </c>
      <c r="I1096" s="19" t="str">
        <f t="shared" si="142"/>
        <v>564-0054</v>
      </c>
      <c r="J1096" s="19" t="str">
        <f t="shared" si="143"/>
        <v>大阪府吹田市芳野町２番８号</v>
      </c>
      <c r="K1096" s="20" t="s">
        <v>66</v>
      </c>
    </row>
    <row r="1097" spans="1:11" s="15" customFormat="1" ht="20.25" customHeight="1">
      <c r="A1097" s="16">
        <v>1096</v>
      </c>
      <c r="B1097" s="17" t="s">
        <v>411</v>
      </c>
      <c r="C1097" s="18" t="str">
        <f t="shared" si="136"/>
        <v>00001879</v>
      </c>
      <c r="D1097" s="18">
        <f t="shared" si="137"/>
        <v>3</v>
      </c>
      <c r="E1097" s="19" t="str">
        <f t="shared" si="138"/>
        <v>三建設備工業（株）　京滋営業所</v>
      </c>
      <c r="F1097" s="19" t="str">
        <f t="shared" si="139"/>
        <v>サンケンセツビコウギョウ　ケイジエイギョウショ</v>
      </c>
      <c r="G1097" s="19" t="str">
        <f t="shared" si="140"/>
        <v>所長</v>
      </c>
      <c r="H1097" s="19" t="str">
        <f t="shared" si="141"/>
        <v>小田切　太</v>
      </c>
      <c r="I1097" s="19" t="str">
        <f t="shared" si="142"/>
        <v>600-8492</v>
      </c>
      <c r="J1097" s="19" t="str">
        <f t="shared" si="143"/>
        <v>京都市下京区月鉾町６２　住友生命京都ビル９階</v>
      </c>
      <c r="K1097" s="20" t="s">
        <v>17</v>
      </c>
    </row>
    <row r="1098" spans="1:11" s="15" customFormat="1" ht="20.25" customHeight="1">
      <c r="A1098" s="16">
        <v>1097</v>
      </c>
      <c r="B1098" s="17" t="s">
        <v>412</v>
      </c>
      <c r="C1098" s="18" t="str">
        <f t="shared" si="136"/>
        <v>00004662</v>
      </c>
      <c r="D1098" s="18">
        <f t="shared" si="137"/>
        <v>3</v>
      </c>
      <c r="E1098" s="19" t="str">
        <f t="shared" si="138"/>
        <v>（株）三晃空調　京都支店</v>
      </c>
      <c r="F1098" s="19" t="str">
        <f t="shared" si="139"/>
        <v>サンコウクウチョウ　キョウトシテン</v>
      </c>
      <c r="G1098" s="19" t="str">
        <f t="shared" si="140"/>
        <v>支店長</v>
      </c>
      <c r="H1098" s="19" t="str">
        <f t="shared" si="141"/>
        <v>水谷　英夫</v>
      </c>
      <c r="I1098" s="19" t="str">
        <f t="shared" si="142"/>
        <v>602-0877</v>
      </c>
      <c r="J1098" s="19" t="str">
        <f t="shared" si="143"/>
        <v>京都市上京区河原町通丸太町上ル桝屋町３５４-２</v>
      </c>
      <c r="K1098" s="20" t="s">
        <v>17</v>
      </c>
    </row>
    <row r="1099" spans="1:11" s="15" customFormat="1" ht="20.25" customHeight="1">
      <c r="A1099" s="16">
        <v>1098</v>
      </c>
      <c r="B1099" s="17" t="s">
        <v>413</v>
      </c>
      <c r="C1099" s="18" t="str">
        <f t="shared" si="136"/>
        <v>00007804</v>
      </c>
      <c r="D1099" s="18">
        <f t="shared" si="137"/>
        <v>3</v>
      </c>
      <c r="E1099" s="19" t="str">
        <f t="shared" si="138"/>
        <v>三晃工業（株）</v>
      </c>
      <c r="F1099" s="19" t="str">
        <f t="shared" si="139"/>
        <v>サンコウコウギョウ</v>
      </c>
      <c r="G1099" s="19" t="str">
        <f t="shared" si="140"/>
        <v>代表取締役</v>
      </c>
      <c r="H1099" s="19" t="str">
        <f t="shared" si="141"/>
        <v>山梶　章</v>
      </c>
      <c r="I1099" s="19" t="str">
        <f t="shared" si="142"/>
        <v>551-0023</v>
      </c>
      <c r="J1099" s="19" t="str">
        <f t="shared" si="143"/>
        <v>大阪市大正区鶴町二丁目１５番２６号</v>
      </c>
      <c r="K1099" s="20" t="s">
        <v>66</v>
      </c>
    </row>
    <row r="1100" spans="1:11" s="15" customFormat="1" ht="20.25" customHeight="1">
      <c r="A1100" s="16">
        <v>1099</v>
      </c>
      <c r="B1100" s="17" t="s">
        <v>414</v>
      </c>
      <c r="C1100" s="18">
        <f t="shared" si="136"/>
        <v>27148643</v>
      </c>
      <c r="D1100" s="18">
        <f t="shared" si="137"/>
        <v>3</v>
      </c>
      <c r="E1100" s="19" t="str">
        <f t="shared" si="138"/>
        <v>三広工業（株）</v>
      </c>
      <c r="F1100" s="19" t="str">
        <f t="shared" si="139"/>
        <v>サンコウコウギョウ</v>
      </c>
      <c r="G1100" s="19" t="str">
        <f t="shared" si="140"/>
        <v>代表取締役</v>
      </c>
      <c r="H1100" s="19" t="str">
        <f t="shared" si="141"/>
        <v>庄井　弘樹</v>
      </c>
      <c r="I1100" s="19" t="str">
        <f t="shared" si="142"/>
        <v>581-0039</v>
      </c>
      <c r="J1100" s="19" t="str">
        <f t="shared" si="143"/>
        <v>大阪府八尾市太田新町６丁目２６番地</v>
      </c>
      <c r="K1100" s="20" t="s">
        <v>66</v>
      </c>
    </row>
    <row r="1101" spans="1:11" s="15" customFormat="1" ht="20.25" customHeight="1">
      <c r="A1101" s="16">
        <v>1100</v>
      </c>
      <c r="B1101" s="17" t="s">
        <v>414</v>
      </c>
      <c r="C1101" s="18">
        <f t="shared" si="136"/>
        <v>27148643</v>
      </c>
      <c r="D1101" s="18">
        <f t="shared" si="137"/>
        <v>3</v>
      </c>
      <c r="E1101" s="19" t="str">
        <f t="shared" si="138"/>
        <v>三広工業（株）</v>
      </c>
      <c r="F1101" s="19" t="str">
        <f t="shared" si="139"/>
        <v>サンコウコウギョウ</v>
      </c>
      <c r="G1101" s="19" t="str">
        <f t="shared" si="140"/>
        <v>代表取締役</v>
      </c>
      <c r="H1101" s="19" t="str">
        <f t="shared" si="141"/>
        <v>庄井　弘樹</v>
      </c>
      <c r="I1101" s="19" t="str">
        <f t="shared" si="142"/>
        <v>581-0039</v>
      </c>
      <c r="J1101" s="19" t="str">
        <f t="shared" si="143"/>
        <v>大阪府八尾市太田新町６丁目２６番地</v>
      </c>
      <c r="K1101" s="20" t="s">
        <v>320</v>
      </c>
    </row>
    <row r="1102" spans="1:11" s="15" customFormat="1" ht="20.25" customHeight="1">
      <c r="A1102" s="16">
        <v>1101</v>
      </c>
      <c r="B1102" s="17" t="s">
        <v>415</v>
      </c>
      <c r="C1102" s="18" t="str">
        <f t="shared" si="136"/>
        <v>27068314</v>
      </c>
      <c r="D1102" s="18">
        <f t="shared" si="137"/>
        <v>3</v>
      </c>
      <c r="E1102" s="19" t="str">
        <f t="shared" si="138"/>
        <v>（株）サンセイ</v>
      </c>
      <c r="F1102" s="19" t="str">
        <f t="shared" si="139"/>
        <v>サンセイ</v>
      </c>
      <c r="G1102" s="19" t="str">
        <f t="shared" si="140"/>
        <v>代表取締役</v>
      </c>
      <c r="H1102" s="19" t="str">
        <f t="shared" si="141"/>
        <v>黒田　俊治</v>
      </c>
      <c r="I1102" s="19" t="str">
        <f t="shared" si="142"/>
        <v>530-0037</v>
      </c>
      <c r="J1102" s="19" t="str">
        <f t="shared" si="143"/>
        <v>大阪市北区松ヶ枝町２番４１号</v>
      </c>
      <c r="K1102" s="20" t="s">
        <v>16</v>
      </c>
    </row>
    <row r="1103" spans="1:11" s="15" customFormat="1" ht="20.25" customHeight="1">
      <c r="A1103" s="16">
        <v>1102</v>
      </c>
      <c r="B1103" s="17" t="s">
        <v>415</v>
      </c>
      <c r="C1103" s="18" t="str">
        <f t="shared" si="136"/>
        <v>27068314</v>
      </c>
      <c r="D1103" s="18">
        <f t="shared" si="137"/>
        <v>3</v>
      </c>
      <c r="E1103" s="19" t="str">
        <f t="shared" si="138"/>
        <v>（株）サンセイ</v>
      </c>
      <c r="F1103" s="19" t="str">
        <f t="shared" si="139"/>
        <v>サンセイ</v>
      </c>
      <c r="G1103" s="19" t="str">
        <f t="shared" si="140"/>
        <v>代表取締役</v>
      </c>
      <c r="H1103" s="19" t="str">
        <f t="shared" si="141"/>
        <v>黒田　俊治</v>
      </c>
      <c r="I1103" s="19" t="str">
        <f t="shared" si="142"/>
        <v>530-0037</v>
      </c>
      <c r="J1103" s="19" t="str">
        <f t="shared" si="143"/>
        <v>大阪市北区松ヶ枝町２番４１号</v>
      </c>
      <c r="K1103" s="20" t="s">
        <v>66</v>
      </c>
    </row>
    <row r="1104" spans="1:11" s="15" customFormat="1" ht="20.25" customHeight="1">
      <c r="A1104" s="16">
        <v>1103</v>
      </c>
      <c r="B1104" s="17" t="s">
        <v>416</v>
      </c>
      <c r="C1104" s="18" t="str">
        <f t="shared" si="136"/>
        <v>00006689</v>
      </c>
      <c r="D1104" s="18">
        <f t="shared" si="137"/>
        <v>3</v>
      </c>
      <c r="E1104" s="19" t="str">
        <f t="shared" si="138"/>
        <v>三精工事サービス(株)</v>
      </c>
      <c r="F1104" s="19" t="str">
        <f t="shared" si="139"/>
        <v>サンセイコウジサービス</v>
      </c>
      <c r="G1104" s="19" t="str">
        <f t="shared" si="140"/>
        <v>代表取締役</v>
      </c>
      <c r="H1104" s="19" t="str">
        <f t="shared" si="141"/>
        <v>畑中　祐介</v>
      </c>
      <c r="I1104" s="19" t="str">
        <f t="shared" si="142"/>
        <v>530-0033</v>
      </c>
      <c r="J1104" s="19" t="str">
        <f t="shared" si="143"/>
        <v>大阪市北区池田町１番４３号　三精ビル</v>
      </c>
      <c r="K1104" s="20" t="s">
        <v>16</v>
      </c>
    </row>
    <row r="1105" spans="1:11" s="15" customFormat="1" ht="20.25" customHeight="1">
      <c r="A1105" s="16">
        <v>1104</v>
      </c>
      <c r="B1105" s="17" t="s">
        <v>416</v>
      </c>
      <c r="C1105" s="18" t="str">
        <f t="shared" si="136"/>
        <v>00006689</v>
      </c>
      <c r="D1105" s="18">
        <f t="shared" si="137"/>
        <v>3</v>
      </c>
      <c r="E1105" s="19" t="str">
        <f t="shared" si="138"/>
        <v>三精工事サービス(株)</v>
      </c>
      <c r="F1105" s="19" t="str">
        <f t="shared" si="139"/>
        <v>サンセイコウジサービス</v>
      </c>
      <c r="G1105" s="19" t="str">
        <f t="shared" si="140"/>
        <v>代表取締役</v>
      </c>
      <c r="H1105" s="19" t="str">
        <f t="shared" si="141"/>
        <v>畑中　祐介</v>
      </c>
      <c r="I1105" s="19" t="str">
        <f t="shared" si="142"/>
        <v>530-0033</v>
      </c>
      <c r="J1105" s="19" t="str">
        <f t="shared" si="143"/>
        <v>大阪市北区池田町１番４３号　三精ビル</v>
      </c>
      <c r="K1105" s="20" t="s">
        <v>66</v>
      </c>
    </row>
    <row r="1106" spans="1:11" s="15" customFormat="1" ht="20.25" customHeight="1">
      <c r="A1106" s="16">
        <v>1105</v>
      </c>
      <c r="B1106" s="17" t="s">
        <v>417</v>
      </c>
      <c r="C1106" s="18" t="str">
        <f t="shared" si="136"/>
        <v>00015942</v>
      </c>
      <c r="D1106" s="18">
        <f t="shared" si="137"/>
        <v>3</v>
      </c>
      <c r="E1106" s="19" t="str">
        <f t="shared" si="138"/>
        <v xml:space="preserve">（株）テクアノーツ </v>
      </c>
      <c r="F1106" s="19" t="str">
        <f t="shared" si="139"/>
        <v>サンセイテクノロジーズ</v>
      </c>
      <c r="G1106" s="19" t="str">
        <f t="shared" si="140"/>
        <v>代表取締役</v>
      </c>
      <c r="H1106" s="19" t="str">
        <f t="shared" si="141"/>
        <v>良知　昇</v>
      </c>
      <c r="I1106" s="19" t="str">
        <f t="shared" si="142"/>
        <v>333-0848</v>
      </c>
      <c r="J1106" s="19" t="str">
        <f t="shared" si="143"/>
        <v xml:space="preserve">埼玉県川口市芝下１丁目１番３号 </v>
      </c>
      <c r="K1106" s="20" t="s">
        <v>12</v>
      </c>
    </row>
    <row r="1107" spans="1:11" s="15" customFormat="1" ht="20.25" customHeight="1">
      <c r="A1107" s="16">
        <v>1106</v>
      </c>
      <c r="B1107" s="17" t="s">
        <v>417</v>
      </c>
      <c r="C1107" s="18" t="str">
        <f t="shared" si="136"/>
        <v>00015942</v>
      </c>
      <c r="D1107" s="18">
        <f t="shared" si="137"/>
        <v>3</v>
      </c>
      <c r="E1107" s="19" t="str">
        <f t="shared" si="138"/>
        <v xml:space="preserve">（株）テクアノーツ </v>
      </c>
      <c r="F1107" s="19" t="str">
        <f t="shared" si="139"/>
        <v>サンセイテクノロジーズ</v>
      </c>
      <c r="G1107" s="19" t="str">
        <f t="shared" si="140"/>
        <v>代表取締役</v>
      </c>
      <c r="H1107" s="19" t="str">
        <f t="shared" si="141"/>
        <v>良知　昇</v>
      </c>
      <c r="I1107" s="19" t="str">
        <f t="shared" si="142"/>
        <v>333-0848</v>
      </c>
      <c r="J1107" s="19" t="str">
        <f t="shared" si="143"/>
        <v xml:space="preserve">埼玉県川口市芝下１丁目１番３号 </v>
      </c>
      <c r="K1107" s="20" t="s">
        <v>17</v>
      </c>
    </row>
    <row r="1108" spans="1:11" s="15" customFormat="1" ht="20.25" customHeight="1">
      <c r="A1108" s="16">
        <v>1107</v>
      </c>
      <c r="B1108" s="17" t="s">
        <v>417</v>
      </c>
      <c r="C1108" s="18" t="str">
        <f t="shared" si="136"/>
        <v>00015942</v>
      </c>
      <c r="D1108" s="18">
        <f t="shared" si="137"/>
        <v>3</v>
      </c>
      <c r="E1108" s="19" t="str">
        <f t="shared" si="138"/>
        <v xml:space="preserve">（株）テクアノーツ </v>
      </c>
      <c r="F1108" s="19" t="str">
        <f t="shared" si="139"/>
        <v>サンセイテクノロジーズ</v>
      </c>
      <c r="G1108" s="19" t="str">
        <f t="shared" si="140"/>
        <v>代表取締役</v>
      </c>
      <c r="H1108" s="19" t="str">
        <f t="shared" si="141"/>
        <v>良知　昇</v>
      </c>
      <c r="I1108" s="19" t="str">
        <f t="shared" si="142"/>
        <v>333-0848</v>
      </c>
      <c r="J1108" s="19" t="str">
        <f t="shared" si="143"/>
        <v xml:space="preserve">埼玉県川口市芝下１丁目１番３号 </v>
      </c>
      <c r="K1108" s="20" t="s">
        <v>27</v>
      </c>
    </row>
    <row r="1109" spans="1:11" s="15" customFormat="1" ht="20.25" customHeight="1">
      <c r="A1109" s="16">
        <v>1108</v>
      </c>
      <c r="B1109" s="17" t="s">
        <v>418</v>
      </c>
      <c r="C1109" s="18" t="str">
        <f t="shared" si="136"/>
        <v>00000659</v>
      </c>
      <c r="D1109" s="18">
        <f t="shared" si="137"/>
        <v>3</v>
      </c>
      <c r="E1109" s="19" t="str">
        <f t="shared" si="138"/>
        <v>三精テクノロジーズ（株）</v>
      </c>
      <c r="F1109" s="19" t="str">
        <f t="shared" si="139"/>
        <v>サンセイテクノロジーズ</v>
      </c>
      <c r="G1109" s="19" t="str">
        <f t="shared" si="140"/>
        <v>代表取締役</v>
      </c>
      <c r="H1109" s="19" t="str">
        <f t="shared" si="141"/>
        <v>板垣　治</v>
      </c>
      <c r="I1109" s="19" t="str">
        <f t="shared" si="142"/>
        <v>532-0003</v>
      </c>
      <c r="J1109" s="19" t="str">
        <f t="shared" si="143"/>
        <v>大阪市淀川区宮原四丁目３番２９号</v>
      </c>
      <c r="K1109" s="20" t="s">
        <v>66</v>
      </c>
    </row>
    <row r="1110" spans="1:11" s="15" customFormat="1" ht="20.25" customHeight="1">
      <c r="A1110" s="16">
        <v>1109</v>
      </c>
      <c r="B1110" s="17">
        <v>98</v>
      </c>
      <c r="C1110" s="18" t="str">
        <f t="shared" si="136"/>
        <v>00022820</v>
      </c>
      <c r="D1110" s="18">
        <f t="shared" si="137"/>
        <v>3</v>
      </c>
      <c r="E1110" s="19" t="str">
        <f t="shared" si="138"/>
        <v>（株）サンダ</v>
      </c>
      <c r="F1110" s="19" t="str">
        <f t="shared" si="139"/>
        <v>サンダ</v>
      </c>
      <c r="G1110" s="19" t="str">
        <f t="shared" si="140"/>
        <v>代表取締役</v>
      </c>
      <c r="H1110" s="19" t="str">
        <f t="shared" si="141"/>
        <v>三田　荒一</v>
      </c>
      <c r="I1110" s="19" t="str">
        <f t="shared" si="142"/>
        <v>591-8022</v>
      </c>
      <c r="J1110" s="19" t="str">
        <f t="shared" si="143"/>
        <v>大阪府堺市北区金岡町７０４番地１</v>
      </c>
      <c r="K1110" s="20" t="s">
        <v>12</v>
      </c>
    </row>
    <row r="1111" spans="1:11" s="15" customFormat="1" ht="20.25" customHeight="1">
      <c r="A1111" s="16">
        <v>1110</v>
      </c>
      <c r="B1111" s="17">
        <v>98</v>
      </c>
      <c r="C1111" s="18" t="str">
        <f t="shared" si="136"/>
        <v>00022820</v>
      </c>
      <c r="D1111" s="18">
        <f t="shared" si="137"/>
        <v>3</v>
      </c>
      <c r="E1111" s="19" t="str">
        <f t="shared" si="138"/>
        <v>（株）サンダ</v>
      </c>
      <c r="F1111" s="19" t="str">
        <f t="shared" si="139"/>
        <v>サンダ</v>
      </c>
      <c r="G1111" s="19" t="str">
        <f t="shared" si="140"/>
        <v>代表取締役</v>
      </c>
      <c r="H1111" s="19" t="str">
        <f t="shared" si="141"/>
        <v>三田　荒一</v>
      </c>
      <c r="I1111" s="19" t="str">
        <f t="shared" si="142"/>
        <v>591-8022</v>
      </c>
      <c r="J1111" s="19" t="str">
        <f t="shared" si="143"/>
        <v>大阪府堺市北区金岡町７０４番地１</v>
      </c>
      <c r="K1111" s="20" t="s">
        <v>17</v>
      </c>
    </row>
    <row r="1112" spans="1:11" s="15" customFormat="1" ht="20.25" customHeight="1">
      <c r="A1112" s="16">
        <v>1111</v>
      </c>
      <c r="B1112" s="17">
        <v>98</v>
      </c>
      <c r="C1112" s="18" t="str">
        <f t="shared" si="136"/>
        <v>00022820</v>
      </c>
      <c r="D1112" s="18">
        <f t="shared" si="137"/>
        <v>3</v>
      </c>
      <c r="E1112" s="19" t="str">
        <f t="shared" si="138"/>
        <v>（株）サンダ</v>
      </c>
      <c r="F1112" s="19" t="str">
        <f t="shared" si="139"/>
        <v>サンダ</v>
      </c>
      <c r="G1112" s="19" t="str">
        <f t="shared" si="140"/>
        <v>代表取締役</v>
      </c>
      <c r="H1112" s="19" t="str">
        <f t="shared" si="141"/>
        <v>三田　荒一</v>
      </c>
      <c r="I1112" s="19" t="str">
        <f t="shared" si="142"/>
        <v>591-8022</v>
      </c>
      <c r="J1112" s="19" t="str">
        <f t="shared" si="143"/>
        <v>大阪府堺市北区金岡町７０４番地１</v>
      </c>
      <c r="K1112" s="20" t="s">
        <v>29</v>
      </c>
    </row>
    <row r="1113" spans="1:11" s="15" customFormat="1" ht="20.25" customHeight="1">
      <c r="A1113" s="16">
        <v>1112</v>
      </c>
      <c r="B1113" s="17" t="s">
        <v>419</v>
      </c>
      <c r="C1113" s="18" t="str">
        <f t="shared" si="136"/>
        <v>00001729</v>
      </c>
      <c r="D1113" s="18">
        <f t="shared" si="137"/>
        <v>3</v>
      </c>
      <c r="E1113" s="19" t="str">
        <f t="shared" si="138"/>
        <v>（株）サンテック　大阪支社</v>
      </c>
      <c r="F1113" s="19" t="str">
        <f t="shared" si="139"/>
        <v>サンテック　オオサカシシャ</v>
      </c>
      <c r="G1113" s="19" t="str">
        <f t="shared" si="140"/>
        <v>支社長</v>
      </c>
      <c r="H1113" s="19" t="str">
        <f t="shared" si="141"/>
        <v>大園　宜人</v>
      </c>
      <c r="I1113" s="19" t="str">
        <f t="shared" si="142"/>
        <v>531-0071</v>
      </c>
      <c r="J1113" s="19" t="str">
        <f t="shared" si="143"/>
        <v>大阪市北区中津１丁目７番８号</v>
      </c>
      <c r="K1113" s="20" t="s">
        <v>16</v>
      </c>
    </row>
    <row r="1114" spans="1:11" s="15" customFormat="1" ht="20.25" customHeight="1">
      <c r="A1114" s="16">
        <v>1113</v>
      </c>
      <c r="B1114" s="17" t="s">
        <v>420</v>
      </c>
      <c r="C1114" s="18" t="str">
        <f t="shared" si="136"/>
        <v>00001344</v>
      </c>
      <c r="D1114" s="18">
        <f t="shared" si="137"/>
        <v>3</v>
      </c>
      <c r="E1114" s="19" t="str">
        <f t="shared" si="138"/>
        <v>三宝電機（株）大阪本店</v>
      </c>
      <c r="F1114" s="19" t="str">
        <f t="shared" si="139"/>
        <v>サンボウデンキ オオサカホンテン</v>
      </c>
      <c r="G1114" s="19" t="str">
        <f t="shared" si="140"/>
        <v>取締役大阪本店長</v>
      </c>
      <c r="H1114" s="19" t="str">
        <f t="shared" si="141"/>
        <v xml:space="preserve">浦田　耕司 </v>
      </c>
      <c r="I1114" s="19" t="str">
        <f t="shared" si="142"/>
        <v>531-0076</v>
      </c>
      <c r="J1114" s="19" t="str">
        <f t="shared" si="143"/>
        <v>大阪市北区大淀中１丁目５番１号</v>
      </c>
      <c r="K1114" s="20" t="s">
        <v>16</v>
      </c>
    </row>
    <row r="1115" spans="1:11" s="15" customFormat="1" ht="20.25" customHeight="1">
      <c r="A1115" s="16">
        <v>1114</v>
      </c>
      <c r="B1115" s="17" t="s">
        <v>420</v>
      </c>
      <c r="C1115" s="18" t="str">
        <f t="shared" si="136"/>
        <v>00001344</v>
      </c>
      <c r="D1115" s="18">
        <f t="shared" si="137"/>
        <v>3</v>
      </c>
      <c r="E1115" s="19" t="str">
        <f t="shared" si="138"/>
        <v>三宝電機（株）大阪本店</v>
      </c>
      <c r="F1115" s="19" t="str">
        <f t="shared" si="139"/>
        <v>サンボウデンキ オオサカホンテン</v>
      </c>
      <c r="G1115" s="19" t="str">
        <f t="shared" si="140"/>
        <v>取締役大阪本店長</v>
      </c>
      <c r="H1115" s="19" t="str">
        <f t="shared" si="141"/>
        <v xml:space="preserve">浦田　耕司 </v>
      </c>
      <c r="I1115" s="19" t="str">
        <f t="shared" si="142"/>
        <v>531-0076</v>
      </c>
      <c r="J1115" s="19" t="str">
        <f t="shared" si="143"/>
        <v>大阪市北区大淀中１丁目５番１号</v>
      </c>
      <c r="K1115" s="20" t="s">
        <v>17</v>
      </c>
    </row>
    <row r="1116" spans="1:11" s="15" customFormat="1" ht="20.25" customHeight="1">
      <c r="A1116" s="16">
        <v>1115</v>
      </c>
      <c r="B1116" s="17" t="s">
        <v>420</v>
      </c>
      <c r="C1116" s="18" t="str">
        <f t="shared" si="136"/>
        <v>00001344</v>
      </c>
      <c r="D1116" s="18">
        <f t="shared" si="137"/>
        <v>3</v>
      </c>
      <c r="E1116" s="19" t="str">
        <f t="shared" si="138"/>
        <v>三宝電機（株）大阪本店</v>
      </c>
      <c r="F1116" s="19" t="str">
        <f t="shared" si="139"/>
        <v>サンボウデンキ オオサカホンテン</v>
      </c>
      <c r="G1116" s="19" t="str">
        <f t="shared" si="140"/>
        <v>取締役大阪本店長</v>
      </c>
      <c r="H1116" s="19" t="str">
        <f t="shared" si="141"/>
        <v xml:space="preserve">浦田　耕司 </v>
      </c>
      <c r="I1116" s="19" t="str">
        <f t="shared" si="142"/>
        <v>531-0076</v>
      </c>
      <c r="J1116" s="19" t="str">
        <f t="shared" si="143"/>
        <v>大阪市北区大淀中１丁目５番１号</v>
      </c>
      <c r="K1116" s="20" t="s">
        <v>95</v>
      </c>
    </row>
    <row r="1117" spans="1:11" s="15" customFormat="1" ht="20.25" customHeight="1">
      <c r="A1117" s="16">
        <v>1116</v>
      </c>
      <c r="B1117" s="17" t="s">
        <v>421</v>
      </c>
      <c r="C1117" s="18" t="str">
        <f t="shared" si="136"/>
        <v>00025669</v>
      </c>
      <c r="D1117" s="18">
        <f t="shared" si="137"/>
        <v>3</v>
      </c>
      <c r="E1117" s="19" t="str">
        <f t="shared" si="138"/>
        <v>三陽建設（株）</v>
      </c>
      <c r="F1117" s="19" t="str">
        <f t="shared" si="139"/>
        <v>サンヨウケンセツ</v>
      </c>
      <c r="G1117" s="19" t="str">
        <f t="shared" si="140"/>
        <v>代表取締役</v>
      </c>
      <c r="H1117" s="19" t="str">
        <f t="shared" si="141"/>
        <v>阪本　仁彦</v>
      </c>
      <c r="I1117" s="19" t="str">
        <f t="shared" si="142"/>
        <v>520-3426</v>
      </c>
      <c r="J1117" s="19" t="str">
        <f t="shared" si="143"/>
        <v>滋賀県甲賀市甲賀町田堵野８９０番地の１</v>
      </c>
      <c r="K1117" s="20" t="s">
        <v>12</v>
      </c>
    </row>
    <row r="1118" spans="1:11" s="15" customFormat="1" ht="20.25" customHeight="1">
      <c r="A1118" s="16">
        <v>1117</v>
      </c>
      <c r="B1118" s="17" t="s">
        <v>421</v>
      </c>
      <c r="C1118" s="18" t="str">
        <f t="shared" si="136"/>
        <v>00025669</v>
      </c>
      <c r="D1118" s="18">
        <f t="shared" si="137"/>
        <v>3</v>
      </c>
      <c r="E1118" s="19" t="str">
        <f t="shared" si="138"/>
        <v>三陽建設（株）</v>
      </c>
      <c r="F1118" s="19" t="str">
        <f t="shared" si="139"/>
        <v>サンヨウケンセツ</v>
      </c>
      <c r="G1118" s="19" t="str">
        <f t="shared" si="140"/>
        <v>代表取締役</v>
      </c>
      <c r="H1118" s="19" t="str">
        <f t="shared" si="141"/>
        <v>阪本　仁彦</v>
      </c>
      <c r="I1118" s="19" t="str">
        <f t="shared" si="142"/>
        <v>520-3426</v>
      </c>
      <c r="J1118" s="19" t="str">
        <f t="shared" si="143"/>
        <v>滋賀県甲賀市甲賀町田堵野８９０番地の１</v>
      </c>
      <c r="K1118" s="20" t="s">
        <v>13</v>
      </c>
    </row>
    <row r="1119" spans="1:11" s="15" customFormat="1" ht="20.25" customHeight="1">
      <c r="A1119" s="16">
        <v>1118</v>
      </c>
      <c r="B1119" s="17" t="s">
        <v>422</v>
      </c>
      <c r="C1119" s="18" t="str">
        <f t="shared" si="136"/>
        <v>00022214</v>
      </c>
      <c r="D1119" s="18">
        <f t="shared" si="137"/>
        <v>3</v>
      </c>
      <c r="E1119" s="19" t="str">
        <f t="shared" si="138"/>
        <v>三和シヤッター工業（株）　京都統括営業所</v>
      </c>
      <c r="F1119" s="19" t="str">
        <f t="shared" si="139"/>
        <v>サンワシヤッターコウギョウ　キョウトトウカツエイギョウショ</v>
      </c>
      <c r="G1119" s="19" t="str">
        <f t="shared" si="140"/>
        <v>統括所長</v>
      </c>
      <c r="H1119" s="19" t="str">
        <f t="shared" si="141"/>
        <v>川口　明夫</v>
      </c>
      <c r="I1119" s="19" t="str">
        <f t="shared" si="142"/>
        <v>601-8379</v>
      </c>
      <c r="J1119" s="19" t="str">
        <f t="shared" si="143"/>
        <v>京都市南区吉祥院嶋川原田町１６</v>
      </c>
      <c r="K1119" s="20" t="s">
        <v>109</v>
      </c>
    </row>
    <row r="1120" spans="1:11" s="15" customFormat="1" ht="20.25" customHeight="1">
      <c r="A1120" s="16">
        <v>1119</v>
      </c>
      <c r="B1120" s="17" t="s">
        <v>422</v>
      </c>
      <c r="C1120" s="18" t="str">
        <f t="shared" si="136"/>
        <v>00022214</v>
      </c>
      <c r="D1120" s="18">
        <f t="shared" si="137"/>
        <v>3</v>
      </c>
      <c r="E1120" s="19" t="str">
        <f t="shared" si="138"/>
        <v>三和シヤッター工業（株）　京都統括営業所</v>
      </c>
      <c r="F1120" s="19" t="str">
        <f t="shared" si="139"/>
        <v>サンワシヤッターコウギョウ　キョウトトウカツエイギョウショ</v>
      </c>
      <c r="G1120" s="19" t="str">
        <f t="shared" si="140"/>
        <v>統括所長</v>
      </c>
      <c r="H1120" s="19" t="str">
        <f t="shared" si="141"/>
        <v>川口　明夫</v>
      </c>
      <c r="I1120" s="19" t="str">
        <f t="shared" si="142"/>
        <v>601-8379</v>
      </c>
      <c r="J1120" s="19" t="str">
        <f t="shared" si="143"/>
        <v>京都市南区吉祥院嶋川原田町１６</v>
      </c>
      <c r="K1120" s="20" t="s">
        <v>423</v>
      </c>
    </row>
    <row r="1121" spans="1:11" s="15" customFormat="1" ht="20.25" customHeight="1">
      <c r="A1121" s="16">
        <v>1120</v>
      </c>
      <c r="B1121" s="17" t="s">
        <v>424</v>
      </c>
      <c r="C1121" s="18" t="str">
        <f t="shared" si="136"/>
        <v>00005843</v>
      </c>
      <c r="D1121" s="18">
        <f t="shared" si="137"/>
        <v>3</v>
      </c>
      <c r="E1121" s="19" t="str">
        <f t="shared" si="138"/>
        <v>三和電気土木工事（株）</v>
      </c>
      <c r="F1121" s="19" t="str">
        <f t="shared" si="139"/>
        <v>サンワデンキドボクコウジ</v>
      </c>
      <c r="G1121" s="19" t="str">
        <f t="shared" si="140"/>
        <v>代表取締役社長</v>
      </c>
      <c r="H1121" s="19" t="str">
        <f t="shared" si="141"/>
        <v>森　博明</v>
      </c>
      <c r="I1121" s="19" t="str">
        <f t="shared" si="142"/>
        <v>530-0054</v>
      </c>
      <c r="J1121" s="19" t="str">
        <f t="shared" si="143"/>
        <v>大阪市北区南森町１-４-１９</v>
      </c>
      <c r="K1121" s="20" t="s">
        <v>16</v>
      </c>
    </row>
    <row r="1122" spans="1:11" s="15" customFormat="1" ht="20.25" customHeight="1">
      <c r="A1122" s="16">
        <v>1121</v>
      </c>
      <c r="B1122" s="17" t="s">
        <v>425</v>
      </c>
      <c r="C1122" s="18" t="str">
        <f t="shared" si="136"/>
        <v>00022426</v>
      </c>
      <c r="D1122" s="18">
        <f t="shared" si="137"/>
        <v>3</v>
      </c>
      <c r="E1122" s="19" t="str">
        <f t="shared" si="138"/>
        <v>ＪＦＥアドバンテック（株）</v>
      </c>
      <c r="F1122" s="19" t="str">
        <f t="shared" si="139"/>
        <v>ジェイエフイーアドバンテック</v>
      </c>
      <c r="G1122" s="19" t="str">
        <f t="shared" si="140"/>
        <v>代表取締役</v>
      </c>
      <c r="H1122" s="19" t="str">
        <f t="shared" si="141"/>
        <v>吉居　卓也</v>
      </c>
      <c r="I1122" s="19" t="str">
        <f t="shared" si="142"/>
        <v>663-8202</v>
      </c>
      <c r="J1122" s="19" t="str">
        <f t="shared" si="143"/>
        <v>兵庫県西宮市高畑町３番４８号</v>
      </c>
      <c r="K1122" s="20" t="s">
        <v>16</v>
      </c>
    </row>
    <row r="1123" spans="1:11" s="15" customFormat="1" ht="20.25" customHeight="1">
      <c r="A1123" s="16">
        <v>1122</v>
      </c>
      <c r="B1123" s="17" t="s">
        <v>425</v>
      </c>
      <c r="C1123" s="18" t="str">
        <f t="shared" si="136"/>
        <v>00022426</v>
      </c>
      <c r="D1123" s="18">
        <f t="shared" si="137"/>
        <v>3</v>
      </c>
      <c r="E1123" s="19" t="str">
        <f t="shared" si="138"/>
        <v>ＪＦＥアドバンテック（株）</v>
      </c>
      <c r="F1123" s="19" t="str">
        <f t="shared" si="139"/>
        <v>ジェイエフイーアドバンテック</v>
      </c>
      <c r="G1123" s="19" t="str">
        <f t="shared" si="140"/>
        <v>代表取締役</v>
      </c>
      <c r="H1123" s="19" t="str">
        <f t="shared" si="141"/>
        <v>吉居　卓也</v>
      </c>
      <c r="I1123" s="19" t="str">
        <f t="shared" si="142"/>
        <v>663-8202</v>
      </c>
      <c r="J1123" s="19" t="str">
        <f t="shared" si="143"/>
        <v>兵庫県西宮市高畑町３番４８号</v>
      </c>
      <c r="K1123" s="20" t="s">
        <v>66</v>
      </c>
    </row>
    <row r="1124" spans="1:11" s="15" customFormat="1" ht="20.25" customHeight="1">
      <c r="A1124" s="16">
        <v>1123</v>
      </c>
      <c r="B1124" s="17" t="s">
        <v>426</v>
      </c>
      <c r="C1124" s="18" t="str">
        <f t="shared" si="136"/>
        <v>00011060</v>
      </c>
      <c r="D1124" s="18">
        <f t="shared" si="137"/>
        <v>3</v>
      </c>
      <c r="E1124" s="19" t="str">
        <f t="shared" si="138"/>
        <v>（株）塩浜工業　大阪支店</v>
      </c>
      <c r="F1124" s="19" t="str">
        <f t="shared" si="139"/>
        <v>シオハマコウギョウ　オオサカシテン</v>
      </c>
      <c r="G1124" s="19" t="str">
        <f t="shared" si="140"/>
        <v>支店長</v>
      </c>
      <c r="H1124" s="19" t="str">
        <f t="shared" si="141"/>
        <v>上原　好一</v>
      </c>
      <c r="I1124" s="19" t="str">
        <f t="shared" si="142"/>
        <v>532-0011</v>
      </c>
      <c r="J1124" s="19" t="str">
        <f t="shared" si="143"/>
        <v>大阪市淀川区西中島２-１４-６　新大阪第２ドイビル８階</v>
      </c>
      <c r="K1124" s="20" t="s">
        <v>12</v>
      </c>
    </row>
    <row r="1125" spans="1:11" s="15" customFormat="1" ht="20.25" customHeight="1">
      <c r="A1125" s="16">
        <v>1124</v>
      </c>
      <c r="B1125" s="17" t="s">
        <v>426</v>
      </c>
      <c r="C1125" s="18" t="str">
        <f t="shared" si="136"/>
        <v>00011060</v>
      </c>
      <c r="D1125" s="18">
        <f t="shared" si="137"/>
        <v>3</v>
      </c>
      <c r="E1125" s="19" t="str">
        <f t="shared" si="138"/>
        <v>（株）塩浜工業　大阪支店</v>
      </c>
      <c r="F1125" s="19" t="str">
        <f t="shared" si="139"/>
        <v>シオハマコウギョウ　オオサカシテン</v>
      </c>
      <c r="G1125" s="19" t="str">
        <f t="shared" si="140"/>
        <v>支店長</v>
      </c>
      <c r="H1125" s="19" t="str">
        <f t="shared" si="141"/>
        <v>上原　好一</v>
      </c>
      <c r="I1125" s="19" t="str">
        <f t="shared" si="142"/>
        <v>532-0011</v>
      </c>
      <c r="J1125" s="19" t="str">
        <f t="shared" si="143"/>
        <v>大阪市淀川区西中島２-１４-６　新大阪第２ドイビル８階</v>
      </c>
      <c r="K1125" s="20" t="s">
        <v>13</v>
      </c>
    </row>
    <row r="1126" spans="1:11" s="15" customFormat="1" ht="20.25" customHeight="1">
      <c r="A1126" s="16">
        <v>1125</v>
      </c>
      <c r="B1126" s="17" t="s">
        <v>426</v>
      </c>
      <c r="C1126" s="18" t="str">
        <f t="shared" si="136"/>
        <v>00011060</v>
      </c>
      <c r="D1126" s="18">
        <f t="shared" si="137"/>
        <v>3</v>
      </c>
      <c r="E1126" s="19" t="str">
        <f t="shared" si="138"/>
        <v>（株）塩浜工業　大阪支店</v>
      </c>
      <c r="F1126" s="19" t="str">
        <f t="shared" si="139"/>
        <v>シオハマコウギョウ　オオサカシテン</v>
      </c>
      <c r="G1126" s="19" t="str">
        <f t="shared" si="140"/>
        <v>支店長</v>
      </c>
      <c r="H1126" s="19" t="str">
        <f t="shared" si="141"/>
        <v>上原　好一</v>
      </c>
      <c r="I1126" s="19" t="str">
        <f t="shared" si="142"/>
        <v>532-0011</v>
      </c>
      <c r="J1126" s="19" t="str">
        <f t="shared" si="143"/>
        <v>大阪市淀川区西中島２-１４-６　新大阪第２ドイビル８階</v>
      </c>
      <c r="K1126" s="20" t="s">
        <v>60</v>
      </c>
    </row>
    <row r="1127" spans="1:11" s="15" customFormat="1" ht="20.25" customHeight="1">
      <c r="A1127" s="16">
        <v>1126</v>
      </c>
      <c r="B1127" s="17" t="s">
        <v>427</v>
      </c>
      <c r="C1127" s="18" t="str">
        <f t="shared" si="136"/>
        <v>29006971</v>
      </c>
      <c r="D1127" s="18">
        <f t="shared" si="137"/>
        <v>3</v>
      </c>
      <c r="E1127" s="19" t="str">
        <f t="shared" si="138"/>
        <v>（株）島井組プラント</v>
      </c>
      <c r="F1127" s="19" t="str">
        <f t="shared" si="139"/>
        <v>シマイグミプラント</v>
      </c>
      <c r="G1127" s="19" t="str">
        <f t="shared" si="140"/>
        <v>代表取締役</v>
      </c>
      <c r="H1127" s="19" t="str">
        <f t="shared" si="141"/>
        <v>小松　玲子</v>
      </c>
      <c r="I1127" s="19" t="str">
        <f t="shared" si="142"/>
        <v>631-0845</v>
      </c>
      <c r="J1127" s="19" t="str">
        <f t="shared" si="143"/>
        <v>奈良県奈良市宝来四丁目１７番１０号</v>
      </c>
      <c r="K1127" s="20" t="s">
        <v>66</v>
      </c>
    </row>
    <row r="1128" spans="1:11" s="15" customFormat="1" ht="20.25" customHeight="1">
      <c r="A1128" s="16">
        <v>1127</v>
      </c>
      <c r="B1128" s="17" t="s">
        <v>427</v>
      </c>
      <c r="C1128" s="18" t="str">
        <f t="shared" si="136"/>
        <v>29006971</v>
      </c>
      <c r="D1128" s="18">
        <f t="shared" si="137"/>
        <v>3</v>
      </c>
      <c r="E1128" s="19" t="str">
        <f t="shared" si="138"/>
        <v>（株）島井組プラント</v>
      </c>
      <c r="F1128" s="19" t="str">
        <f t="shared" si="139"/>
        <v>シマイグミプラント</v>
      </c>
      <c r="G1128" s="19" t="str">
        <f t="shared" si="140"/>
        <v>代表取締役</v>
      </c>
      <c r="H1128" s="19" t="str">
        <f t="shared" si="141"/>
        <v>小松　玲子</v>
      </c>
      <c r="I1128" s="19" t="str">
        <f t="shared" si="142"/>
        <v>631-0845</v>
      </c>
      <c r="J1128" s="19" t="str">
        <f t="shared" si="143"/>
        <v>奈良県奈良市宝来四丁目１７番１０号</v>
      </c>
      <c r="K1128" s="20" t="s">
        <v>320</v>
      </c>
    </row>
    <row r="1129" spans="1:11" s="15" customFormat="1" ht="20.25" customHeight="1">
      <c r="A1129" s="16">
        <v>1128</v>
      </c>
      <c r="B1129" s="17" t="s">
        <v>428</v>
      </c>
      <c r="C1129" s="18" t="str">
        <f t="shared" si="136"/>
        <v>00018382</v>
      </c>
      <c r="D1129" s="18">
        <f t="shared" si="137"/>
        <v>3</v>
      </c>
      <c r="E1129" s="19" t="str">
        <f t="shared" si="138"/>
        <v>（株）島田組</v>
      </c>
      <c r="F1129" s="19" t="str">
        <f t="shared" si="139"/>
        <v>シマダグミ</v>
      </c>
      <c r="G1129" s="19" t="str">
        <f t="shared" si="140"/>
        <v>代表取締役社長</v>
      </c>
      <c r="H1129" s="19" t="str">
        <f t="shared" si="141"/>
        <v>木村　修二</v>
      </c>
      <c r="I1129" s="19" t="str">
        <f t="shared" si="142"/>
        <v>581-0033</v>
      </c>
      <c r="J1129" s="19" t="str">
        <f t="shared" si="143"/>
        <v>大阪府八尾市志紀町南３丁目１８８番地</v>
      </c>
      <c r="K1129" s="20" t="s">
        <v>12</v>
      </c>
    </row>
    <row r="1130" spans="1:11" s="15" customFormat="1" ht="20.25" customHeight="1">
      <c r="A1130" s="16">
        <v>1129</v>
      </c>
      <c r="B1130" s="17" t="s">
        <v>428</v>
      </c>
      <c r="C1130" s="18" t="str">
        <f t="shared" si="136"/>
        <v>00018382</v>
      </c>
      <c r="D1130" s="18">
        <f t="shared" si="137"/>
        <v>3</v>
      </c>
      <c r="E1130" s="19" t="str">
        <f t="shared" si="138"/>
        <v>（株）島田組</v>
      </c>
      <c r="F1130" s="19" t="str">
        <f t="shared" si="139"/>
        <v>シマダグミ</v>
      </c>
      <c r="G1130" s="19" t="str">
        <f t="shared" si="140"/>
        <v>代表取締役社長</v>
      </c>
      <c r="H1130" s="19" t="str">
        <f t="shared" si="141"/>
        <v>木村　修二</v>
      </c>
      <c r="I1130" s="19" t="str">
        <f t="shared" si="142"/>
        <v>581-0033</v>
      </c>
      <c r="J1130" s="19" t="str">
        <f t="shared" si="143"/>
        <v>大阪府八尾市志紀町南３丁目１８８番地</v>
      </c>
      <c r="K1130" s="20" t="s">
        <v>24</v>
      </c>
    </row>
    <row r="1131" spans="1:11" s="15" customFormat="1" ht="20.25" customHeight="1">
      <c r="A1131" s="16">
        <v>1130</v>
      </c>
      <c r="B1131" s="17" t="s">
        <v>428</v>
      </c>
      <c r="C1131" s="18" t="str">
        <f t="shared" si="136"/>
        <v>00018382</v>
      </c>
      <c r="D1131" s="18">
        <f t="shared" si="137"/>
        <v>3</v>
      </c>
      <c r="E1131" s="19" t="str">
        <f t="shared" si="138"/>
        <v>（株）島田組</v>
      </c>
      <c r="F1131" s="19" t="str">
        <f t="shared" si="139"/>
        <v>シマダグミ</v>
      </c>
      <c r="G1131" s="19" t="str">
        <f t="shared" si="140"/>
        <v>代表取締役社長</v>
      </c>
      <c r="H1131" s="19" t="str">
        <f t="shared" si="141"/>
        <v>木村　修二</v>
      </c>
      <c r="I1131" s="19" t="str">
        <f t="shared" si="142"/>
        <v>581-0033</v>
      </c>
      <c r="J1131" s="19" t="str">
        <f t="shared" si="143"/>
        <v>大阪府八尾市志紀町南３丁目１８８番地</v>
      </c>
      <c r="K1131" s="20" t="s">
        <v>20</v>
      </c>
    </row>
    <row r="1132" spans="1:11" s="15" customFormat="1" ht="20.25" customHeight="1">
      <c r="A1132" s="16">
        <v>1131</v>
      </c>
      <c r="B1132" s="17" t="s">
        <v>429</v>
      </c>
      <c r="C1132" s="18" t="str">
        <f t="shared" si="136"/>
        <v>00012187</v>
      </c>
      <c r="D1132" s="18">
        <f t="shared" si="137"/>
        <v>3</v>
      </c>
      <c r="E1132" s="19" t="str">
        <f t="shared" si="138"/>
        <v>（株）ジャクエツ</v>
      </c>
      <c r="F1132" s="19" t="str">
        <f t="shared" si="139"/>
        <v>ジャクエツ</v>
      </c>
      <c r="G1132" s="19" t="str">
        <f t="shared" si="140"/>
        <v>代表取締役</v>
      </c>
      <c r="H1132" s="19" t="str">
        <f t="shared" si="141"/>
        <v>徳本　達郞</v>
      </c>
      <c r="I1132" s="19" t="str">
        <f t="shared" si="142"/>
        <v>914-0125</v>
      </c>
      <c r="J1132" s="19" t="str">
        <f t="shared" si="143"/>
        <v>福井県敦賀市若葉町２丁目１７７０</v>
      </c>
      <c r="K1132" s="20" t="s">
        <v>12</v>
      </c>
    </row>
    <row r="1133" spans="1:11" s="15" customFormat="1" ht="20.25" customHeight="1">
      <c r="A1133" s="16">
        <v>1132</v>
      </c>
      <c r="B1133" s="17" t="s">
        <v>429</v>
      </c>
      <c r="C1133" s="18" t="str">
        <f t="shared" si="136"/>
        <v>00012187</v>
      </c>
      <c r="D1133" s="18">
        <f t="shared" si="137"/>
        <v>3</v>
      </c>
      <c r="E1133" s="19" t="str">
        <f t="shared" si="138"/>
        <v>（株）ジャクエツ</v>
      </c>
      <c r="F1133" s="19" t="str">
        <f t="shared" si="139"/>
        <v>ジャクエツ</v>
      </c>
      <c r="G1133" s="19" t="str">
        <f t="shared" si="140"/>
        <v>代表取締役</v>
      </c>
      <c r="H1133" s="19" t="str">
        <f t="shared" si="141"/>
        <v>徳本　達郞</v>
      </c>
      <c r="I1133" s="19" t="str">
        <f t="shared" si="142"/>
        <v>914-0125</v>
      </c>
      <c r="J1133" s="19" t="str">
        <f t="shared" si="143"/>
        <v>福井県敦賀市若葉町２丁目１７７０</v>
      </c>
      <c r="K1133" s="20" t="s">
        <v>24</v>
      </c>
    </row>
    <row r="1134" spans="1:11" s="15" customFormat="1" ht="20.25" customHeight="1">
      <c r="A1134" s="16">
        <v>1133</v>
      </c>
      <c r="B1134" s="17" t="s">
        <v>429</v>
      </c>
      <c r="C1134" s="18" t="str">
        <f t="shared" si="136"/>
        <v>00012187</v>
      </c>
      <c r="D1134" s="18">
        <f t="shared" si="137"/>
        <v>3</v>
      </c>
      <c r="E1134" s="19" t="str">
        <f t="shared" si="138"/>
        <v>（株）ジャクエツ</v>
      </c>
      <c r="F1134" s="19" t="str">
        <f t="shared" si="139"/>
        <v>ジャクエツ</v>
      </c>
      <c r="G1134" s="19" t="str">
        <f t="shared" si="140"/>
        <v>代表取締役</v>
      </c>
      <c r="H1134" s="19" t="str">
        <f t="shared" si="141"/>
        <v>徳本　達郞</v>
      </c>
      <c r="I1134" s="19" t="str">
        <f t="shared" si="142"/>
        <v>914-0125</v>
      </c>
      <c r="J1134" s="19" t="str">
        <f t="shared" si="143"/>
        <v>福井県敦賀市若葉町２丁目１７７０</v>
      </c>
      <c r="K1134" s="20" t="s">
        <v>30</v>
      </c>
    </row>
    <row r="1135" spans="1:11" s="15" customFormat="1" ht="20.25" customHeight="1">
      <c r="A1135" s="16">
        <v>1134</v>
      </c>
      <c r="B1135" s="17">
        <v>77</v>
      </c>
      <c r="C1135" s="18" t="str">
        <f t="shared" si="136"/>
        <v>00006074</v>
      </c>
      <c r="D1135" s="18">
        <f t="shared" si="137"/>
        <v>3</v>
      </c>
      <c r="E1135" s="19" t="str">
        <f t="shared" si="138"/>
        <v>ジャトー（株）</v>
      </c>
      <c r="F1135" s="19" t="str">
        <f t="shared" si="139"/>
        <v>ジャトー</v>
      </c>
      <c r="G1135" s="19" t="str">
        <f t="shared" si="140"/>
        <v>代表取締役</v>
      </c>
      <c r="H1135" s="19" t="str">
        <f t="shared" si="141"/>
        <v>小野　謙治</v>
      </c>
      <c r="I1135" s="19" t="str">
        <f t="shared" si="142"/>
        <v>530-0053</v>
      </c>
      <c r="J1135" s="19" t="str">
        <f t="shared" si="143"/>
        <v>大阪市北区末広町1番22号</v>
      </c>
      <c r="K1135" s="20" t="s">
        <v>16</v>
      </c>
    </row>
    <row r="1136" spans="1:11" s="15" customFormat="1" ht="20.25" customHeight="1">
      <c r="A1136" s="16">
        <v>1135</v>
      </c>
      <c r="B1136" s="17">
        <v>77</v>
      </c>
      <c r="C1136" s="18" t="str">
        <f t="shared" si="136"/>
        <v>00006074</v>
      </c>
      <c r="D1136" s="18">
        <f t="shared" si="137"/>
        <v>3</v>
      </c>
      <c r="E1136" s="19" t="str">
        <f t="shared" si="138"/>
        <v>ジャトー（株）</v>
      </c>
      <c r="F1136" s="19" t="str">
        <f t="shared" si="139"/>
        <v>ジャトー</v>
      </c>
      <c r="G1136" s="19" t="str">
        <f t="shared" si="140"/>
        <v>代表取締役</v>
      </c>
      <c r="H1136" s="19" t="str">
        <f t="shared" si="141"/>
        <v>小野　謙治</v>
      </c>
      <c r="I1136" s="19" t="str">
        <f t="shared" si="142"/>
        <v>530-0053</v>
      </c>
      <c r="J1136" s="19" t="str">
        <f t="shared" si="143"/>
        <v>大阪市北区末広町1番22号</v>
      </c>
      <c r="K1136" s="20" t="s">
        <v>67</v>
      </c>
    </row>
    <row r="1137" spans="1:11" s="15" customFormat="1" ht="20.25" customHeight="1">
      <c r="A1137" s="16">
        <v>1136</v>
      </c>
      <c r="B1137" s="17">
        <v>77</v>
      </c>
      <c r="C1137" s="18" t="str">
        <f t="shared" si="136"/>
        <v>00006074</v>
      </c>
      <c r="D1137" s="18">
        <f t="shared" si="137"/>
        <v>3</v>
      </c>
      <c r="E1137" s="19" t="str">
        <f t="shared" si="138"/>
        <v>ジャトー（株）</v>
      </c>
      <c r="F1137" s="19" t="str">
        <f t="shared" si="139"/>
        <v>ジャトー</v>
      </c>
      <c r="G1137" s="19" t="str">
        <f t="shared" si="140"/>
        <v>代表取締役</v>
      </c>
      <c r="H1137" s="19" t="str">
        <f t="shared" si="141"/>
        <v>小野　謙治</v>
      </c>
      <c r="I1137" s="19" t="str">
        <f t="shared" si="142"/>
        <v>530-0053</v>
      </c>
      <c r="J1137" s="19" t="str">
        <f t="shared" si="143"/>
        <v>大阪市北区末広町1番22号</v>
      </c>
      <c r="K1137" s="20" t="s">
        <v>95</v>
      </c>
    </row>
    <row r="1138" spans="1:11" s="15" customFormat="1" ht="20.25" customHeight="1">
      <c r="A1138" s="16">
        <v>1137</v>
      </c>
      <c r="B1138" s="17" t="s">
        <v>430</v>
      </c>
      <c r="C1138" s="18" t="str">
        <f t="shared" si="136"/>
        <v>00002412</v>
      </c>
      <c r="D1138" s="18">
        <f t="shared" si="137"/>
        <v>3</v>
      </c>
      <c r="E1138" s="19" t="str">
        <f t="shared" si="138"/>
        <v>（株）昭建</v>
      </c>
      <c r="F1138" s="19" t="str">
        <f t="shared" si="139"/>
        <v>ショウケン</v>
      </c>
      <c r="G1138" s="19" t="str">
        <f t="shared" si="140"/>
        <v>代表取締役社長</v>
      </c>
      <c r="H1138" s="19" t="str">
        <f t="shared" si="141"/>
        <v>中村　智</v>
      </c>
      <c r="I1138" s="19" t="str">
        <f t="shared" si="142"/>
        <v>520-0047</v>
      </c>
      <c r="J1138" s="19" t="str">
        <f t="shared" si="143"/>
        <v>滋賀県大津市浜大津二丁目５番９号</v>
      </c>
      <c r="K1138" s="20" t="s">
        <v>12</v>
      </c>
    </row>
    <row r="1139" spans="1:11" s="15" customFormat="1" ht="20.25" customHeight="1">
      <c r="A1139" s="16">
        <v>1138</v>
      </c>
      <c r="B1139" s="17" t="s">
        <v>430</v>
      </c>
      <c r="C1139" s="18" t="str">
        <f t="shared" si="136"/>
        <v>00002412</v>
      </c>
      <c r="D1139" s="18">
        <f t="shared" si="137"/>
        <v>3</v>
      </c>
      <c r="E1139" s="19" t="str">
        <f t="shared" si="138"/>
        <v>（株）昭建</v>
      </c>
      <c r="F1139" s="19" t="str">
        <f t="shared" si="139"/>
        <v>ショウケン</v>
      </c>
      <c r="G1139" s="19" t="str">
        <f t="shared" si="140"/>
        <v>代表取締役社長</v>
      </c>
      <c r="H1139" s="19" t="str">
        <f t="shared" si="141"/>
        <v>中村　智</v>
      </c>
      <c r="I1139" s="19" t="str">
        <f t="shared" si="142"/>
        <v>520-0047</v>
      </c>
      <c r="J1139" s="19" t="str">
        <f t="shared" si="143"/>
        <v>滋賀県大津市浜大津二丁目５番９号</v>
      </c>
      <c r="K1139" s="20" t="s">
        <v>19</v>
      </c>
    </row>
    <row r="1140" spans="1:11" s="15" customFormat="1" ht="20.25" customHeight="1">
      <c r="A1140" s="16">
        <v>1139</v>
      </c>
      <c r="B1140" s="17">
        <v>21</v>
      </c>
      <c r="C1140" s="18" t="str">
        <f t="shared" si="136"/>
        <v>00000841</v>
      </c>
      <c r="D1140" s="18">
        <f t="shared" si="137"/>
        <v>3</v>
      </c>
      <c r="E1140" s="19" t="str">
        <f t="shared" si="138"/>
        <v>昭和コンクリ-ト工業（株）　京都営業所</v>
      </c>
      <c r="F1140" s="19" t="str">
        <f t="shared" si="139"/>
        <v>ショウワコンクリ-トコウギョウ　キョウトエイギョウショ</v>
      </c>
      <c r="G1140" s="19" t="str">
        <f t="shared" si="140"/>
        <v>所長</v>
      </c>
      <c r="H1140" s="19" t="str">
        <f t="shared" si="141"/>
        <v>岩井　理</v>
      </c>
      <c r="I1140" s="19" t="str">
        <f t="shared" si="142"/>
        <v>600-8177</v>
      </c>
      <c r="J1140" s="19" t="str">
        <f t="shared" si="143"/>
        <v>京都市下京区烏丸通五条下ル大坂町３９１</v>
      </c>
      <c r="K1140" s="20" t="s">
        <v>12</v>
      </c>
    </row>
    <row r="1141" spans="1:11" s="15" customFormat="1" ht="20.25" customHeight="1">
      <c r="A1141" s="16">
        <v>1140</v>
      </c>
      <c r="B1141" s="17">
        <v>21</v>
      </c>
      <c r="C1141" s="18" t="str">
        <f t="shared" si="136"/>
        <v>00000841</v>
      </c>
      <c r="D1141" s="18">
        <f t="shared" si="137"/>
        <v>3</v>
      </c>
      <c r="E1141" s="19" t="str">
        <f t="shared" si="138"/>
        <v>昭和コンクリ-ト工業（株）　京都営業所</v>
      </c>
      <c r="F1141" s="19" t="str">
        <f t="shared" si="139"/>
        <v>ショウワコンクリ-トコウギョウ　キョウトエイギョウショ</v>
      </c>
      <c r="G1141" s="19" t="str">
        <f t="shared" si="140"/>
        <v>所長</v>
      </c>
      <c r="H1141" s="19" t="str">
        <f t="shared" si="141"/>
        <v>岩井　理</v>
      </c>
      <c r="I1141" s="19" t="str">
        <f t="shared" si="142"/>
        <v>600-8177</v>
      </c>
      <c r="J1141" s="19" t="str">
        <f t="shared" si="143"/>
        <v>京都市下京区烏丸通五条下ル大坂町３９１</v>
      </c>
      <c r="K1141" s="20" t="s">
        <v>24</v>
      </c>
    </row>
    <row r="1142" spans="1:11" s="15" customFormat="1" ht="20.25" customHeight="1">
      <c r="A1142" s="16">
        <v>1141</v>
      </c>
      <c r="B1142" s="17" t="s">
        <v>431</v>
      </c>
      <c r="C1142" s="18" t="str">
        <f t="shared" si="136"/>
        <v>00003192</v>
      </c>
      <c r="D1142" s="18">
        <f t="shared" si="137"/>
        <v>3</v>
      </c>
      <c r="E1142" s="19" t="str">
        <f t="shared" si="138"/>
        <v>（株）昭和造園土木</v>
      </c>
      <c r="F1142" s="19" t="str">
        <f t="shared" si="139"/>
        <v>ショウワゾウエンドボク</v>
      </c>
      <c r="G1142" s="19" t="str">
        <f t="shared" si="140"/>
        <v>代表取締役</v>
      </c>
      <c r="H1142" s="19" t="str">
        <f t="shared" si="141"/>
        <v>坂上　信明</v>
      </c>
      <c r="I1142" s="19" t="str">
        <f t="shared" si="142"/>
        <v>532-0003</v>
      </c>
      <c r="J1142" s="19" t="str">
        <f t="shared" si="143"/>
        <v>大阪市淀川区宮原２丁目１２番１４-５１３号</v>
      </c>
      <c r="K1142" s="20" t="s">
        <v>12</v>
      </c>
    </row>
    <row r="1143" spans="1:11" s="15" customFormat="1" ht="20.25" customHeight="1">
      <c r="A1143" s="16">
        <v>1142</v>
      </c>
      <c r="B1143" s="17" t="s">
        <v>431</v>
      </c>
      <c r="C1143" s="18" t="str">
        <f t="shared" si="136"/>
        <v>00003192</v>
      </c>
      <c r="D1143" s="18">
        <f t="shared" si="137"/>
        <v>3</v>
      </c>
      <c r="E1143" s="19" t="str">
        <f t="shared" si="138"/>
        <v>（株）昭和造園土木</v>
      </c>
      <c r="F1143" s="19" t="str">
        <f t="shared" si="139"/>
        <v>ショウワゾウエンドボク</v>
      </c>
      <c r="G1143" s="19" t="str">
        <f t="shared" si="140"/>
        <v>代表取締役</v>
      </c>
      <c r="H1143" s="19" t="str">
        <f t="shared" si="141"/>
        <v>坂上　信明</v>
      </c>
      <c r="I1143" s="19" t="str">
        <f t="shared" si="142"/>
        <v>532-0003</v>
      </c>
      <c r="J1143" s="19" t="str">
        <f t="shared" si="143"/>
        <v>大阪市淀川区宮原２丁目１２番１４-５１３号</v>
      </c>
      <c r="K1143" s="20" t="s">
        <v>19</v>
      </c>
    </row>
    <row r="1144" spans="1:11" s="15" customFormat="1" ht="20.25" customHeight="1">
      <c r="A1144" s="16">
        <v>1143</v>
      </c>
      <c r="B1144" s="17" t="s">
        <v>431</v>
      </c>
      <c r="C1144" s="18" t="str">
        <f t="shared" si="136"/>
        <v>00003192</v>
      </c>
      <c r="D1144" s="18">
        <f t="shared" si="137"/>
        <v>3</v>
      </c>
      <c r="E1144" s="19" t="str">
        <f t="shared" si="138"/>
        <v>（株）昭和造園土木</v>
      </c>
      <c r="F1144" s="19" t="str">
        <f t="shared" si="139"/>
        <v>ショウワゾウエンドボク</v>
      </c>
      <c r="G1144" s="19" t="str">
        <f t="shared" si="140"/>
        <v>代表取締役</v>
      </c>
      <c r="H1144" s="19" t="str">
        <f t="shared" si="141"/>
        <v>坂上　信明</v>
      </c>
      <c r="I1144" s="19" t="str">
        <f t="shared" si="142"/>
        <v>532-0003</v>
      </c>
      <c r="J1144" s="19" t="str">
        <f t="shared" si="143"/>
        <v>大阪市淀川区宮原２丁目１２番１４-５１３号</v>
      </c>
      <c r="K1144" s="20" t="s">
        <v>30</v>
      </c>
    </row>
    <row r="1145" spans="1:11" s="15" customFormat="1" ht="20.25" customHeight="1">
      <c r="A1145" s="16">
        <v>1144</v>
      </c>
      <c r="B1145" s="17">
        <v>6</v>
      </c>
      <c r="C1145" s="18" t="str">
        <f t="shared" si="136"/>
        <v>00001345</v>
      </c>
      <c r="D1145" s="18">
        <f t="shared" si="137"/>
        <v>3</v>
      </c>
      <c r="E1145" s="19" t="str">
        <f t="shared" si="138"/>
        <v>ショーボンド建設（株）　京都支店</v>
      </c>
      <c r="F1145" s="19" t="str">
        <f t="shared" si="139"/>
        <v>ショーボンドケンセツ　キョウトシテン</v>
      </c>
      <c r="G1145" s="19" t="str">
        <f t="shared" si="140"/>
        <v>支店長</v>
      </c>
      <c r="H1145" s="19" t="str">
        <f t="shared" si="141"/>
        <v>中上　賢</v>
      </c>
      <c r="I1145" s="19" t="str">
        <f t="shared" si="142"/>
        <v>612-8427</v>
      </c>
      <c r="J1145" s="19" t="str">
        <f t="shared" si="143"/>
        <v>京都市伏見区竹田真幡木町９２番地</v>
      </c>
      <c r="K1145" s="20" t="s">
        <v>12</v>
      </c>
    </row>
    <row r="1146" spans="1:11" s="15" customFormat="1" ht="20.25" customHeight="1">
      <c r="A1146" s="16">
        <v>1145</v>
      </c>
      <c r="B1146" s="17">
        <v>6</v>
      </c>
      <c r="C1146" s="18" t="str">
        <f t="shared" si="136"/>
        <v>00001345</v>
      </c>
      <c r="D1146" s="18">
        <f t="shared" si="137"/>
        <v>3</v>
      </c>
      <c r="E1146" s="19" t="str">
        <f t="shared" si="138"/>
        <v>ショーボンド建設（株）　京都支店</v>
      </c>
      <c r="F1146" s="19" t="str">
        <f t="shared" si="139"/>
        <v>ショーボンドケンセツ　キョウトシテン</v>
      </c>
      <c r="G1146" s="19" t="str">
        <f t="shared" si="140"/>
        <v>支店長</v>
      </c>
      <c r="H1146" s="19" t="str">
        <f t="shared" si="141"/>
        <v>中上　賢</v>
      </c>
      <c r="I1146" s="19" t="str">
        <f t="shared" si="142"/>
        <v>612-8427</v>
      </c>
      <c r="J1146" s="19" t="str">
        <f t="shared" si="143"/>
        <v>京都市伏見区竹田真幡木町９２番地</v>
      </c>
      <c r="K1146" s="20" t="s">
        <v>24</v>
      </c>
    </row>
    <row r="1147" spans="1:11" s="15" customFormat="1" ht="20.25" customHeight="1">
      <c r="A1147" s="16">
        <v>1146</v>
      </c>
      <c r="B1147" s="17">
        <v>6</v>
      </c>
      <c r="C1147" s="18" t="str">
        <f t="shared" si="136"/>
        <v>00001345</v>
      </c>
      <c r="D1147" s="18">
        <f t="shared" si="137"/>
        <v>3</v>
      </c>
      <c r="E1147" s="19" t="str">
        <f t="shared" si="138"/>
        <v>ショーボンド建設（株）　京都支店</v>
      </c>
      <c r="F1147" s="19" t="str">
        <f t="shared" si="139"/>
        <v>ショーボンドケンセツ　キョウトシテン</v>
      </c>
      <c r="G1147" s="19" t="str">
        <f t="shared" si="140"/>
        <v>支店長</v>
      </c>
      <c r="H1147" s="19" t="str">
        <f t="shared" si="141"/>
        <v>中上　賢</v>
      </c>
      <c r="I1147" s="19" t="str">
        <f t="shared" si="142"/>
        <v>612-8427</v>
      </c>
      <c r="J1147" s="19" t="str">
        <f t="shared" si="143"/>
        <v>京都市伏見区竹田真幡木町９２番地</v>
      </c>
      <c r="K1147" s="20" t="s">
        <v>60</v>
      </c>
    </row>
    <row r="1148" spans="1:11" s="15" customFormat="1" ht="20.25" customHeight="1">
      <c r="A1148" s="16">
        <v>1147</v>
      </c>
      <c r="B1148" s="17" t="s">
        <v>432</v>
      </c>
      <c r="C1148" s="18" t="str">
        <f t="shared" si="136"/>
        <v>00003993</v>
      </c>
      <c r="D1148" s="18">
        <f t="shared" si="137"/>
        <v>3</v>
      </c>
      <c r="E1148" s="19" t="str">
        <f t="shared" si="138"/>
        <v>ジョンソンコントロ-ルズ（株）　大阪支店</v>
      </c>
      <c r="F1148" s="19" t="str">
        <f t="shared" si="139"/>
        <v>ジョンソンコントロ-ルズ　オオサカシテン</v>
      </c>
      <c r="G1148" s="19" t="str">
        <f t="shared" si="140"/>
        <v>支店長</v>
      </c>
      <c r="H1148" s="19" t="str">
        <f t="shared" si="141"/>
        <v>岡田　昌之</v>
      </c>
      <c r="I1148" s="19" t="str">
        <f t="shared" si="142"/>
        <v>545-6027</v>
      </c>
      <c r="J1148" s="19" t="str">
        <f t="shared" si="143"/>
        <v>大阪市阿倍野区阿倍野筋１-１-４３　あべのハルカス２７階</v>
      </c>
      <c r="K1148" s="20" t="s">
        <v>16</v>
      </c>
    </row>
    <row r="1149" spans="1:11" s="15" customFormat="1" ht="20.25" customHeight="1">
      <c r="A1149" s="16">
        <v>1148</v>
      </c>
      <c r="B1149" s="17" t="s">
        <v>432</v>
      </c>
      <c r="C1149" s="18" t="str">
        <f t="shared" si="136"/>
        <v>00003993</v>
      </c>
      <c r="D1149" s="18">
        <f t="shared" si="137"/>
        <v>3</v>
      </c>
      <c r="E1149" s="19" t="str">
        <f t="shared" si="138"/>
        <v>ジョンソンコントロ-ルズ（株）　大阪支店</v>
      </c>
      <c r="F1149" s="19" t="str">
        <f t="shared" si="139"/>
        <v>ジョンソンコントロ-ルズ　オオサカシテン</v>
      </c>
      <c r="G1149" s="19" t="str">
        <f t="shared" si="140"/>
        <v>支店長</v>
      </c>
      <c r="H1149" s="19" t="str">
        <f t="shared" si="141"/>
        <v>岡田　昌之</v>
      </c>
      <c r="I1149" s="19" t="str">
        <f t="shared" si="142"/>
        <v>545-6027</v>
      </c>
      <c r="J1149" s="19" t="str">
        <f t="shared" si="143"/>
        <v>大阪市阿倍野区阿倍野筋１-１-４３　あべのハルカス２７階</v>
      </c>
      <c r="K1149" s="20" t="s">
        <v>17</v>
      </c>
    </row>
    <row r="1150" spans="1:11" s="15" customFormat="1" ht="20.25" customHeight="1">
      <c r="A1150" s="24">
        <v>1149</v>
      </c>
      <c r="B1150" s="25" t="s">
        <v>432</v>
      </c>
      <c r="C1150" s="26" t="str">
        <f t="shared" si="136"/>
        <v>00003993</v>
      </c>
      <c r="D1150" s="26">
        <f t="shared" si="137"/>
        <v>3</v>
      </c>
      <c r="E1150" s="27" t="str">
        <f t="shared" si="138"/>
        <v>ジョンソンコントロ-ルズ（株）　大阪支店</v>
      </c>
      <c r="F1150" s="27" t="str">
        <f t="shared" si="139"/>
        <v>ジョンソンコントロ-ルズ　オオサカシテン</v>
      </c>
      <c r="G1150" s="27" t="str">
        <f t="shared" si="140"/>
        <v>支店長</v>
      </c>
      <c r="H1150" s="27" t="str">
        <f t="shared" si="141"/>
        <v>岡田　昌之</v>
      </c>
      <c r="I1150" s="27" t="str">
        <f t="shared" si="142"/>
        <v>545-6027</v>
      </c>
      <c r="J1150" s="27" t="str">
        <f t="shared" si="143"/>
        <v>大阪市阿倍野区阿倍野筋１-１-４３　あべのハルカス２７階</v>
      </c>
      <c r="K1150" s="28" t="s">
        <v>67</v>
      </c>
    </row>
    <row r="1151" spans="1:11" s="15" customFormat="1" ht="20.25" customHeight="1">
      <c r="A1151" s="16">
        <v>1150</v>
      </c>
      <c r="B1151" s="17" t="s">
        <v>433</v>
      </c>
      <c r="C1151" s="18" t="str">
        <f t="shared" si="136"/>
        <v>00017925</v>
      </c>
      <c r="D1151" s="18">
        <f t="shared" si="137"/>
        <v>3</v>
      </c>
      <c r="E1151" s="19" t="str">
        <f t="shared" si="138"/>
        <v>シンク・エンジニアリング（株）　関西支店</v>
      </c>
      <c r="F1151" s="19" t="str">
        <f t="shared" si="139"/>
        <v>シンク　エンジニアリング　カンサイシテン</v>
      </c>
      <c r="G1151" s="19" t="str">
        <f t="shared" si="140"/>
        <v>支店長</v>
      </c>
      <c r="H1151" s="19" t="str">
        <f t="shared" si="141"/>
        <v>西崎　健作</v>
      </c>
      <c r="I1151" s="19" t="str">
        <f t="shared" si="142"/>
        <v>629-3405</v>
      </c>
      <c r="J1151" s="19" t="str">
        <f t="shared" si="143"/>
        <v>京丹後市久美浜町１０９４番地４</v>
      </c>
      <c r="K1151" s="20" t="s">
        <v>16</v>
      </c>
    </row>
    <row r="1152" spans="1:11" s="15" customFormat="1" ht="20.25" customHeight="1">
      <c r="A1152" s="16">
        <v>1151</v>
      </c>
      <c r="B1152" s="17" t="s">
        <v>433</v>
      </c>
      <c r="C1152" s="18" t="str">
        <f t="shared" si="136"/>
        <v>00017925</v>
      </c>
      <c r="D1152" s="18">
        <f t="shared" si="137"/>
        <v>3</v>
      </c>
      <c r="E1152" s="19" t="str">
        <f t="shared" si="138"/>
        <v>シンク・エンジニアリング（株）　関西支店</v>
      </c>
      <c r="F1152" s="19" t="str">
        <f t="shared" si="139"/>
        <v>シンク　エンジニアリング　カンサイシテン</v>
      </c>
      <c r="G1152" s="19" t="str">
        <f t="shared" si="140"/>
        <v>支店長</v>
      </c>
      <c r="H1152" s="19" t="str">
        <f t="shared" si="141"/>
        <v>西崎　健作</v>
      </c>
      <c r="I1152" s="19" t="str">
        <f t="shared" si="142"/>
        <v>629-3405</v>
      </c>
      <c r="J1152" s="19" t="str">
        <f t="shared" si="143"/>
        <v>京丹後市久美浜町１０９４番地４</v>
      </c>
      <c r="K1152" s="20" t="s">
        <v>67</v>
      </c>
    </row>
    <row r="1153" spans="1:11" s="15" customFormat="1" ht="20.25" customHeight="1">
      <c r="A1153" s="16">
        <v>1152</v>
      </c>
      <c r="B1153" s="17" t="s">
        <v>434</v>
      </c>
      <c r="C1153" s="18" t="str">
        <f t="shared" si="136"/>
        <v>00004166</v>
      </c>
      <c r="D1153" s="18">
        <f t="shared" si="137"/>
        <v>3</v>
      </c>
      <c r="E1153" s="19" t="str">
        <f t="shared" si="138"/>
        <v>（株）神鋼環境ソリューション</v>
      </c>
      <c r="F1153" s="19" t="str">
        <f t="shared" si="139"/>
        <v>シンコウカンキョウソリューション</v>
      </c>
      <c r="G1153" s="19" t="str">
        <f t="shared" si="140"/>
        <v>取締役社長</v>
      </c>
      <c r="H1153" s="19" t="str">
        <f t="shared" si="141"/>
        <v>奥村　英樹</v>
      </c>
      <c r="I1153" s="19" t="str">
        <f t="shared" si="142"/>
        <v>651-0072</v>
      </c>
      <c r="J1153" s="19" t="str">
        <f t="shared" si="143"/>
        <v>兵庫県神戸市中央区脇浜町１丁目４番７８号</v>
      </c>
      <c r="K1153" s="20" t="s">
        <v>66</v>
      </c>
    </row>
    <row r="1154" spans="1:11" s="15" customFormat="1" ht="20.25" customHeight="1">
      <c r="A1154" s="16">
        <v>1153</v>
      </c>
      <c r="B1154" s="17" t="s">
        <v>434</v>
      </c>
      <c r="C1154" s="18" t="str">
        <f t="shared" ref="C1154:C1217" si="144">IF($B1154="","",VLOOKUP($B1154,索引簿,19,0))</f>
        <v>00004166</v>
      </c>
      <c r="D1154" s="18">
        <f t="shared" ref="D1154:D1217" si="145">IF($B1154="","",VLOOKUP($B1154,索引簿,2,0))</f>
        <v>3</v>
      </c>
      <c r="E1154" s="19" t="str">
        <f t="shared" ref="E1154:E1217" si="146">IF($B1154="","",VLOOKUP($B1154,索引簿,3,0))</f>
        <v>（株）神鋼環境ソリューション</v>
      </c>
      <c r="F1154" s="19" t="str">
        <f t="shared" ref="F1154:F1217" si="147">IF($B1154="","",VLOOKUP($B1154,索引簿,4,0))</f>
        <v>シンコウカンキョウソリューション</v>
      </c>
      <c r="G1154" s="19" t="str">
        <f t="shared" ref="G1154:G1217" si="148">IF($B1154="","",VLOOKUP($B1154,索引簿,6,0))</f>
        <v>取締役社長</v>
      </c>
      <c r="H1154" s="19" t="str">
        <f t="shared" ref="H1154:H1217" si="149">IF($B1154="","",VLOOKUP($B1154,索引簿,5,0))</f>
        <v>奥村　英樹</v>
      </c>
      <c r="I1154" s="19" t="str">
        <f t="shared" ref="I1154:I1217" si="150">IF($B1154="","",VLOOKUP($B1154,索引簿,8,0))</f>
        <v>651-0072</v>
      </c>
      <c r="J1154" s="19" t="str">
        <f t="shared" ref="J1154:J1217" si="151">IF($B1154="","",VLOOKUP($B1154,索引簿,9,0))</f>
        <v>兵庫県神戸市中央区脇浜町１丁目４番７８号</v>
      </c>
      <c r="K1154" s="20" t="s">
        <v>27</v>
      </c>
    </row>
    <row r="1155" spans="1:11" s="15" customFormat="1" ht="20.25" customHeight="1">
      <c r="A1155" s="16">
        <v>1154</v>
      </c>
      <c r="B1155" s="17" t="s">
        <v>435</v>
      </c>
      <c r="C1155" s="18" t="str">
        <f t="shared" si="144"/>
        <v>00008345</v>
      </c>
      <c r="D1155" s="18">
        <f t="shared" si="145"/>
        <v>3</v>
      </c>
      <c r="E1155" s="19" t="str">
        <f t="shared" si="146"/>
        <v>神鋼環境メンテナンス（株）</v>
      </c>
      <c r="F1155" s="19" t="str">
        <f t="shared" si="147"/>
        <v>シンコウカンキョウメンテナンス</v>
      </c>
      <c r="G1155" s="19" t="str">
        <f t="shared" si="148"/>
        <v>代表取締役</v>
      </c>
      <c r="H1155" s="19" t="str">
        <f t="shared" si="149"/>
        <v>小武海　陽</v>
      </c>
      <c r="I1155" s="19" t="str">
        <f t="shared" si="150"/>
        <v>651-0086</v>
      </c>
      <c r="J1155" s="19" t="str">
        <f t="shared" si="151"/>
        <v>兵庫県神戸市中央区磯上通二丁目２番２１号</v>
      </c>
      <c r="K1155" s="20" t="s">
        <v>17</v>
      </c>
    </row>
    <row r="1156" spans="1:11" s="15" customFormat="1" ht="20.25" customHeight="1">
      <c r="A1156" s="16">
        <v>1155</v>
      </c>
      <c r="B1156" s="17" t="s">
        <v>435</v>
      </c>
      <c r="C1156" s="18" t="str">
        <f t="shared" si="144"/>
        <v>00008345</v>
      </c>
      <c r="D1156" s="18">
        <f t="shared" si="145"/>
        <v>3</v>
      </c>
      <c r="E1156" s="19" t="str">
        <f t="shared" si="146"/>
        <v>神鋼環境メンテナンス（株）</v>
      </c>
      <c r="F1156" s="19" t="str">
        <f t="shared" si="147"/>
        <v>シンコウカンキョウメンテナンス</v>
      </c>
      <c r="G1156" s="19" t="str">
        <f t="shared" si="148"/>
        <v>代表取締役</v>
      </c>
      <c r="H1156" s="19" t="str">
        <f t="shared" si="149"/>
        <v>小武海　陽</v>
      </c>
      <c r="I1156" s="19" t="str">
        <f t="shared" si="150"/>
        <v>651-0086</v>
      </c>
      <c r="J1156" s="19" t="str">
        <f t="shared" si="151"/>
        <v>兵庫県神戸市中央区磯上通二丁目２番２１号</v>
      </c>
      <c r="K1156" s="20" t="s">
        <v>66</v>
      </c>
    </row>
    <row r="1157" spans="1:11" s="15" customFormat="1" ht="20.25" customHeight="1">
      <c r="A1157" s="16">
        <v>1156</v>
      </c>
      <c r="B1157" s="17" t="s">
        <v>435</v>
      </c>
      <c r="C1157" s="18" t="str">
        <f t="shared" si="144"/>
        <v>00008345</v>
      </c>
      <c r="D1157" s="18">
        <f t="shared" si="145"/>
        <v>3</v>
      </c>
      <c r="E1157" s="19" t="str">
        <f t="shared" si="146"/>
        <v>神鋼環境メンテナンス（株）</v>
      </c>
      <c r="F1157" s="19" t="str">
        <f t="shared" si="147"/>
        <v>シンコウカンキョウメンテナンス</v>
      </c>
      <c r="G1157" s="19" t="str">
        <f t="shared" si="148"/>
        <v>代表取締役</v>
      </c>
      <c r="H1157" s="19" t="str">
        <f t="shared" si="149"/>
        <v>小武海　陽</v>
      </c>
      <c r="I1157" s="19" t="str">
        <f t="shared" si="150"/>
        <v>651-0086</v>
      </c>
      <c r="J1157" s="19" t="str">
        <f t="shared" si="151"/>
        <v>兵庫県神戸市中央区磯上通二丁目２番２１号</v>
      </c>
      <c r="K1157" s="20" t="s">
        <v>27</v>
      </c>
    </row>
    <row r="1158" spans="1:11" s="15" customFormat="1" ht="20.25" customHeight="1">
      <c r="A1158" s="16">
        <v>1157</v>
      </c>
      <c r="B1158" s="17" t="s">
        <v>436</v>
      </c>
      <c r="C1158" s="18" t="str">
        <f t="shared" si="144"/>
        <v>00021252</v>
      </c>
      <c r="D1158" s="18">
        <f t="shared" si="145"/>
        <v>3</v>
      </c>
      <c r="E1158" s="19" t="str">
        <f t="shared" si="146"/>
        <v>新泉産業（株）</v>
      </c>
      <c r="F1158" s="19" t="str">
        <f t="shared" si="147"/>
        <v>シンセンサンギョウ</v>
      </c>
      <c r="G1158" s="19" t="str">
        <f t="shared" si="148"/>
        <v>代表取締役</v>
      </c>
      <c r="H1158" s="19" t="str">
        <f t="shared" si="149"/>
        <v>北林　幸之助</v>
      </c>
      <c r="I1158" s="19" t="str">
        <f t="shared" si="150"/>
        <v>550-0015</v>
      </c>
      <c r="J1158" s="19" t="str">
        <f t="shared" si="151"/>
        <v>大阪府大阪市西区南堀江三丁目１４番１２号</v>
      </c>
      <c r="K1158" s="20" t="s">
        <v>17</v>
      </c>
    </row>
    <row r="1159" spans="1:11" s="15" customFormat="1" ht="20.25" customHeight="1">
      <c r="A1159" s="16">
        <v>1158</v>
      </c>
      <c r="B1159" s="17" t="s">
        <v>436</v>
      </c>
      <c r="C1159" s="18" t="str">
        <f t="shared" si="144"/>
        <v>00021252</v>
      </c>
      <c r="D1159" s="18">
        <f t="shared" si="145"/>
        <v>3</v>
      </c>
      <c r="E1159" s="19" t="str">
        <f t="shared" si="146"/>
        <v>新泉産業（株）</v>
      </c>
      <c r="F1159" s="19" t="str">
        <f t="shared" si="147"/>
        <v>シンセンサンギョウ</v>
      </c>
      <c r="G1159" s="19" t="str">
        <f t="shared" si="148"/>
        <v>代表取締役</v>
      </c>
      <c r="H1159" s="19" t="str">
        <f t="shared" si="149"/>
        <v>北林　幸之助</v>
      </c>
      <c r="I1159" s="19" t="str">
        <f t="shared" si="150"/>
        <v>550-0015</v>
      </c>
      <c r="J1159" s="19" t="str">
        <f t="shared" si="151"/>
        <v>大阪府大阪市西区南堀江三丁目１４番１２号</v>
      </c>
      <c r="K1159" s="20" t="s">
        <v>66</v>
      </c>
    </row>
    <row r="1160" spans="1:11" s="15" customFormat="1" ht="20.25" customHeight="1">
      <c r="A1160" s="16">
        <v>1159</v>
      </c>
      <c r="B1160" s="17" t="s">
        <v>436</v>
      </c>
      <c r="C1160" s="18" t="str">
        <f t="shared" si="144"/>
        <v>00021252</v>
      </c>
      <c r="D1160" s="18">
        <f t="shared" si="145"/>
        <v>3</v>
      </c>
      <c r="E1160" s="19" t="str">
        <f t="shared" si="146"/>
        <v>新泉産業（株）</v>
      </c>
      <c r="F1160" s="19" t="str">
        <f t="shared" si="147"/>
        <v>シンセンサンギョウ</v>
      </c>
      <c r="G1160" s="19" t="str">
        <f t="shared" si="148"/>
        <v>代表取締役</v>
      </c>
      <c r="H1160" s="19" t="str">
        <f t="shared" si="149"/>
        <v>北林　幸之助</v>
      </c>
      <c r="I1160" s="19" t="str">
        <f t="shared" si="150"/>
        <v>550-0015</v>
      </c>
      <c r="J1160" s="19" t="str">
        <f t="shared" si="151"/>
        <v>大阪府大阪市西区南堀江三丁目１４番１２号</v>
      </c>
      <c r="K1160" s="20" t="s">
        <v>27</v>
      </c>
    </row>
    <row r="1161" spans="1:11" s="15" customFormat="1" ht="20.25" customHeight="1">
      <c r="A1161" s="16">
        <v>1160</v>
      </c>
      <c r="B1161" s="17" t="s">
        <v>437</v>
      </c>
      <c r="C1161" s="18" t="str">
        <f t="shared" si="144"/>
        <v>00002716</v>
      </c>
      <c r="D1161" s="18">
        <f t="shared" si="145"/>
        <v>3</v>
      </c>
      <c r="E1161" s="19" t="str">
        <f t="shared" si="146"/>
        <v>新日本空調（株）京滋総合営業所</v>
      </c>
      <c r="F1161" s="19" t="str">
        <f t="shared" si="147"/>
        <v>シンニッポンクウチョウ　ケイジソウゴウエイギョウショ</v>
      </c>
      <c r="G1161" s="19" t="str">
        <f t="shared" si="148"/>
        <v>所長</v>
      </c>
      <c r="H1161" s="19" t="str">
        <f t="shared" si="149"/>
        <v>天保　浩志</v>
      </c>
      <c r="I1161" s="19" t="str">
        <f t="shared" si="150"/>
        <v>600-8008</v>
      </c>
      <c r="J1161" s="19" t="str">
        <f t="shared" si="151"/>
        <v>京都市下京区四条通烏丸東入ル長刀鉾町８　京都三井ビル</v>
      </c>
      <c r="K1161" s="20" t="s">
        <v>17</v>
      </c>
    </row>
    <row r="1162" spans="1:11" s="15" customFormat="1" ht="20.25" customHeight="1">
      <c r="A1162" s="16">
        <v>1161</v>
      </c>
      <c r="B1162" s="17" t="s">
        <v>438</v>
      </c>
      <c r="C1162" s="18" t="str">
        <f t="shared" si="144"/>
        <v>28302998</v>
      </c>
      <c r="D1162" s="18">
        <f t="shared" si="145"/>
        <v>3</v>
      </c>
      <c r="E1162" s="19" t="str">
        <f t="shared" si="146"/>
        <v>新日本管検工業　(有)</v>
      </c>
      <c r="F1162" s="19" t="str">
        <f t="shared" si="147"/>
        <v>シンニホンカンケンコウギョウ</v>
      </c>
      <c r="G1162" s="19" t="str">
        <f t="shared" si="148"/>
        <v>取締役</v>
      </c>
      <c r="H1162" s="19" t="str">
        <f t="shared" si="149"/>
        <v>渡海　優</v>
      </c>
      <c r="I1162" s="19" t="str">
        <f t="shared" si="150"/>
        <v>664-0852</v>
      </c>
      <c r="J1162" s="19" t="str">
        <f t="shared" si="151"/>
        <v>兵庫県伊丹市南本町７丁目１-１-６０６</v>
      </c>
      <c r="K1162" s="20" t="s">
        <v>12</v>
      </c>
    </row>
    <row r="1163" spans="1:11" s="15" customFormat="1" ht="20.25" customHeight="1">
      <c r="A1163" s="16">
        <v>1162</v>
      </c>
      <c r="B1163" s="17" t="s">
        <v>438</v>
      </c>
      <c r="C1163" s="18" t="str">
        <f t="shared" si="144"/>
        <v>28302998</v>
      </c>
      <c r="D1163" s="18">
        <f t="shared" si="145"/>
        <v>3</v>
      </c>
      <c r="E1163" s="19" t="str">
        <f t="shared" si="146"/>
        <v>新日本管検工業　(有)</v>
      </c>
      <c r="F1163" s="19" t="str">
        <f t="shared" si="147"/>
        <v>シンニホンカンケンコウギョウ</v>
      </c>
      <c r="G1163" s="19" t="str">
        <f t="shared" si="148"/>
        <v>取締役</v>
      </c>
      <c r="H1163" s="19" t="str">
        <f t="shared" si="149"/>
        <v>渡海　優</v>
      </c>
      <c r="I1163" s="19" t="str">
        <f t="shared" si="150"/>
        <v>664-0852</v>
      </c>
      <c r="J1163" s="19" t="str">
        <f t="shared" si="151"/>
        <v>兵庫県伊丹市南本町７丁目１-１-６０６</v>
      </c>
      <c r="K1163" s="20" t="s">
        <v>24</v>
      </c>
    </row>
    <row r="1164" spans="1:11" s="15" customFormat="1" ht="20.25" customHeight="1">
      <c r="A1164" s="16">
        <v>1163</v>
      </c>
      <c r="B1164" s="17" t="s">
        <v>439</v>
      </c>
      <c r="C1164" s="18" t="str">
        <f t="shared" si="144"/>
        <v>00022998</v>
      </c>
      <c r="D1164" s="18">
        <f t="shared" si="145"/>
        <v>3</v>
      </c>
      <c r="E1164" s="19" t="str">
        <f t="shared" si="146"/>
        <v>新日本工業（株）　大阪営業所</v>
      </c>
      <c r="F1164" s="19" t="str">
        <f t="shared" si="147"/>
        <v>シンニホンコウギョウ　オオサカエイギョウショ</v>
      </c>
      <c r="G1164" s="19" t="str">
        <f t="shared" si="148"/>
        <v>所長</v>
      </c>
      <c r="H1164" s="19" t="str">
        <f t="shared" si="149"/>
        <v>坂田　善則</v>
      </c>
      <c r="I1164" s="19" t="str">
        <f t="shared" si="150"/>
        <v>532-0011</v>
      </c>
      <c r="J1164" s="19" t="str">
        <f t="shared" si="151"/>
        <v>大阪市淀川区西中島３丁目７-１３　ＮＬＣサクセスビルイースト４Ｆ</v>
      </c>
      <c r="K1164" s="20" t="s">
        <v>17</v>
      </c>
    </row>
    <row r="1165" spans="1:11" s="15" customFormat="1" ht="20.25" customHeight="1">
      <c r="A1165" s="16">
        <v>1164</v>
      </c>
      <c r="B1165" s="17" t="s">
        <v>439</v>
      </c>
      <c r="C1165" s="18" t="str">
        <f t="shared" si="144"/>
        <v>00022998</v>
      </c>
      <c r="D1165" s="18">
        <f t="shared" si="145"/>
        <v>3</v>
      </c>
      <c r="E1165" s="19" t="str">
        <f t="shared" si="146"/>
        <v>新日本工業（株）　大阪営業所</v>
      </c>
      <c r="F1165" s="19" t="str">
        <f t="shared" si="147"/>
        <v>シンニホンコウギョウ　オオサカエイギョウショ</v>
      </c>
      <c r="G1165" s="19" t="str">
        <f t="shared" si="148"/>
        <v>所長</v>
      </c>
      <c r="H1165" s="19" t="str">
        <f t="shared" si="149"/>
        <v>坂田　善則</v>
      </c>
      <c r="I1165" s="19" t="str">
        <f t="shared" si="150"/>
        <v>532-0011</v>
      </c>
      <c r="J1165" s="19" t="str">
        <f t="shared" si="151"/>
        <v>大阪市淀川区西中島３丁目７-１３　ＮＬＣサクセスビルイースト４Ｆ</v>
      </c>
      <c r="K1165" s="20" t="s">
        <v>60</v>
      </c>
    </row>
    <row r="1166" spans="1:11" s="15" customFormat="1" ht="20.25" customHeight="1">
      <c r="A1166" s="16">
        <v>1165</v>
      </c>
      <c r="B1166" s="17" t="s">
        <v>439</v>
      </c>
      <c r="C1166" s="18" t="str">
        <f t="shared" si="144"/>
        <v>00022998</v>
      </c>
      <c r="D1166" s="18">
        <f t="shared" si="145"/>
        <v>3</v>
      </c>
      <c r="E1166" s="19" t="str">
        <f t="shared" si="146"/>
        <v>新日本工業（株）　大阪営業所</v>
      </c>
      <c r="F1166" s="19" t="str">
        <f t="shared" si="147"/>
        <v>シンニホンコウギョウ　オオサカエイギョウショ</v>
      </c>
      <c r="G1166" s="19" t="str">
        <f t="shared" si="148"/>
        <v>所長</v>
      </c>
      <c r="H1166" s="19" t="str">
        <f t="shared" si="149"/>
        <v>坂田　善則</v>
      </c>
      <c r="I1166" s="19" t="str">
        <f t="shared" si="150"/>
        <v>532-0011</v>
      </c>
      <c r="J1166" s="19" t="str">
        <f t="shared" si="151"/>
        <v>大阪市淀川区西中島３丁目７-１３　ＮＬＣサクセスビルイースト４Ｆ</v>
      </c>
      <c r="K1166" s="20" t="s">
        <v>27</v>
      </c>
    </row>
    <row r="1167" spans="1:11" s="15" customFormat="1" ht="20.25" customHeight="1">
      <c r="A1167" s="16">
        <v>1166</v>
      </c>
      <c r="B1167" s="17" t="s">
        <v>440</v>
      </c>
      <c r="C1167" s="18" t="str">
        <f t="shared" si="144"/>
        <v>00001107</v>
      </c>
      <c r="D1167" s="18">
        <f t="shared" si="145"/>
        <v>3</v>
      </c>
      <c r="E1167" s="19" t="str">
        <f t="shared" si="146"/>
        <v>シンフォニアエンジニアリング（株）　大阪支社</v>
      </c>
      <c r="F1167" s="19" t="str">
        <f t="shared" si="147"/>
        <v>シンフォニアエンジニアリング　オオサカシシャ</v>
      </c>
      <c r="G1167" s="19" t="str">
        <f t="shared" si="148"/>
        <v>支社長</v>
      </c>
      <c r="H1167" s="19" t="str">
        <f t="shared" si="149"/>
        <v>森本　直之</v>
      </c>
      <c r="I1167" s="19" t="str">
        <f t="shared" si="150"/>
        <v>578-0977</v>
      </c>
      <c r="J1167" s="19" t="str">
        <f t="shared" si="151"/>
        <v>大阪府東大阪市鴻池徳庵町３番６５号</v>
      </c>
      <c r="K1167" s="20" t="s">
        <v>16</v>
      </c>
    </row>
    <row r="1168" spans="1:11" s="15" customFormat="1" ht="20.25" customHeight="1">
      <c r="A1168" s="16">
        <v>1167</v>
      </c>
      <c r="B1168" s="17" t="s">
        <v>440</v>
      </c>
      <c r="C1168" s="18" t="str">
        <f t="shared" si="144"/>
        <v>00001107</v>
      </c>
      <c r="D1168" s="18">
        <f t="shared" si="145"/>
        <v>3</v>
      </c>
      <c r="E1168" s="19" t="str">
        <f t="shared" si="146"/>
        <v>シンフォニアエンジニアリング（株）　大阪支社</v>
      </c>
      <c r="F1168" s="19" t="str">
        <f t="shared" si="147"/>
        <v>シンフォニアエンジニアリング　オオサカシシャ</v>
      </c>
      <c r="G1168" s="19" t="str">
        <f t="shared" si="148"/>
        <v>支社長</v>
      </c>
      <c r="H1168" s="19" t="str">
        <f t="shared" si="149"/>
        <v>森本　直之</v>
      </c>
      <c r="I1168" s="19" t="str">
        <f t="shared" si="150"/>
        <v>578-0977</v>
      </c>
      <c r="J1168" s="19" t="str">
        <f t="shared" si="151"/>
        <v>大阪府東大阪市鴻池徳庵町３番６５号</v>
      </c>
      <c r="K1168" s="20" t="s">
        <v>66</v>
      </c>
    </row>
    <row r="1169" spans="1:11" s="15" customFormat="1" ht="20.25" customHeight="1">
      <c r="A1169" s="16">
        <v>1168</v>
      </c>
      <c r="B1169" s="17" t="s">
        <v>441</v>
      </c>
      <c r="C1169" s="18" t="str">
        <f t="shared" si="144"/>
        <v>00003222</v>
      </c>
      <c r="D1169" s="18">
        <f t="shared" si="145"/>
        <v>3</v>
      </c>
      <c r="E1169" s="19" t="str">
        <f t="shared" si="146"/>
        <v>シンフォニアテクノロジー（株）　大阪支社</v>
      </c>
      <c r="F1169" s="19" t="str">
        <f t="shared" si="147"/>
        <v>シンフォニアテクノロジー　オオサカシシャ</v>
      </c>
      <c r="G1169" s="19" t="str">
        <f t="shared" si="148"/>
        <v>大阪支社長</v>
      </c>
      <c r="H1169" s="19" t="str">
        <f t="shared" si="149"/>
        <v>中島　慎二</v>
      </c>
      <c r="I1169" s="19" t="str">
        <f t="shared" si="150"/>
        <v>530-0057</v>
      </c>
      <c r="J1169" s="19" t="str">
        <f t="shared" si="151"/>
        <v>大阪市北区曽根崎二丁目１２番７号</v>
      </c>
      <c r="K1169" s="20" t="s">
        <v>16</v>
      </c>
    </row>
    <row r="1170" spans="1:11" s="15" customFormat="1" ht="20.25" customHeight="1">
      <c r="A1170" s="16">
        <v>1169</v>
      </c>
      <c r="B1170" s="17" t="s">
        <v>441</v>
      </c>
      <c r="C1170" s="18" t="str">
        <f t="shared" si="144"/>
        <v>00003222</v>
      </c>
      <c r="D1170" s="18">
        <f t="shared" si="145"/>
        <v>3</v>
      </c>
      <c r="E1170" s="19" t="str">
        <f t="shared" si="146"/>
        <v>シンフォニアテクノロジー（株）　大阪支社</v>
      </c>
      <c r="F1170" s="19" t="str">
        <f t="shared" si="147"/>
        <v>シンフォニアテクノロジー　オオサカシシャ</v>
      </c>
      <c r="G1170" s="19" t="str">
        <f t="shared" si="148"/>
        <v>大阪支社長</v>
      </c>
      <c r="H1170" s="19" t="str">
        <f t="shared" si="149"/>
        <v>中島　慎二</v>
      </c>
      <c r="I1170" s="19" t="str">
        <f t="shared" si="150"/>
        <v>530-0057</v>
      </c>
      <c r="J1170" s="19" t="str">
        <f t="shared" si="151"/>
        <v>大阪市北区曽根崎二丁目１２番７号</v>
      </c>
      <c r="K1170" s="20" t="s">
        <v>66</v>
      </c>
    </row>
    <row r="1171" spans="1:11" s="15" customFormat="1" ht="20.25" customHeight="1">
      <c r="A1171" s="16">
        <v>1170</v>
      </c>
      <c r="B1171" s="17" t="s">
        <v>441</v>
      </c>
      <c r="C1171" s="18" t="str">
        <f t="shared" si="144"/>
        <v>00003222</v>
      </c>
      <c r="D1171" s="18">
        <f t="shared" si="145"/>
        <v>3</v>
      </c>
      <c r="E1171" s="19" t="str">
        <f t="shared" si="146"/>
        <v>シンフォニアテクノロジー（株）　大阪支社</v>
      </c>
      <c r="F1171" s="19" t="str">
        <f t="shared" si="147"/>
        <v>シンフォニアテクノロジー　オオサカシシャ</v>
      </c>
      <c r="G1171" s="19" t="str">
        <f t="shared" si="148"/>
        <v>大阪支社長</v>
      </c>
      <c r="H1171" s="19" t="str">
        <f t="shared" si="149"/>
        <v>中島　慎二</v>
      </c>
      <c r="I1171" s="19" t="str">
        <f t="shared" si="150"/>
        <v>530-0057</v>
      </c>
      <c r="J1171" s="19" t="str">
        <f t="shared" si="151"/>
        <v>大阪市北区曽根崎二丁目１２番７号</v>
      </c>
      <c r="K1171" s="20" t="s">
        <v>67</v>
      </c>
    </row>
    <row r="1172" spans="1:11" s="15" customFormat="1" ht="20.25" customHeight="1">
      <c r="A1172" s="16">
        <v>1171</v>
      </c>
      <c r="B1172" s="17" t="s">
        <v>442</v>
      </c>
      <c r="C1172" s="18" t="str">
        <f t="shared" si="144"/>
        <v>00021005</v>
      </c>
      <c r="D1172" s="18">
        <f t="shared" si="145"/>
        <v>3</v>
      </c>
      <c r="E1172" s="19" t="str">
        <f t="shared" si="146"/>
        <v>新明和アクアテクサービス（株）　関西センター</v>
      </c>
      <c r="F1172" s="19" t="str">
        <f t="shared" si="147"/>
        <v>シンメイワアクアテクサービス　カンサイセンタ－</v>
      </c>
      <c r="G1172" s="19" t="str">
        <f t="shared" si="148"/>
        <v>所長</v>
      </c>
      <c r="H1172" s="19" t="str">
        <f t="shared" si="149"/>
        <v xml:space="preserve">竹内　大幸 </v>
      </c>
      <c r="I1172" s="19" t="str">
        <f t="shared" si="150"/>
        <v>659-0022</v>
      </c>
      <c r="J1172" s="19" t="str">
        <f t="shared" si="151"/>
        <v>兵庫県芦屋市打出町７-１８</v>
      </c>
      <c r="K1172" s="20" t="s">
        <v>16</v>
      </c>
    </row>
    <row r="1173" spans="1:11" s="15" customFormat="1" ht="20.25" customHeight="1">
      <c r="A1173" s="16">
        <v>1172</v>
      </c>
      <c r="B1173" s="17" t="s">
        <v>442</v>
      </c>
      <c r="C1173" s="18" t="str">
        <f t="shared" si="144"/>
        <v>00021005</v>
      </c>
      <c r="D1173" s="18">
        <f t="shared" si="145"/>
        <v>3</v>
      </c>
      <c r="E1173" s="19" t="str">
        <f t="shared" si="146"/>
        <v>新明和アクアテクサービス（株）　関西センター</v>
      </c>
      <c r="F1173" s="19" t="str">
        <f t="shared" si="147"/>
        <v>シンメイワアクアテクサービス　カンサイセンタ－</v>
      </c>
      <c r="G1173" s="19" t="str">
        <f t="shared" si="148"/>
        <v>所長</v>
      </c>
      <c r="H1173" s="19" t="str">
        <f t="shared" si="149"/>
        <v xml:space="preserve">竹内　大幸 </v>
      </c>
      <c r="I1173" s="19" t="str">
        <f t="shared" si="150"/>
        <v>659-0022</v>
      </c>
      <c r="J1173" s="19" t="str">
        <f t="shared" si="151"/>
        <v>兵庫県芦屋市打出町７-１８</v>
      </c>
      <c r="K1173" s="20" t="s">
        <v>17</v>
      </c>
    </row>
    <row r="1174" spans="1:11" s="15" customFormat="1" ht="20.25" customHeight="1">
      <c r="A1174" s="16">
        <v>1173</v>
      </c>
      <c r="B1174" s="17" t="s">
        <v>442</v>
      </c>
      <c r="C1174" s="18" t="str">
        <f t="shared" si="144"/>
        <v>00021005</v>
      </c>
      <c r="D1174" s="18">
        <f t="shared" si="145"/>
        <v>3</v>
      </c>
      <c r="E1174" s="19" t="str">
        <f t="shared" si="146"/>
        <v>新明和アクアテクサービス（株）　関西センター</v>
      </c>
      <c r="F1174" s="19" t="str">
        <f t="shared" si="147"/>
        <v>シンメイワアクアテクサービス　カンサイセンタ－</v>
      </c>
      <c r="G1174" s="19" t="str">
        <f t="shared" si="148"/>
        <v>所長</v>
      </c>
      <c r="H1174" s="19" t="str">
        <f t="shared" si="149"/>
        <v xml:space="preserve">竹内　大幸 </v>
      </c>
      <c r="I1174" s="19" t="str">
        <f t="shared" si="150"/>
        <v>659-0022</v>
      </c>
      <c r="J1174" s="19" t="str">
        <f t="shared" si="151"/>
        <v>兵庫県芦屋市打出町７-１８</v>
      </c>
      <c r="K1174" s="20" t="s">
        <v>66</v>
      </c>
    </row>
    <row r="1175" spans="1:11" s="15" customFormat="1" ht="20.25" customHeight="1">
      <c r="A1175" s="16">
        <v>1174</v>
      </c>
      <c r="B1175" s="17" t="s">
        <v>443</v>
      </c>
      <c r="C1175" s="18" t="str">
        <f t="shared" si="144"/>
        <v>00004305</v>
      </c>
      <c r="D1175" s="18">
        <f t="shared" si="145"/>
        <v>3</v>
      </c>
      <c r="E1175" s="19" t="str">
        <f t="shared" si="146"/>
        <v>新明和工業（株）</v>
      </c>
      <c r="F1175" s="19" t="str">
        <f t="shared" si="147"/>
        <v>シンメイワコウギョウ</v>
      </c>
      <c r="G1175" s="19" t="str">
        <f t="shared" si="148"/>
        <v>代表取締役</v>
      </c>
      <c r="H1175" s="19" t="str">
        <f t="shared" si="149"/>
        <v>五十川　龍之</v>
      </c>
      <c r="I1175" s="19" t="str">
        <f t="shared" si="150"/>
        <v>665-8550</v>
      </c>
      <c r="J1175" s="19" t="str">
        <f t="shared" si="151"/>
        <v>兵庫県宝塚市新明和町1番1号</v>
      </c>
      <c r="K1175" s="20" t="s">
        <v>16</v>
      </c>
    </row>
    <row r="1176" spans="1:11" s="15" customFormat="1" ht="20.25" customHeight="1">
      <c r="A1176" s="16">
        <v>1175</v>
      </c>
      <c r="B1176" s="17" t="s">
        <v>443</v>
      </c>
      <c r="C1176" s="18" t="str">
        <f t="shared" si="144"/>
        <v>00004305</v>
      </c>
      <c r="D1176" s="18">
        <f t="shared" si="145"/>
        <v>3</v>
      </c>
      <c r="E1176" s="19" t="str">
        <f t="shared" si="146"/>
        <v>新明和工業（株）</v>
      </c>
      <c r="F1176" s="19" t="str">
        <f t="shared" si="147"/>
        <v>シンメイワコウギョウ</v>
      </c>
      <c r="G1176" s="19" t="str">
        <f t="shared" si="148"/>
        <v>代表取締役</v>
      </c>
      <c r="H1176" s="19" t="str">
        <f t="shared" si="149"/>
        <v>五十川　龍之</v>
      </c>
      <c r="I1176" s="19" t="str">
        <f t="shared" si="150"/>
        <v>665-8550</v>
      </c>
      <c r="J1176" s="19" t="str">
        <f t="shared" si="151"/>
        <v>兵庫県宝塚市新明和町1番1号</v>
      </c>
      <c r="K1176" s="20" t="s">
        <v>66</v>
      </c>
    </row>
    <row r="1177" spans="1:11" s="15" customFormat="1" ht="20.25" customHeight="1">
      <c r="A1177" s="16">
        <v>1176</v>
      </c>
      <c r="B1177" s="17" t="s">
        <v>444</v>
      </c>
      <c r="C1177" s="18" t="str">
        <f t="shared" si="144"/>
        <v>00003447</v>
      </c>
      <c r="D1177" s="18">
        <f t="shared" si="145"/>
        <v>3</v>
      </c>
      <c r="E1177" s="19" t="str">
        <f t="shared" si="146"/>
        <v>新菱冷熱工業（株）　京滋支店</v>
      </c>
      <c r="F1177" s="19" t="str">
        <f t="shared" si="147"/>
        <v>シンリョウレイネツコウギョウ　ケイジシテン</v>
      </c>
      <c r="G1177" s="19" t="str">
        <f t="shared" si="148"/>
        <v>支店長</v>
      </c>
      <c r="H1177" s="19" t="str">
        <f t="shared" si="149"/>
        <v>中森　伸</v>
      </c>
      <c r="I1177" s="19" t="str">
        <f t="shared" si="150"/>
        <v>604-0847</v>
      </c>
      <c r="J1177" s="19" t="str">
        <f t="shared" si="151"/>
        <v>京都市中京区烏丸通二条下る秋野々町５１３</v>
      </c>
      <c r="K1177" s="20" t="s">
        <v>17</v>
      </c>
    </row>
    <row r="1178" spans="1:11" s="15" customFormat="1" ht="20.25" customHeight="1">
      <c r="A1178" s="16">
        <v>1177</v>
      </c>
      <c r="B1178" s="17" t="s">
        <v>445</v>
      </c>
      <c r="C1178" s="18" t="str">
        <f t="shared" si="144"/>
        <v>00005438</v>
      </c>
      <c r="D1178" s="18">
        <f t="shared" si="145"/>
        <v>3</v>
      </c>
      <c r="E1178" s="19" t="str">
        <f t="shared" si="146"/>
        <v>（株）水機テクノス　大阪支店</v>
      </c>
      <c r="F1178" s="19" t="str">
        <f t="shared" si="147"/>
        <v>スイキテクノス　オオサカシテン</v>
      </c>
      <c r="G1178" s="19" t="str">
        <f t="shared" si="148"/>
        <v>支店長</v>
      </c>
      <c r="H1178" s="19" t="str">
        <f t="shared" si="149"/>
        <v>佐渡島　英治</v>
      </c>
      <c r="I1178" s="19" t="str">
        <f t="shared" si="150"/>
        <v>564-0063</v>
      </c>
      <c r="J1178" s="19" t="str">
        <f t="shared" si="151"/>
        <v>大阪府吹田市江坂町一丁目２３番５号</v>
      </c>
      <c r="K1178" s="20" t="s">
        <v>16</v>
      </c>
    </row>
    <row r="1179" spans="1:11" s="15" customFormat="1" ht="20.25" customHeight="1">
      <c r="A1179" s="16">
        <v>1178</v>
      </c>
      <c r="B1179" s="17" t="s">
        <v>445</v>
      </c>
      <c r="C1179" s="18" t="str">
        <f t="shared" si="144"/>
        <v>00005438</v>
      </c>
      <c r="D1179" s="18">
        <f t="shared" si="145"/>
        <v>3</v>
      </c>
      <c r="E1179" s="19" t="str">
        <f t="shared" si="146"/>
        <v>（株）水機テクノス　大阪支店</v>
      </c>
      <c r="F1179" s="19" t="str">
        <f t="shared" si="147"/>
        <v>スイキテクノス　オオサカシテン</v>
      </c>
      <c r="G1179" s="19" t="str">
        <f t="shared" si="148"/>
        <v>支店長</v>
      </c>
      <c r="H1179" s="19" t="str">
        <f t="shared" si="149"/>
        <v>佐渡島　英治</v>
      </c>
      <c r="I1179" s="19" t="str">
        <f t="shared" si="150"/>
        <v>564-0063</v>
      </c>
      <c r="J1179" s="19" t="str">
        <f t="shared" si="151"/>
        <v>大阪府吹田市江坂町一丁目２３番５号</v>
      </c>
      <c r="K1179" s="20" t="s">
        <v>66</v>
      </c>
    </row>
    <row r="1180" spans="1:11" s="15" customFormat="1" ht="20.25" customHeight="1">
      <c r="A1180" s="16">
        <v>1179</v>
      </c>
      <c r="B1180" s="17" t="s">
        <v>445</v>
      </c>
      <c r="C1180" s="18" t="str">
        <f t="shared" si="144"/>
        <v>00005438</v>
      </c>
      <c r="D1180" s="18">
        <f t="shared" si="145"/>
        <v>3</v>
      </c>
      <c r="E1180" s="19" t="str">
        <f t="shared" si="146"/>
        <v>（株）水機テクノス　大阪支店</v>
      </c>
      <c r="F1180" s="19" t="str">
        <f t="shared" si="147"/>
        <v>スイキテクノス　オオサカシテン</v>
      </c>
      <c r="G1180" s="19" t="str">
        <f t="shared" si="148"/>
        <v>支店長</v>
      </c>
      <c r="H1180" s="19" t="str">
        <f t="shared" si="149"/>
        <v>佐渡島　英治</v>
      </c>
      <c r="I1180" s="19" t="str">
        <f t="shared" si="150"/>
        <v>564-0063</v>
      </c>
      <c r="J1180" s="19" t="str">
        <f t="shared" si="151"/>
        <v>大阪府吹田市江坂町一丁目２３番５号</v>
      </c>
      <c r="K1180" s="20" t="s">
        <v>27</v>
      </c>
    </row>
    <row r="1181" spans="1:11" s="15" customFormat="1" ht="20.25" customHeight="1">
      <c r="A1181" s="16">
        <v>1180</v>
      </c>
      <c r="B1181" s="17">
        <v>78</v>
      </c>
      <c r="C1181" s="18" t="str">
        <f t="shared" si="144"/>
        <v>00001164</v>
      </c>
      <c r="D1181" s="18">
        <f t="shared" si="145"/>
        <v>3</v>
      </c>
      <c r="E1181" s="19" t="str">
        <f t="shared" si="146"/>
        <v>（株）スイタ情報システム　大阪本社</v>
      </c>
      <c r="F1181" s="19" t="str">
        <f t="shared" si="147"/>
        <v>スイタジョウホウシステム　オオサカホンシャ</v>
      </c>
      <c r="G1181" s="19" t="str">
        <f t="shared" si="148"/>
        <v>取締役</v>
      </c>
      <c r="H1181" s="19" t="str">
        <f t="shared" si="149"/>
        <v>河村　吉則</v>
      </c>
      <c r="I1181" s="19" t="str">
        <f t="shared" si="150"/>
        <v>531-0076</v>
      </c>
      <c r="J1181" s="19" t="str">
        <f t="shared" si="151"/>
        <v>大阪市北区大淀中２丁目１-１</v>
      </c>
      <c r="K1181" s="20" t="s">
        <v>16</v>
      </c>
    </row>
    <row r="1182" spans="1:11" s="15" customFormat="1" ht="20.25" customHeight="1">
      <c r="A1182" s="16">
        <v>1181</v>
      </c>
      <c r="B1182" s="17">
        <v>78</v>
      </c>
      <c r="C1182" s="18" t="str">
        <f t="shared" si="144"/>
        <v>00001164</v>
      </c>
      <c r="D1182" s="18">
        <f t="shared" si="145"/>
        <v>3</v>
      </c>
      <c r="E1182" s="19" t="str">
        <f t="shared" si="146"/>
        <v>（株）スイタ情報システム　大阪本社</v>
      </c>
      <c r="F1182" s="19" t="str">
        <f t="shared" si="147"/>
        <v>スイタジョウホウシステム　オオサカホンシャ</v>
      </c>
      <c r="G1182" s="19" t="str">
        <f t="shared" si="148"/>
        <v>取締役</v>
      </c>
      <c r="H1182" s="19" t="str">
        <f t="shared" si="149"/>
        <v>河村　吉則</v>
      </c>
      <c r="I1182" s="19" t="str">
        <f t="shared" si="150"/>
        <v>531-0076</v>
      </c>
      <c r="J1182" s="19" t="str">
        <f t="shared" si="151"/>
        <v>大阪市北区大淀中２丁目１-１</v>
      </c>
      <c r="K1182" s="20" t="s">
        <v>66</v>
      </c>
    </row>
    <row r="1183" spans="1:11" s="15" customFormat="1" ht="20.25" customHeight="1">
      <c r="A1183" s="16">
        <v>1182</v>
      </c>
      <c r="B1183" s="17">
        <v>78</v>
      </c>
      <c r="C1183" s="18" t="str">
        <f t="shared" si="144"/>
        <v>00001164</v>
      </c>
      <c r="D1183" s="18">
        <f t="shared" si="145"/>
        <v>3</v>
      </c>
      <c r="E1183" s="19" t="str">
        <f t="shared" si="146"/>
        <v>（株）スイタ情報システム　大阪本社</v>
      </c>
      <c r="F1183" s="19" t="str">
        <f t="shared" si="147"/>
        <v>スイタジョウホウシステム　オオサカホンシャ</v>
      </c>
      <c r="G1183" s="19" t="str">
        <f t="shared" si="148"/>
        <v>取締役</v>
      </c>
      <c r="H1183" s="19" t="str">
        <f t="shared" si="149"/>
        <v>河村　吉則</v>
      </c>
      <c r="I1183" s="19" t="str">
        <f t="shared" si="150"/>
        <v>531-0076</v>
      </c>
      <c r="J1183" s="19" t="str">
        <f t="shared" si="151"/>
        <v>大阪市北区大淀中２丁目１-１</v>
      </c>
      <c r="K1183" s="20" t="s">
        <v>67</v>
      </c>
    </row>
    <row r="1184" spans="1:11" s="15" customFormat="1" ht="20.25" customHeight="1">
      <c r="A1184" s="16">
        <v>1183</v>
      </c>
      <c r="B1184" s="17" t="s">
        <v>446</v>
      </c>
      <c r="C1184" s="18" t="str">
        <f t="shared" si="144"/>
        <v>00004311</v>
      </c>
      <c r="D1184" s="18">
        <f t="shared" si="145"/>
        <v>3</v>
      </c>
      <c r="E1184" s="19" t="str">
        <f t="shared" si="146"/>
        <v>水道機工（株）　大阪支店</v>
      </c>
      <c r="F1184" s="19" t="str">
        <f t="shared" si="147"/>
        <v>スイドウキコウ　オオサカシテン</v>
      </c>
      <c r="G1184" s="19" t="str">
        <f t="shared" si="148"/>
        <v>支店長</v>
      </c>
      <c r="H1184" s="19" t="str">
        <f t="shared" si="149"/>
        <v>上村　剛弘</v>
      </c>
      <c r="I1184" s="19" t="str">
        <f t="shared" si="150"/>
        <v>564-0063</v>
      </c>
      <c r="J1184" s="19" t="str">
        <f t="shared" si="151"/>
        <v>大阪府吹田市江坂町１丁目２３番２６号</v>
      </c>
      <c r="K1184" s="20" t="s">
        <v>66</v>
      </c>
    </row>
    <row r="1185" spans="1:11" s="15" customFormat="1" ht="20.25" customHeight="1">
      <c r="A1185" s="16">
        <v>1184</v>
      </c>
      <c r="B1185" s="17" t="s">
        <v>446</v>
      </c>
      <c r="C1185" s="18" t="str">
        <f t="shared" si="144"/>
        <v>00004311</v>
      </c>
      <c r="D1185" s="18">
        <f t="shared" si="145"/>
        <v>3</v>
      </c>
      <c r="E1185" s="19" t="str">
        <f t="shared" si="146"/>
        <v>水道機工（株）　大阪支店</v>
      </c>
      <c r="F1185" s="19" t="str">
        <f t="shared" si="147"/>
        <v>スイドウキコウ　オオサカシテン</v>
      </c>
      <c r="G1185" s="19" t="str">
        <f t="shared" si="148"/>
        <v>支店長</v>
      </c>
      <c r="H1185" s="19" t="str">
        <f t="shared" si="149"/>
        <v>上村　剛弘</v>
      </c>
      <c r="I1185" s="19" t="str">
        <f t="shared" si="150"/>
        <v>564-0063</v>
      </c>
      <c r="J1185" s="19" t="str">
        <f t="shared" si="151"/>
        <v>大阪府吹田市江坂町１丁目２３番２６号</v>
      </c>
      <c r="K1185" s="20" t="s">
        <v>27</v>
      </c>
    </row>
    <row r="1186" spans="1:11" s="15" customFormat="1" ht="20.25" customHeight="1">
      <c r="A1186" s="16">
        <v>1185</v>
      </c>
      <c r="B1186" s="17" t="s">
        <v>447</v>
      </c>
      <c r="C1186" s="18" t="str">
        <f t="shared" si="144"/>
        <v>00001993</v>
      </c>
      <c r="D1186" s="18">
        <f t="shared" si="145"/>
        <v>3</v>
      </c>
      <c r="E1186" s="19" t="str">
        <f t="shared" si="146"/>
        <v>須賀工業（株）　京都支店</v>
      </c>
      <c r="F1186" s="19" t="str">
        <f t="shared" si="147"/>
        <v>スガコウギョウ　キョウトシテン</v>
      </c>
      <c r="G1186" s="19" t="str">
        <f t="shared" si="148"/>
        <v>支店長</v>
      </c>
      <c r="H1186" s="19" t="str">
        <f t="shared" si="149"/>
        <v>森　伸二</v>
      </c>
      <c r="I1186" s="19" t="str">
        <f t="shared" si="150"/>
        <v>600-8006</v>
      </c>
      <c r="J1186" s="19" t="str">
        <f t="shared" si="151"/>
        <v>京都市下京区四条通柳馬場西入立売中之町９９番地　四条ＳＥＴビル４階</v>
      </c>
      <c r="K1186" s="20" t="s">
        <v>17</v>
      </c>
    </row>
    <row r="1187" spans="1:11" s="15" customFormat="1" ht="20.25" customHeight="1">
      <c r="A1187" s="16">
        <v>1186</v>
      </c>
      <c r="B1187" s="17" t="s">
        <v>448</v>
      </c>
      <c r="C1187" s="18" t="str">
        <f t="shared" si="144"/>
        <v>00019806</v>
      </c>
      <c r="D1187" s="18">
        <f t="shared" si="145"/>
        <v>3</v>
      </c>
      <c r="E1187" s="19" t="str">
        <f t="shared" si="146"/>
        <v>スポーツサーフェス　（株）　大阪営業所</v>
      </c>
      <c r="F1187" s="19" t="str">
        <f t="shared" si="147"/>
        <v>スポーツサーフェス　オオサカエイギョウショ</v>
      </c>
      <c r="G1187" s="19" t="str">
        <f t="shared" si="148"/>
        <v>所長</v>
      </c>
      <c r="H1187" s="19" t="str">
        <f t="shared" si="149"/>
        <v>武藤　太</v>
      </c>
      <c r="I1187" s="19" t="str">
        <f t="shared" si="150"/>
        <v>550-0012</v>
      </c>
      <c r="J1187" s="19" t="str">
        <f t="shared" si="151"/>
        <v>大阪市西区立売堀1丁目１１番１７号</v>
      </c>
      <c r="K1187" s="20" t="s">
        <v>12</v>
      </c>
    </row>
    <row r="1188" spans="1:11" s="15" customFormat="1" ht="20.25" customHeight="1">
      <c r="A1188" s="16">
        <v>1187</v>
      </c>
      <c r="B1188" s="17" t="s">
        <v>448</v>
      </c>
      <c r="C1188" s="18" t="str">
        <f t="shared" si="144"/>
        <v>00019806</v>
      </c>
      <c r="D1188" s="18">
        <f t="shared" si="145"/>
        <v>3</v>
      </c>
      <c r="E1188" s="19" t="str">
        <f t="shared" si="146"/>
        <v>スポーツサーフェス　（株）　大阪営業所</v>
      </c>
      <c r="F1188" s="19" t="str">
        <f t="shared" si="147"/>
        <v>スポーツサーフェス　オオサカエイギョウショ</v>
      </c>
      <c r="G1188" s="19" t="str">
        <f t="shared" si="148"/>
        <v>所長</v>
      </c>
      <c r="H1188" s="19" t="str">
        <f t="shared" si="149"/>
        <v>武藤　太</v>
      </c>
      <c r="I1188" s="19" t="str">
        <f t="shared" si="150"/>
        <v>550-0012</v>
      </c>
      <c r="J1188" s="19" t="str">
        <f t="shared" si="151"/>
        <v>大阪市西区立売堀1丁目１１番１７号</v>
      </c>
      <c r="K1188" s="20" t="s">
        <v>19</v>
      </c>
    </row>
    <row r="1189" spans="1:11" s="15" customFormat="1" ht="20.25" customHeight="1">
      <c r="A1189" s="16">
        <v>1188</v>
      </c>
      <c r="B1189" s="17" t="s">
        <v>448</v>
      </c>
      <c r="C1189" s="18" t="str">
        <f t="shared" si="144"/>
        <v>00019806</v>
      </c>
      <c r="D1189" s="18">
        <f t="shared" si="145"/>
        <v>3</v>
      </c>
      <c r="E1189" s="19" t="str">
        <f t="shared" si="146"/>
        <v>スポーツサーフェス　（株）　大阪営業所</v>
      </c>
      <c r="F1189" s="19" t="str">
        <f t="shared" si="147"/>
        <v>スポーツサーフェス　オオサカエイギョウショ</v>
      </c>
      <c r="G1189" s="19" t="str">
        <f t="shared" si="148"/>
        <v>所長</v>
      </c>
      <c r="H1189" s="19" t="str">
        <f t="shared" si="149"/>
        <v>武藤　太</v>
      </c>
      <c r="I1189" s="19" t="str">
        <f t="shared" si="150"/>
        <v>550-0012</v>
      </c>
      <c r="J1189" s="19" t="str">
        <f t="shared" si="151"/>
        <v>大阪市西区立売堀1丁目１１番１７号</v>
      </c>
      <c r="K1189" s="20" t="s">
        <v>30</v>
      </c>
    </row>
    <row r="1190" spans="1:11" s="15" customFormat="1" ht="20.25" customHeight="1">
      <c r="A1190" s="16">
        <v>1189</v>
      </c>
      <c r="B1190" s="17" t="s">
        <v>449</v>
      </c>
      <c r="C1190" s="18" t="str">
        <f t="shared" si="144"/>
        <v>00008135</v>
      </c>
      <c r="D1190" s="18">
        <f t="shared" si="145"/>
        <v>3</v>
      </c>
      <c r="E1190" s="19" t="str">
        <f t="shared" si="146"/>
        <v>（株）スポーツテクノ和広　大阪支店</v>
      </c>
      <c r="F1190" s="19" t="str">
        <f t="shared" si="147"/>
        <v>スポーツテクノワコウ　オオサカシテン</v>
      </c>
      <c r="G1190" s="19" t="str">
        <f t="shared" si="148"/>
        <v>取締役支店長</v>
      </c>
      <c r="H1190" s="19" t="str">
        <f t="shared" si="149"/>
        <v xml:space="preserve">山下　貴澄 </v>
      </c>
      <c r="I1190" s="19" t="str">
        <f t="shared" si="150"/>
        <v>564-0062</v>
      </c>
      <c r="J1190" s="19" t="str">
        <f t="shared" si="151"/>
        <v>大阪府吹田市垂水町３丁目９番２８号</v>
      </c>
      <c r="K1190" s="20" t="s">
        <v>12</v>
      </c>
    </row>
    <row r="1191" spans="1:11" s="15" customFormat="1" ht="20.25" customHeight="1">
      <c r="A1191" s="16">
        <v>1190</v>
      </c>
      <c r="B1191" s="17" t="s">
        <v>449</v>
      </c>
      <c r="C1191" s="18" t="str">
        <f t="shared" si="144"/>
        <v>00008135</v>
      </c>
      <c r="D1191" s="18">
        <f t="shared" si="145"/>
        <v>3</v>
      </c>
      <c r="E1191" s="19" t="str">
        <f t="shared" si="146"/>
        <v>（株）スポーツテクノ和広　大阪支店</v>
      </c>
      <c r="F1191" s="19" t="str">
        <f t="shared" si="147"/>
        <v>スポーツテクノワコウ　オオサカシテン</v>
      </c>
      <c r="G1191" s="19" t="str">
        <f t="shared" si="148"/>
        <v>取締役支店長</v>
      </c>
      <c r="H1191" s="19" t="str">
        <f t="shared" si="149"/>
        <v xml:space="preserve">山下　貴澄 </v>
      </c>
      <c r="I1191" s="19" t="str">
        <f t="shared" si="150"/>
        <v>564-0062</v>
      </c>
      <c r="J1191" s="19" t="str">
        <f t="shared" si="151"/>
        <v>大阪府吹田市垂水町３丁目９番２８号</v>
      </c>
      <c r="K1191" s="20" t="s">
        <v>24</v>
      </c>
    </row>
    <row r="1192" spans="1:11" s="15" customFormat="1" ht="20.25" customHeight="1">
      <c r="A1192" s="16">
        <v>1191</v>
      </c>
      <c r="B1192" s="17" t="s">
        <v>449</v>
      </c>
      <c r="C1192" s="18" t="str">
        <f t="shared" si="144"/>
        <v>00008135</v>
      </c>
      <c r="D1192" s="18">
        <f t="shared" si="145"/>
        <v>3</v>
      </c>
      <c r="E1192" s="19" t="str">
        <f t="shared" si="146"/>
        <v>（株）スポーツテクノ和広　大阪支店</v>
      </c>
      <c r="F1192" s="19" t="str">
        <f t="shared" si="147"/>
        <v>スポーツテクノワコウ　オオサカシテン</v>
      </c>
      <c r="G1192" s="19" t="str">
        <f t="shared" si="148"/>
        <v>取締役支店長</v>
      </c>
      <c r="H1192" s="19" t="str">
        <f t="shared" si="149"/>
        <v xml:space="preserve">山下　貴澄 </v>
      </c>
      <c r="I1192" s="19" t="str">
        <f t="shared" si="150"/>
        <v>564-0062</v>
      </c>
      <c r="J1192" s="19" t="str">
        <f t="shared" si="151"/>
        <v>大阪府吹田市垂水町３丁目９番２８号</v>
      </c>
      <c r="K1192" s="20" t="s">
        <v>30</v>
      </c>
    </row>
    <row r="1193" spans="1:11" s="15" customFormat="1" ht="20.25" customHeight="1">
      <c r="A1193" s="16">
        <v>1192</v>
      </c>
      <c r="B1193" s="17" t="s">
        <v>450</v>
      </c>
      <c r="C1193" s="18" t="str">
        <f t="shared" si="144"/>
        <v>00021910</v>
      </c>
      <c r="D1193" s="18">
        <f t="shared" si="145"/>
        <v>3</v>
      </c>
      <c r="E1193" s="19" t="str">
        <f t="shared" si="146"/>
        <v>住友重機械エンバイロメント（株）　大阪支店</v>
      </c>
      <c r="F1193" s="19" t="str">
        <f t="shared" si="147"/>
        <v>スミトモジュウキカイエンバイロメント　オオサカシテン</v>
      </c>
      <c r="G1193" s="19" t="str">
        <f t="shared" si="148"/>
        <v>支店長</v>
      </c>
      <c r="H1193" s="19" t="str">
        <f t="shared" si="149"/>
        <v>大谷　吉幸</v>
      </c>
      <c r="I1193" s="19" t="str">
        <f t="shared" si="150"/>
        <v>530-0005</v>
      </c>
      <c r="J1193" s="19" t="str">
        <f t="shared" si="151"/>
        <v>大阪市北区中之島２丁目３番３３号</v>
      </c>
      <c r="K1193" s="20" t="s">
        <v>66</v>
      </c>
    </row>
    <row r="1194" spans="1:11" s="15" customFormat="1" ht="20.25" customHeight="1">
      <c r="A1194" s="16">
        <v>1193</v>
      </c>
      <c r="B1194" s="17" t="s">
        <v>450</v>
      </c>
      <c r="C1194" s="18" t="str">
        <f t="shared" si="144"/>
        <v>00021910</v>
      </c>
      <c r="D1194" s="18">
        <f t="shared" si="145"/>
        <v>3</v>
      </c>
      <c r="E1194" s="19" t="str">
        <f t="shared" si="146"/>
        <v>住友重機械エンバイロメント（株）　大阪支店</v>
      </c>
      <c r="F1194" s="19" t="str">
        <f t="shared" si="147"/>
        <v>スミトモジュウキカイエンバイロメント　オオサカシテン</v>
      </c>
      <c r="G1194" s="19" t="str">
        <f t="shared" si="148"/>
        <v>支店長</v>
      </c>
      <c r="H1194" s="19" t="str">
        <f t="shared" si="149"/>
        <v>大谷　吉幸</v>
      </c>
      <c r="I1194" s="19" t="str">
        <f t="shared" si="150"/>
        <v>530-0005</v>
      </c>
      <c r="J1194" s="19" t="str">
        <f t="shared" si="151"/>
        <v>大阪市北区中之島２丁目３番３３号</v>
      </c>
      <c r="K1194" s="20" t="s">
        <v>27</v>
      </c>
    </row>
    <row r="1195" spans="1:11" s="15" customFormat="1" ht="20.25" customHeight="1">
      <c r="A1195" s="16">
        <v>1194</v>
      </c>
      <c r="B1195" s="17" t="s">
        <v>451</v>
      </c>
      <c r="C1195" s="18" t="str">
        <f t="shared" si="144"/>
        <v>00000180</v>
      </c>
      <c r="D1195" s="18">
        <f t="shared" si="145"/>
        <v>3</v>
      </c>
      <c r="E1195" s="19" t="str">
        <f t="shared" si="146"/>
        <v>住友電設（株）　京都支店</v>
      </c>
      <c r="F1195" s="19" t="str">
        <f t="shared" si="147"/>
        <v>スミトモデンセツ　キョウトシテン</v>
      </c>
      <c r="G1195" s="19" t="str">
        <f t="shared" si="148"/>
        <v>支店長</v>
      </c>
      <c r="H1195" s="19" t="str">
        <f t="shared" si="149"/>
        <v>杉原　章公</v>
      </c>
      <c r="I1195" s="19" t="str">
        <f t="shared" si="150"/>
        <v>600-8028</v>
      </c>
      <c r="J1195" s="19" t="str">
        <f t="shared" si="151"/>
        <v>京都市下京区寺町通松原下ル植松町７３３番地</v>
      </c>
      <c r="K1195" s="20" t="s">
        <v>16</v>
      </c>
    </row>
    <row r="1196" spans="1:11" s="15" customFormat="1" ht="20.25" customHeight="1">
      <c r="A1196" s="16">
        <v>1195</v>
      </c>
      <c r="B1196" s="17" t="s">
        <v>451</v>
      </c>
      <c r="C1196" s="18" t="str">
        <f t="shared" si="144"/>
        <v>00000180</v>
      </c>
      <c r="D1196" s="18">
        <f t="shared" si="145"/>
        <v>3</v>
      </c>
      <c r="E1196" s="19" t="str">
        <f t="shared" si="146"/>
        <v>住友電設（株）　京都支店</v>
      </c>
      <c r="F1196" s="19" t="str">
        <f t="shared" si="147"/>
        <v>スミトモデンセツ　キョウトシテン</v>
      </c>
      <c r="G1196" s="19" t="str">
        <f t="shared" si="148"/>
        <v>支店長</v>
      </c>
      <c r="H1196" s="19" t="str">
        <f t="shared" si="149"/>
        <v>杉原　章公</v>
      </c>
      <c r="I1196" s="19" t="str">
        <f t="shared" si="150"/>
        <v>600-8028</v>
      </c>
      <c r="J1196" s="19" t="str">
        <f t="shared" si="151"/>
        <v>京都市下京区寺町通松原下ル植松町７３３番地</v>
      </c>
      <c r="K1196" s="20" t="s">
        <v>95</v>
      </c>
    </row>
    <row r="1197" spans="1:11" s="15" customFormat="1" ht="20.25" customHeight="1">
      <c r="A1197" s="16">
        <v>1196</v>
      </c>
      <c r="B1197" s="17" t="s">
        <v>452</v>
      </c>
      <c r="C1197" s="18" t="str">
        <f t="shared" si="144"/>
        <v>00015794</v>
      </c>
      <c r="D1197" s="18">
        <f t="shared" si="145"/>
        <v>3</v>
      </c>
      <c r="E1197" s="19" t="str">
        <f t="shared" si="146"/>
        <v>（株）正興電機製作所　大阪営業所</v>
      </c>
      <c r="F1197" s="19" t="str">
        <f t="shared" si="147"/>
        <v>セイコウデンキセイサクショ　オオサカエイギョウショ</v>
      </c>
      <c r="G1197" s="19" t="str">
        <f t="shared" si="148"/>
        <v>所長</v>
      </c>
      <c r="H1197" s="19" t="str">
        <f t="shared" si="149"/>
        <v>原　清介</v>
      </c>
      <c r="I1197" s="19" t="str">
        <f t="shared" si="150"/>
        <v>550-0005</v>
      </c>
      <c r="J1197" s="19" t="str">
        <f t="shared" si="151"/>
        <v>大阪市西区西本町１-６-６</v>
      </c>
      <c r="K1197" s="20" t="s">
        <v>16</v>
      </c>
    </row>
    <row r="1198" spans="1:11" s="15" customFormat="1" ht="20.25" customHeight="1">
      <c r="A1198" s="16">
        <v>1197</v>
      </c>
      <c r="B1198" s="17" t="s">
        <v>453</v>
      </c>
      <c r="C1198" s="18" t="str">
        <f t="shared" si="144"/>
        <v>00027767</v>
      </c>
      <c r="D1198" s="18">
        <f t="shared" si="145"/>
        <v>3</v>
      </c>
      <c r="E1198" s="19" t="str">
        <f t="shared" si="146"/>
        <v>誠信建設工業（株）　京都支店</v>
      </c>
      <c r="F1198" s="19" t="str">
        <f t="shared" si="147"/>
        <v>セイシンケンセツコウギョウ　キョウトシテン</v>
      </c>
      <c r="G1198" s="19" t="str">
        <f t="shared" si="148"/>
        <v>支店長</v>
      </c>
      <c r="H1198" s="19" t="str">
        <f t="shared" si="149"/>
        <v>藤上　孝治</v>
      </c>
      <c r="I1198" s="19" t="str">
        <f t="shared" si="150"/>
        <v>610-0313</v>
      </c>
      <c r="J1198" s="19" t="str">
        <f t="shared" si="151"/>
        <v>京田辺市三山木柚ノ木３６-１-１０１</v>
      </c>
      <c r="K1198" s="20" t="s">
        <v>13</v>
      </c>
    </row>
    <row r="1199" spans="1:11" s="15" customFormat="1" ht="20.25" customHeight="1">
      <c r="A1199" s="16">
        <v>1198</v>
      </c>
      <c r="B1199" s="17" t="s">
        <v>453</v>
      </c>
      <c r="C1199" s="18" t="str">
        <f t="shared" si="144"/>
        <v>00027767</v>
      </c>
      <c r="D1199" s="18">
        <f t="shared" si="145"/>
        <v>3</v>
      </c>
      <c r="E1199" s="19" t="str">
        <f t="shared" si="146"/>
        <v>誠信建設工業（株）　京都支店</v>
      </c>
      <c r="F1199" s="19" t="str">
        <f t="shared" si="147"/>
        <v>セイシンケンセツコウギョウ　キョウトシテン</v>
      </c>
      <c r="G1199" s="19" t="str">
        <f t="shared" si="148"/>
        <v>支店長</v>
      </c>
      <c r="H1199" s="19" t="str">
        <f t="shared" si="149"/>
        <v>藤上　孝治</v>
      </c>
      <c r="I1199" s="19" t="str">
        <f t="shared" si="150"/>
        <v>610-0313</v>
      </c>
      <c r="J1199" s="19" t="str">
        <f t="shared" si="151"/>
        <v>京田辺市三山木柚ノ木３６-１-１０１</v>
      </c>
      <c r="K1199" s="20" t="s">
        <v>20</v>
      </c>
    </row>
    <row r="1200" spans="1:11" s="15" customFormat="1" ht="20.25" customHeight="1">
      <c r="A1200" s="16">
        <v>1199</v>
      </c>
      <c r="B1200" s="17">
        <v>72</v>
      </c>
      <c r="C1200" s="18" t="str">
        <f t="shared" si="144"/>
        <v>00002389</v>
      </c>
      <c r="D1200" s="18">
        <f t="shared" si="145"/>
        <v>3</v>
      </c>
      <c r="E1200" s="19" t="str">
        <f t="shared" si="146"/>
        <v>西部建設（株）京滋営業所</v>
      </c>
      <c r="F1200" s="19" t="str">
        <f t="shared" si="147"/>
        <v>セイブケンセツ</v>
      </c>
      <c r="G1200" s="19" t="str">
        <f t="shared" si="148"/>
        <v>所長</v>
      </c>
      <c r="H1200" s="19" t="str">
        <f t="shared" si="149"/>
        <v>丸岡　秀治</v>
      </c>
      <c r="I1200" s="19" t="str">
        <f t="shared" si="150"/>
        <v>520-0832</v>
      </c>
      <c r="J1200" s="19" t="str">
        <f t="shared" si="151"/>
        <v>滋賀県大津市粟津町4番7号</v>
      </c>
      <c r="K1200" s="20" t="s">
        <v>12</v>
      </c>
    </row>
    <row r="1201" spans="1:11" s="15" customFormat="1" ht="20.25" customHeight="1">
      <c r="A1201" s="16">
        <v>1200</v>
      </c>
      <c r="B1201" s="17">
        <v>72</v>
      </c>
      <c r="C1201" s="18" t="str">
        <f t="shared" si="144"/>
        <v>00002389</v>
      </c>
      <c r="D1201" s="18">
        <f t="shared" si="145"/>
        <v>3</v>
      </c>
      <c r="E1201" s="19" t="str">
        <f t="shared" si="146"/>
        <v>西部建設（株）京滋営業所</v>
      </c>
      <c r="F1201" s="19" t="str">
        <f t="shared" si="147"/>
        <v>セイブケンセツ</v>
      </c>
      <c r="G1201" s="19" t="str">
        <f t="shared" si="148"/>
        <v>所長</v>
      </c>
      <c r="H1201" s="19" t="str">
        <f t="shared" si="149"/>
        <v>丸岡　秀治</v>
      </c>
      <c r="I1201" s="19" t="str">
        <f t="shared" si="150"/>
        <v>520-0832</v>
      </c>
      <c r="J1201" s="19" t="str">
        <f t="shared" si="151"/>
        <v>滋賀県大津市粟津町4番7号</v>
      </c>
      <c r="K1201" s="20" t="s">
        <v>13</v>
      </c>
    </row>
    <row r="1202" spans="1:11" s="15" customFormat="1" ht="20.25" customHeight="1">
      <c r="A1202" s="16">
        <v>1201</v>
      </c>
      <c r="B1202" s="17">
        <v>72</v>
      </c>
      <c r="C1202" s="18" t="str">
        <f t="shared" si="144"/>
        <v>00002389</v>
      </c>
      <c r="D1202" s="18">
        <f t="shared" si="145"/>
        <v>3</v>
      </c>
      <c r="E1202" s="19" t="str">
        <f t="shared" si="146"/>
        <v>西部建設（株）京滋営業所</v>
      </c>
      <c r="F1202" s="19" t="str">
        <f t="shared" si="147"/>
        <v>セイブケンセツ</v>
      </c>
      <c r="G1202" s="19" t="str">
        <f t="shared" si="148"/>
        <v>所長</v>
      </c>
      <c r="H1202" s="19" t="str">
        <f t="shared" si="149"/>
        <v>丸岡　秀治</v>
      </c>
      <c r="I1202" s="19" t="str">
        <f t="shared" si="150"/>
        <v>520-0832</v>
      </c>
      <c r="J1202" s="19" t="str">
        <f t="shared" si="151"/>
        <v>滋賀県大津市粟津町4番7号</v>
      </c>
      <c r="K1202" s="20" t="s">
        <v>27</v>
      </c>
    </row>
    <row r="1203" spans="1:11" s="15" customFormat="1" ht="20.25" customHeight="1">
      <c r="A1203" s="16">
        <v>1202</v>
      </c>
      <c r="B1203" s="17" t="s">
        <v>454</v>
      </c>
      <c r="C1203" s="18" t="str">
        <f t="shared" si="144"/>
        <v>00013025</v>
      </c>
      <c r="D1203" s="18">
        <f t="shared" si="145"/>
        <v>3</v>
      </c>
      <c r="E1203" s="19" t="str">
        <f t="shared" si="146"/>
        <v>西部電気建設（株）</v>
      </c>
      <c r="F1203" s="19" t="str">
        <f t="shared" si="147"/>
        <v>セイブデンキケンセツ</v>
      </c>
      <c r="G1203" s="19" t="str">
        <f t="shared" si="148"/>
        <v>代表取締役社長</v>
      </c>
      <c r="H1203" s="19" t="str">
        <f t="shared" si="149"/>
        <v>坂上　彰</v>
      </c>
      <c r="I1203" s="19" t="str">
        <f t="shared" si="150"/>
        <v>657-0844</v>
      </c>
      <c r="J1203" s="19" t="str">
        <f t="shared" si="151"/>
        <v>兵庫県神戸市灘区都通４丁目１番１号</v>
      </c>
      <c r="K1203" s="20" t="s">
        <v>16</v>
      </c>
    </row>
    <row r="1204" spans="1:11" s="15" customFormat="1" ht="20.25" customHeight="1">
      <c r="A1204" s="16">
        <v>1203</v>
      </c>
      <c r="B1204" s="17" t="s">
        <v>455</v>
      </c>
      <c r="C1204" s="18" t="str">
        <f t="shared" si="144"/>
        <v>00016549</v>
      </c>
      <c r="D1204" s="18">
        <f t="shared" si="145"/>
        <v>3</v>
      </c>
      <c r="E1204" s="19" t="str">
        <f t="shared" si="146"/>
        <v>西菱電機（株）　大阪支社</v>
      </c>
      <c r="F1204" s="19" t="str">
        <f t="shared" si="147"/>
        <v>セイリョウデンキ　オオサカシシャ</v>
      </c>
      <c r="G1204" s="19" t="str">
        <f t="shared" si="148"/>
        <v>支社長</v>
      </c>
      <c r="H1204" s="19" t="str">
        <f t="shared" si="149"/>
        <v>川端　真史</v>
      </c>
      <c r="I1204" s="19" t="str">
        <f t="shared" si="150"/>
        <v>530-0004</v>
      </c>
      <c r="J1204" s="19" t="str">
        <f t="shared" si="151"/>
        <v>大阪市北区堂島浜２丁目２番８号</v>
      </c>
      <c r="K1204" s="20" t="s">
        <v>16</v>
      </c>
    </row>
    <row r="1205" spans="1:11" s="15" customFormat="1" ht="20.25" customHeight="1">
      <c r="A1205" s="16">
        <v>1204</v>
      </c>
      <c r="B1205" s="17" t="s">
        <v>455</v>
      </c>
      <c r="C1205" s="18" t="str">
        <f t="shared" si="144"/>
        <v>00016549</v>
      </c>
      <c r="D1205" s="18">
        <f t="shared" si="145"/>
        <v>3</v>
      </c>
      <c r="E1205" s="19" t="str">
        <f t="shared" si="146"/>
        <v>西菱電機（株）　大阪支社</v>
      </c>
      <c r="F1205" s="19" t="str">
        <f t="shared" si="147"/>
        <v>セイリョウデンキ　オオサカシシャ</v>
      </c>
      <c r="G1205" s="19" t="str">
        <f t="shared" si="148"/>
        <v>支社長</v>
      </c>
      <c r="H1205" s="19" t="str">
        <f t="shared" si="149"/>
        <v>川端　真史</v>
      </c>
      <c r="I1205" s="19" t="str">
        <f t="shared" si="150"/>
        <v>530-0004</v>
      </c>
      <c r="J1205" s="19" t="str">
        <f t="shared" si="151"/>
        <v>大阪市北区堂島浜２丁目２番８号</v>
      </c>
      <c r="K1205" s="20" t="s">
        <v>67</v>
      </c>
    </row>
    <row r="1206" spans="1:11" s="15" customFormat="1" ht="20.25" customHeight="1">
      <c r="A1206" s="16">
        <v>1205</v>
      </c>
      <c r="B1206" s="17" t="s">
        <v>456</v>
      </c>
      <c r="C1206" s="18" t="str">
        <f t="shared" si="144"/>
        <v>00003250</v>
      </c>
      <c r="D1206" s="18">
        <f t="shared" si="145"/>
        <v>3</v>
      </c>
      <c r="E1206" s="19" t="str">
        <f t="shared" si="146"/>
        <v>（株）錢高組　大阪支社</v>
      </c>
      <c r="F1206" s="19" t="str">
        <f t="shared" si="147"/>
        <v>ゼニタカグミ　オオサカシシャ</v>
      </c>
      <c r="G1206" s="19" t="str">
        <f t="shared" si="148"/>
        <v>専務役員支社長</v>
      </c>
      <c r="H1206" s="19" t="str">
        <f t="shared" si="149"/>
        <v>松本　又吉</v>
      </c>
      <c r="I1206" s="19" t="str">
        <f t="shared" si="150"/>
        <v>550-0005</v>
      </c>
      <c r="J1206" s="19" t="str">
        <f t="shared" si="151"/>
        <v>大阪市西区西本町２－２－４</v>
      </c>
      <c r="K1206" s="20" t="s">
        <v>12</v>
      </c>
    </row>
    <row r="1207" spans="1:11" s="15" customFormat="1" ht="20.25" customHeight="1">
      <c r="A1207" s="16">
        <v>1206</v>
      </c>
      <c r="B1207" s="17" t="s">
        <v>456</v>
      </c>
      <c r="C1207" s="18" t="str">
        <f t="shared" si="144"/>
        <v>00003250</v>
      </c>
      <c r="D1207" s="18">
        <f t="shared" si="145"/>
        <v>3</v>
      </c>
      <c r="E1207" s="19" t="str">
        <f t="shared" si="146"/>
        <v>（株）錢高組　大阪支社</v>
      </c>
      <c r="F1207" s="19" t="str">
        <f t="shared" si="147"/>
        <v>ゼニタカグミ　オオサカシシャ</v>
      </c>
      <c r="G1207" s="19" t="str">
        <f t="shared" si="148"/>
        <v>専務役員支社長</v>
      </c>
      <c r="H1207" s="19" t="str">
        <f t="shared" si="149"/>
        <v>松本　又吉</v>
      </c>
      <c r="I1207" s="19" t="str">
        <f t="shared" si="150"/>
        <v>550-0005</v>
      </c>
      <c r="J1207" s="19" t="str">
        <f t="shared" si="151"/>
        <v>大阪市西区西本町２－２－４</v>
      </c>
      <c r="K1207" s="20" t="s">
        <v>13</v>
      </c>
    </row>
    <row r="1208" spans="1:11" s="15" customFormat="1" ht="20.25" customHeight="1">
      <c r="A1208" s="16">
        <v>1207</v>
      </c>
      <c r="B1208" s="17" t="s">
        <v>457</v>
      </c>
      <c r="C1208" s="18" t="str">
        <f t="shared" si="144"/>
        <v>00002812</v>
      </c>
      <c r="D1208" s="18">
        <f t="shared" si="145"/>
        <v>3</v>
      </c>
      <c r="E1208" s="19" t="str">
        <f t="shared" si="146"/>
        <v>ＡＬＳＯＫ（株）　京都支社</v>
      </c>
      <c r="F1208" s="19" t="str">
        <f t="shared" si="147"/>
        <v>アルソックカブシキガイシャ　キョウトシシャ</v>
      </c>
      <c r="G1208" s="19" t="str">
        <f t="shared" si="148"/>
        <v>支社長</v>
      </c>
      <c r="H1208" s="19" t="str">
        <f t="shared" si="149"/>
        <v xml:space="preserve">山下　和弘 </v>
      </c>
      <c r="I1208" s="19" t="str">
        <f t="shared" si="150"/>
        <v>600-8357</v>
      </c>
      <c r="J1208" s="19" t="str">
        <f t="shared" si="151"/>
        <v>京都市下京区五条通堀川西入ル柿本町５７９　五条堀川ビル２階</v>
      </c>
      <c r="K1208" s="20" t="s">
        <v>67</v>
      </c>
    </row>
    <row r="1209" spans="1:11" s="15" customFormat="1" ht="20.25" customHeight="1">
      <c r="A1209" s="16">
        <v>1208</v>
      </c>
      <c r="B1209" s="17" t="s">
        <v>457</v>
      </c>
      <c r="C1209" s="18" t="str">
        <f t="shared" si="144"/>
        <v>00002812</v>
      </c>
      <c r="D1209" s="18">
        <f t="shared" si="145"/>
        <v>3</v>
      </c>
      <c r="E1209" s="19" t="str">
        <f t="shared" si="146"/>
        <v>ＡＬＳＯＫ（株）　京都支社</v>
      </c>
      <c r="F1209" s="19" t="str">
        <f t="shared" si="147"/>
        <v>アルソックカブシキガイシャ　キョウトシシャ</v>
      </c>
      <c r="G1209" s="19" t="str">
        <f t="shared" si="148"/>
        <v>支社長</v>
      </c>
      <c r="H1209" s="19" t="str">
        <f t="shared" si="149"/>
        <v xml:space="preserve">山下　和弘 </v>
      </c>
      <c r="I1209" s="19" t="str">
        <f t="shared" si="150"/>
        <v>600-8357</v>
      </c>
      <c r="J1209" s="19" t="str">
        <f t="shared" si="151"/>
        <v>京都市下京区五条通堀川西入ル柿本町５７９　五条堀川ビル２階</v>
      </c>
      <c r="K1209" s="20" t="s">
        <v>95</v>
      </c>
    </row>
    <row r="1210" spans="1:11" s="15" customFormat="1" ht="20.25" customHeight="1">
      <c r="A1210" s="16">
        <v>1209</v>
      </c>
      <c r="B1210" s="17" t="s">
        <v>458</v>
      </c>
      <c r="C1210" s="18" t="str">
        <f t="shared" si="144"/>
        <v>00002228</v>
      </c>
      <c r="D1210" s="18">
        <f t="shared" si="145"/>
        <v>3</v>
      </c>
      <c r="E1210" s="19" t="str">
        <f t="shared" si="146"/>
        <v>（株）第一テクノ　関西支店</v>
      </c>
      <c r="F1210" s="19" t="str">
        <f t="shared" si="147"/>
        <v>ダイイチテクノ　カンサイシテン</v>
      </c>
      <c r="G1210" s="19" t="str">
        <f t="shared" si="148"/>
        <v>支店長</v>
      </c>
      <c r="H1210" s="19" t="str">
        <f t="shared" si="149"/>
        <v>椎名　達喜</v>
      </c>
      <c r="I1210" s="19" t="str">
        <f t="shared" si="150"/>
        <v>537-0011</v>
      </c>
      <c r="J1210" s="19" t="str">
        <f t="shared" si="151"/>
        <v>大阪市東成区東今里二丁目３番１１号</v>
      </c>
      <c r="K1210" s="20" t="s">
        <v>16</v>
      </c>
    </row>
    <row r="1211" spans="1:11" s="15" customFormat="1" ht="20.25" customHeight="1">
      <c r="A1211" s="16">
        <v>1210</v>
      </c>
      <c r="B1211" s="17" t="s">
        <v>458</v>
      </c>
      <c r="C1211" s="18" t="str">
        <f t="shared" si="144"/>
        <v>00002228</v>
      </c>
      <c r="D1211" s="18">
        <f t="shared" si="145"/>
        <v>3</v>
      </c>
      <c r="E1211" s="19" t="str">
        <f t="shared" si="146"/>
        <v>（株）第一テクノ　関西支店</v>
      </c>
      <c r="F1211" s="19" t="str">
        <f t="shared" si="147"/>
        <v>ダイイチテクノ　カンサイシテン</v>
      </c>
      <c r="G1211" s="19" t="str">
        <f t="shared" si="148"/>
        <v>支店長</v>
      </c>
      <c r="H1211" s="19" t="str">
        <f t="shared" si="149"/>
        <v>椎名　達喜</v>
      </c>
      <c r="I1211" s="19" t="str">
        <f t="shared" si="150"/>
        <v>537-0011</v>
      </c>
      <c r="J1211" s="19" t="str">
        <f t="shared" si="151"/>
        <v>大阪市東成区東今里二丁目３番１１号</v>
      </c>
      <c r="K1211" s="20" t="s">
        <v>66</v>
      </c>
    </row>
    <row r="1212" spans="1:11" s="15" customFormat="1" ht="20.25" customHeight="1">
      <c r="A1212" s="16">
        <v>1211</v>
      </c>
      <c r="B1212" s="17" t="s">
        <v>458</v>
      </c>
      <c r="C1212" s="18" t="str">
        <f t="shared" si="144"/>
        <v>00002228</v>
      </c>
      <c r="D1212" s="18">
        <f t="shared" si="145"/>
        <v>3</v>
      </c>
      <c r="E1212" s="19" t="str">
        <f t="shared" si="146"/>
        <v>（株）第一テクノ　関西支店</v>
      </c>
      <c r="F1212" s="19" t="str">
        <f t="shared" si="147"/>
        <v>ダイイチテクノ　カンサイシテン</v>
      </c>
      <c r="G1212" s="19" t="str">
        <f t="shared" si="148"/>
        <v>支店長</v>
      </c>
      <c r="H1212" s="19" t="str">
        <f t="shared" si="149"/>
        <v>椎名　達喜</v>
      </c>
      <c r="I1212" s="19" t="str">
        <f t="shared" si="150"/>
        <v>537-0011</v>
      </c>
      <c r="J1212" s="19" t="str">
        <f t="shared" si="151"/>
        <v>大阪市東成区東今里二丁目３番１１号</v>
      </c>
      <c r="K1212" s="20" t="s">
        <v>27</v>
      </c>
    </row>
    <row r="1213" spans="1:11" s="15" customFormat="1" ht="20.25" customHeight="1">
      <c r="A1213" s="16">
        <v>1212</v>
      </c>
      <c r="B1213" s="17" t="s">
        <v>459</v>
      </c>
      <c r="C1213" s="18" t="str">
        <f t="shared" si="144"/>
        <v>00025040</v>
      </c>
      <c r="D1213" s="18">
        <f t="shared" si="145"/>
        <v>3</v>
      </c>
      <c r="E1213" s="19" t="str">
        <f t="shared" si="146"/>
        <v>大栄環境（株）</v>
      </c>
      <c r="F1213" s="19" t="str">
        <f t="shared" si="147"/>
        <v>ダイエイカンキョウ</v>
      </c>
      <c r="G1213" s="19" t="str">
        <f t="shared" si="148"/>
        <v>代表取締役</v>
      </c>
      <c r="H1213" s="19" t="str">
        <f t="shared" si="149"/>
        <v>金子　文雄</v>
      </c>
      <c r="I1213" s="19" t="str">
        <f t="shared" si="150"/>
        <v>658-0031</v>
      </c>
      <c r="J1213" s="19" t="str">
        <f t="shared" si="151"/>
        <v>兵庫県神戸市東灘区向洋町東２丁目２番４</v>
      </c>
      <c r="K1213" s="20" t="s">
        <v>12</v>
      </c>
    </row>
    <row r="1214" spans="1:11" s="15" customFormat="1" ht="20.25" customHeight="1">
      <c r="A1214" s="16">
        <v>1213</v>
      </c>
      <c r="B1214" s="17" t="s">
        <v>459</v>
      </c>
      <c r="C1214" s="18" t="str">
        <f t="shared" si="144"/>
        <v>00025040</v>
      </c>
      <c r="D1214" s="18">
        <f t="shared" si="145"/>
        <v>3</v>
      </c>
      <c r="E1214" s="19" t="str">
        <f t="shared" si="146"/>
        <v>大栄環境（株）</v>
      </c>
      <c r="F1214" s="19" t="str">
        <f t="shared" si="147"/>
        <v>ダイエイカンキョウ</v>
      </c>
      <c r="G1214" s="19" t="str">
        <f t="shared" si="148"/>
        <v>代表取締役</v>
      </c>
      <c r="H1214" s="19" t="str">
        <f t="shared" si="149"/>
        <v>金子　文雄</v>
      </c>
      <c r="I1214" s="19" t="str">
        <f t="shared" si="150"/>
        <v>658-0031</v>
      </c>
      <c r="J1214" s="19" t="str">
        <f t="shared" si="151"/>
        <v>兵庫県神戸市東灘区向洋町東２丁目２番４</v>
      </c>
      <c r="K1214" s="20" t="s">
        <v>320</v>
      </c>
    </row>
    <row r="1215" spans="1:11" s="15" customFormat="1" ht="20.25" customHeight="1">
      <c r="A1215" s="16">
        <v>1214</v>
      </c>
      <c r="B1215" s="17" t="s">
        <v>459</v>
      </c>
      <c r="C1215" s="18" t="str">
        <f t="shared" si="144"/>
        <v>00025040</v>
      </c>
      <c r="D1215" s="18">
        <f t="shared" si="145"/>
        <v>3</v>
      </c>
      <c r="E1215" s="19" t="str">
        <f t="shared" si="146"/>
        <v>大栄環境（株）</v>
      </c>
      <c r="F1215" s="19" t="str">
        <f t="shared" si="147"/>
        <v>ダイエイカンキョウ</v>
      </c>
      <c r="G1215" s="19" t="str">
        <f t="shared" si="148"/>
        <v>代表取締役</v>
      </c>
      <c r="H1215" s="19" t="str">
        <f t="shared" si="149"/>
        <v>金子　文雄</v>
      </c>
      <c r="I1215" s="19" t="str">
        <f t="shared" si="150"/>
        <v>658-0031</v>
      </c>
      <c r="J1215" s="19" t="str">
        <f t="shared" si="151"/>
        <v>兵庫県神戸市東灘区向洋町東２丁目２番４</v>
      </c>
      <c r="K1215" s="20" t="s">
        <v>20</v>
      </c>
    </row>
    <row r="1216" spans="1:11" s="15" customFormat="1" ht="20.25" customHeight="1">
      <c r="A1216" s="16">
        <v>1215</v>
      </c>
      <c r="B1216" s="17" t="s">
        <v>460</v>
      </c>
      <c r="C1216" s="18" t="str">
        <f t="shared" si="144"/>
        <v>00008277</v>
      </c>
      <c r="D1216" s="18">
        <f t="shared" si="145"/>
        <v>3</v>
      </c>
      <c r="E1216" s="19" t="str">
        <f t="shared" si="146"/>
        <v>（株）タイキ</v>
      </c>
      <c r="F1216" s="19" t="str">
        <f t="shared" si="147"/>
        <v>タイキ　</v>
      </c>
      <c r="G1216" s="19" t="str">
        <f t="shared" si="148"/>
        <v>代表取締役</v>
      </c>
      <c r="H1216" s="19" t="str">
        <f t="shared" si="149"/>
        <v>中野　格</v>
      </c>
      <c r="I1216" s="19" t="str">
        <f t="shared" si="150"/>
        <v>543-0045</v>
      </c>
      <c r="J1216" s="19" t="str">
        <f t="shared" si="151"/>
        <v>大阪市天王寺区寺田町１丁目１番２号</v>
      </c>
      <c r="K1216" s="20" t="s">
        <v>12</v>
      </c>
    </row>
    <row r="1217" spans="1:11" s="15" customFormat="1" ht="20.25" customHeight="1">
      <c r="A1217" s="16">
        <v>1216</v>
      </c>
      <c r="B1217" s="17" t="s">
        <v>460</v>
      </c>
      <c r="C1217" s="18" t="str">
        <f t="shared" si="144"/>
        <v>00008277</v>
      </c>
      <c r="D1217" s="18">
        <f t="shared" si="145"/>
        <v>3</v>
      </c>
      <c r="E1217" s="19" t="str">
        <f t="shared" si="146"/>
        <v>（株）タイキ</v>
      </c>
      <c r="F1217" s="19" t="str">
        <f t="shared" si="147"/>
        <v>タイキ　</v>
      </c>
      <c r="G1217" s="19" t="str">
        <f t="shared" si="148"/>
        <v>代表取締役</v>
      </c>
      <c r="H1217" s="19" t="str">
        <f t="shared" si="149"/>
        <v>中野　格</v>
      </c>
      <c r="I1217" s="19" t="str">
        <f t="shared" si="150"/>
        <v>543-0045</v>
      </c>
      <c r="J1217" s="19" t="str">
        <f t="shared" si="151"/>
        <v>大阪市天王寺区寺田町１丁目１番２号</v>
      </c>
      <c r="K1217" s="20" t="s">
        <v>24</v>
      </c>
    </row>
    <row r="1218" spans="1:11" s="15" customFormat="1" ht="20.25" customHeight="1">
      <c r="A1218" s="16">
        <v>1217</v>
      </c>
      <c r="B1218" s="17" t="s">
        <v>460</v>
      </c>
      <c r="C1218" s="18" t="str">
        <f t="shared" ref="C1218:C1281" si="152">IF($B1218="","",VLOOKUP($B1218,索引簿,19,0))</f>
        <v>00008277</v>
      </c>
      <c r="D1218" s="18">
        <f t="shared" ref="D1218:D1281" si="153">IF($B1218="","",VLOOKUP($B1218,索引簿,2,0))</f>
        <v>3</v>
      </c>
      <c r="E1218" s="19" t="str">
        <f t="shared" ref="E1218:E1281" si="154">IF($B1218="","",VLOOKUP($B1218,索引簿,3,0))</f>
        <v>（株）タイキ</v>
      </c>
      <c r="F1218" s="19" t="str">
        <f t="shared" ref="F1218:F1281" si="155">IF($B1218="","",VLOOKUP($B1218,索引簿,4,0))</f>
        <v>タイキ　</v>
      </c>
      <c r="G1218" s="19" t="str">
        <f t="shared" ref="G1218:G1281" si="156">IF($B1218="","",VLOOKUP($B1218,索引簿,6,0))</f>
        <v>代表取締役</v>
      </c>
      <c r="H1218" s="19" t="str">
        <f t="shared" ref="H1218:H1230" si="157">IF($B1218="","",VLOOKUP($B1218,索引簿,5,0))</f>
        <v>中野　格</v>
      </c>
      <c r="I1218" s="19" t="str">
        <f t="shared" ref="I1218:I1281" si="158">IF($B1218="","",VLOOKUP($B1218,索引簿,8,0))</f>
        <v>543-0045</v>
      </c>
      <c r="J1218" s="19" t="str">
        <f t="shared" ref="J1218:J1281" si="159">IF($B1218="","",VLOOKUP($B1218,索引簿,9,0))</f>
        <v>大阪市天王寺区寺田町１丁目１番２号</v>
      </c>
      <c r="K1218" s="20" t="s">
        <v>30</v>
      </c>
    </row>
    <row r="1219" spans="1:11" s="15" customFormat="1" ht="20.25" customHeight="1">
      <c r="A1219" s="16">
        <v>1218</v>
      </c>
      <c r="B1219" s="17" t="s">
        <v>461</v>
      </c>
      <c r="C1219" s="18" t="str">
        <f t="shared" si="152"/>
        <v>00016630</v>
      </c>
      <c r="D1219" s="18">
        <f t="shared" si="153"/>
        <v>3</v>
      </c>
      <c r="E1219" s="19" t="str">
        <f t="shared" si="154"/>
        <v>ダイクウ（株）</v>
      </c>
      <c r="F1219" s="19" t="str">
        <f t="shared" si="155"/>
        <v>ダイクウ</v>
      </c>
      <c r="G1219" s="19" t="str">
        <f t="shared" si="156"/>
        <v>代表取締役</v>
      </c>
      <c r="H1219" s="19" t="str">
        <f t="shared" si="157"/>
        <v>橋本　輝</v>
      </c>
      <c r="I1219" s="19" t="str">
        <f t="shared" si="158"/>
        <v>540-0035</v>
      </c>
      <c r="J1219" s="19" t="str">
        <f t="shared" si="159"/>
        <v>大阪市中央区釣鐘町１丁目３番４号　ダイクウビル</v>
      </c>
      <c r="K1219" s="20" t="s">
        <v>17</v>
      </c>
    </row>
    <row r="1220" spans="1:11" s="15" customFormat="1" ht="20.25" customHeight="1">
      <c r="A1220" s="16">
        <v>1219</v>
      </c>
      <c r="B1220" s="17" t="s">
        <v>461</v>
      </c>
      <c r="C1220" s="18" t="str">
        <f t="shared" si="152"/>
        <v>00016630</v>
      </c>
      <c r="D1220" s="18">
        <f t="shared" si="153"/>
        <v>3</v>
      </c>
      <c r="E1220" s="19" t="str">
        <f t="shared" si="154"/>
        <v>ダイクウ（株）</v>
      </c>
      <c r="F1220" s="19" t="str">
        <f t="shared" si="155"/>
        <v>ダイクウ</v>
      </c>
      <c r="G1220" s="19" t="str">
        <f t="shared" si="156"/>
        <v>代表取締役</v>
      </c>
      <c r="H1220" s="19" t="str">
        <f t="shared" si="157"/>
        <v>橋本　輝</v>
      </c>
      <c r="I1220" s="19" t="str">
        <f t="shared" si="158"/>
        <v>540-0035</v>
      </c>
      <c r="J1220" s="19" t="str">
        <f t="shared" si="159"/>
        <v>大阪市中央区釣鐘町１丁目３番４号　ダイクウビル</v>
      </c>
      <c r="K1220" s="20" t="s">
        <v>95</v>
      </c>
    </row>
    <row r="1221" spans="1:11" s="15" customFormat="1" ht="20.25" customHeight="1">
      <c r="A1221" s="16">
        <v>1220</v>
      </c>
      <c r="B1221" s="17" t="s">
        <v>462</v>
      </c>
      <c r="C1221" s="18" t="str">
        <f t="shared" si="152"/>
        <v>27053479</v>
      </c>
      <c r="D1221" s="18">
        <f t="shared" si="153"/>
        <v>3</v>
      </c>
      <c r="E1221" s="19" t="str">
        <f t="shared" si="154"/>
        <v>大興機工（株）</v>
      </c>
      <c r="F1221" s="19" t="str">
        <f t="shared" si="155"/>
        <v>ダイコウキコウ</v>
      </c>
      <c r="G1221" s="19" t="str">
        <f t="shared" si="156"/>
        <v>代表取締役</v>
      </c>
      <c r="H1221" s="19" t="str">
        <f t="shared" si="157"/>
        <v>佐々木　厚治</v>
      </c>
      <c r="I1221" s="19" t="str">
        <f t="shared" si="158"/>
        <v>577-0012</v>
      </c>
      <c r="J1221" s="19" t="str">
        <f t="shared" si="159"/>
        <v>大阪府東大阪市長田東５丁目１番１４号</v>
      </c>
      <c r="K1221" s="20" t="s">
        <v>60</v>
      </c>
    </row>
    <row r="1222" spans="1:11" s="15" customFormat="1" ht="20.25" customHeight="1">
      <c r="A1222" s="16">
        <v>1221</v>
      </c>
      <c r="B1222" s="17" t="s">
        <v>462</v>
      </c>
      <c r="C1222" s="18" t="str">
        <f t="shared" si="152"/>
        <v>27053479</v>
      </c>
      <c r="D1222" s="18">
        <f t="shared" si="153"/>
        <v>3</v>
      </c>
      <c r="E1222" s="19" t="str">
        <f t="shared" si="154"/>
        <v>大興機工（株）</v>
      </c>
      <c r="F1222" s="19" t="str">
        <f t="shared" si="155"/>
        <v>ダイコウキコウ</v>
      </c>
      <c r="G1222" s="19" t="str">
        <f t="shared" si="156"/>
        <v>代表取締役</v>
      </c>
      <c r="H1222" s="19" t="str">
        <f t="shared" si="157"/>
        <v>佐々木　厚治</v>
      </c>
      <c r="I1222" s="19" t="str">
        <f t="shared" si="158"/>
        <v>577-0012</v>
      </c>
      <c r="J1222" s="19" t="str">
        <f t="shared" si="159"/>
        <v>大阪府東大阪市長田東５丁目１番１４号</v>
      </c>
      <c r="K1222" s="20" t="s">
        <v>66</v>
      </c>
    </row>
    <row r="1223" spans="1:11" s="15" customFormat="1" ht="20.25" customHeight="1">
      <c r="A1223" s="16">
        <v>1222</v>
      </c>
      <c r="B1223" s="17" t="s">
        <v>462</v>
      </c>
      <c r="C1223" s="18" t="str">
        <f t="shared" si="152"/>
        <v>27053479</v>
      </c>
      <c r="D1223" s="18">
        <f t="shared" si="153"/>
        <v>3</v>
      </c>
      <c r="E1223" s="19" t="str">
        <f t="shared" si="154"/>
        <v>大興機工（株）</v>
      </c>
      <c r="F1223" s="19" t="str">
        <f t="shared" si="155"/>
        <v>ダイコウキコウ</v>
      </c>
      <c r="G1223" s="19" t="str">
        <f t="shared" si="156"/>
        <v>代表取締役</v>
      </c>
      <c r="H1223" s="19" t="str">
        <f t="shared" si="157"/>
        <v>佐々木　厚治</v>
      </c>
      <c r="I1223" s="19" t="str">
        <f t="shared" si="158"/>
        <v>577-0012</v>
      </c>
      <c r="J1223" s="19" t="str">
        <f t="shared" si="159"/>
        <v>大阪府東大阪市長田東５丁目１番１４号</v>
      </c>
      <c r="K1223" s="20" t="s">
        <v>27</v>
      </c>
    </row>
    <row r="1224" spans="1:11" s="15" customFormat="1" ht="20.25" customHeight="1">
      <c r="A1224" s="16">
        <v>1223</v>
      </c>
      <c r="B1224" s="17" t="s">
        <v>463</v>
      </c>
      <c r="C1224" s="18" t="str">
        <f t="shared" si="152"/>
        <v>00002700</v>
      </c>
      <c r="D1224" s="18">
        <f t="shared" si="153"/>
        <v>3</v>
      </c>
      <c r="E1224" s="19" t="str">
        <f t="shared" si="154"/>
        <v>大末建設（株）大阪本店</v>
      </c>
      <c r="F1224" s="19" t="str">
        <f t="shared" si="155"/>
        <v>ダイスエケンセツ　オオサカシテン</v>
      </c>
      <c r="G1224" s="19" t="str">
        <f t="shared" si="156"/>
        <v>取締役執行役員本店長</v>
      </c>
      <c r="H1224" s="19" t="str">
        <f t="shared" si="157"/>
        <v>松田　健城</v>
      </c>
      <c r="I1224" s="19" t="str">
        <f t="shared" si="158"/>
        <v>541-0056</v>
      </c>
      <c r="J1224" s="19" t="str">
        <f t="shared" si="159"/>
        <v>大阪市中央区久太郎町二丁目５番２８号</v>
      </c>
      <c r="K1224" s="20" t="s">
        <v>13</v>
      </c>
    </row>
    <row r="1225" spans="1:11" s="15" customFormat="1" ht="20.25" customHeight="1">
      <c r="A1225" s="16">
        <v>1224</v>
      </c>
      <c r="B1225" s="17" t="s">
        <v>464</v>
      </c>
      <c r="C1225" s="18" t="str">
        <f t="shared" si="152"/>
        <v>00002826</v>
      </c>
      <c r="D1225" s="18">
        <f t="shared" si="153"/>
        <v>3</v>
      </c>
      <c r="E1225" s="19" t="str">
        <f t="shared" si="154"/>
        <v>大成温調（株）　京都営業所</v>
      </c>
      <c r="F1225" s="19" t="str">
        <f t="shared" si="155"/>
        <v>タイセイオンチョウ　キョウトエイギョウショ</v>
      </c>
      <c r="G1225" s="19" t="str">
        <f t="shared" si="156"/>
        <v>所長</v>
      </c>
      <c r="H1225" s="19" t="str">
        <f t="shared" si="157"/>
        <v>杉本　美行</v>
      </c>
      <c r="I1225" s="19" t="str">
        <f t="shared" si="158"/>
        <v>600-8095</v>
      </c>
      <c r="J1225" s="19" t="str">
        <f t="shared" si="159"/>
        <v>京都市下京区東洞院通綾小路下ル扇酒屋町２８９</v>
      </c>
      <c r="K1225" s="20" t="s">
        <v>17</v>
      </c>
    </row>
    <row r="1226" spans="1:11" s="15" customFormat="1" ht="20.25" customHeight="1">
      <c r="A1226" s="16">
        <v>1225</v>
      </c>
      <c r="B1226" s="17" t="s">
        <v>465</v>
      </c>
      <c r="C1226" s="18" t="str">
        <f t="shared" si="152"/>
        <v>00007324</v>
      </c>
      <c r="D1226" s="18">
        <f t="shared" si="153"/>
        <v>3</v>
      </c>
      <c r="E1226" s="19" t="str">
        <f t="shared" si="154"/>
        <v>大成機工（株）</v>
      </c>
      <c r="F1226" s="19" t="str">
        <f t="shared" si="155"/>
        <v>タイセイキコウ</v>
      </c>
      <c r="G1226" s="19" t="str">
        <f t="shared" si="156"/>
        <v>代表取締役社長</v>
      </c>
      <c r="H1226" s="19" t="str">
        <f t="shared" si="157"/>
        <v>中村　稔</v>
      </c>
      <c r="I1226" s="19" t="str">
        <f t="shared" si="158"/>
        <v>530-0001</v>
      </c>
      <c r="J1226" s="19" t="str">
        <f t="shared" si="159"/>
        <v>大阪市北区梅田１-１-３-２７００</v>
      </c>
      <c r="K1226" s="20" t="s">
        <v>12</v>
      </c>
    </row>
    <row r="1227" spans="1:11" s="15" customFormat="1" ht="20.25" customHeight="1">
      <c r="A1227" s="16">
        <v>1226</v>
      </c>
      <c r="B1227" s="17" t="s">
        <v>465</v>
      </c>
      <c r="C1227" s="18" t="str">
        <f t="shared" si="152"/>
        <v>00007324</v>
      </c>
      <c r="D1227" s="18">
        <f t="shared" si="153"/>
        <v>3</v>
      </c>
      <c r="E1227" s="19" t="str">
        <f t="shared" si="154"/>
        <v>大成機工（株）</v>
      </c>
      <c r="F1227" s="19" t="str">
        <f t="shared" si="155"/>
        <v>タイセイキコウ</v>
      </c>
      <c r="G1227" s="19" t="str">
        <f t="shared" si="156"/>
        <v>代表取締役社長</v>
      </c>
      <c r="H1227" s="19" t="str">
        <f t="shared" si="157"/>
        <v>中村　稔</v>
      </c>
      <c r="I1227" s="19" t="str">
        <f t="shared" si="158"/>
        <v>530-0001</v>
      </c>
      <c r="J1227" s="19" t="str">
        <f t="shared" si="159"/>
        <v>大阪市北区梅田１-１-３-２７００</v>
      </c>
      <c r="K1227" s="20" t="s">
        <v>17</v>
      </c>
    </row>
    <row r="1228" spans="1:11" s="15" customFormat="1" ht="20.25" customHeight="1">
      <c r="A1228" s="16">
        <v>1227</v>
      </c>
      <c r="B1228" s="17" t="s">
        <v>465</v>
      </c>
      <c r="C1228" s="18" t="str">
        <f t="shared" si="152"/>
        <v>00007324</v>
      </c>
      <c r="D1228" s="18">
        <f t="shared" si="153"/>
        <v>3</v>
      </c>
      <c r="E1228" s="19" t="str">
        <f t="shared" si="154"/>
        <v>大成機工（株）</v>
      </c>
      <c r="F1228" s="19" t="str">
        <f t="shared" si="155"/>
        <v>タイセイキコウ</v>
      </c>
      <c r="G1228" s="19" t="str">
        <f t="shared" si="156"/>
        <v>代表取締役社長</v>
      </c>
      <c r="H1228" s="19" t="str">
        <f t="shared" si="157"/>
        <v>中村　稔</v>
      </c>
      <c r="I1228" s="19" t="str">
        <f t="shared" si="158"/>
        <v>530-0001</v>
      </c>
      <c r="J1228" s="19" t="str">
        <f t="shared" si="159"/>
        <v>大阪市北区梅田１-１-３-２７００</v>
      </c>
      <c r="K1228" s="20" t="s">
        <v>27</v>
      </c>
    </row>
    <row r="1229" spans="1:11" s="15" customFormat="1" ht="20.25" customHeight="1">
      <c r="A1229" s="16">
        <v>1228</v>
      </c>
      <c r="B1229" s="17" t="s">
        <v>466</v>
      </c>
      <c r="C1229" s="18" t="str">
        <f t="shared" si="152"/>
        <v>00000300</v>
      </c>
      <c r="D1229" s="18">
        <f t="shared" si="153"/>
        <v>3</v>
      </c>
      <c r="E1229" s="19" t="str">
        <f t="shared" si="154"/>
        <v>大成建設（株）　関西支店</v>
      </c>
      <c r="F1229" s="19" t="str">
        <f t="shared" si="155"/>
        <v>タイセイケンセツ　カンサイシテン</v>
      </c>
      <c r="G1229" s="19" t="str">
        <f t="shared" si="156"/>
        <v>常務執行役員支店長</v>
      </c>
      <c r="H1229" s="19" t="str">
        <f t="shared" si="157"/>
        <v>足立　憲治</v>
      </c>
      <c r="I1229" s="19" t="str">
        <f t="shared" si="158"/>
        <v>542-0081</v>
      </c>
      <c r="J1229" s="19" t="str">
        <f t="shared" si="159"/>
        <v>大阪市中央区南船場一丁目１４番１０号</v>
      </c>
      <c r="K1229" s="20" t="s">
        <v>12</v>
      </c>
    </row>
    <row r="1230" spans="1:11" s="15" customFormat="1" ht="20.25" customHeight="1">
      <c r="A1230" s="16">
        <v>1229</v>
      </c>
      <c r="B1230" s="17" t="s">
        <v>466</v>
      </c>
      <c r="C1230" s="18" t="str">
        <f t="shared" si="152"/>
        <v>00000300</v>
      </c>
      <c r="D1230" s="18">
        <f t="shared" si="153"/>
        <v>3</v>
      </c>
      <c r="E1230" s="19" t="str">
        <f t="shared" si="154"/>
        <v>大成建設（株）　関西支店</v>
      </c>
      <c r="F1230" s="19" t="str">
        <f t="shared" si="155"/>
        <v>タイセイケンセツ　カンサイシテン</v>
      </c>
      <c r="G1230" s="19" t="str">
        <f t="shared" si="156"/>
        <v>常務執行役員支店長</v>
      </c>
      <c r="H1230" s="19" t="str">
        <f t="shared" si="157"/>
        <v>足立　憲治</v>
      </c>
      <c r="I1230" s="19" t="str">
        <f t="shared" si="158"/>
        <v>542-0081</v>
      </c>
      <c r="J1230" s="19" t="str">
        <f t="shared" si="159"/>
        <v>大阪市中央区南船場一丁目１４番１０号</v>
      </c>
      <c r="K1230" s="20" t="s">
        <v>13</v>
      </c>
    </row>
    <row r="1231" spans="1:11" s="15" customFormat="1" ht="20.25" customHeight="1">
      <c r="A1231" s="16">
        <v>1230</v>
      </c>
      <c r="B1231" s="17">
        <v>50</v>
      </c>
      <c r="C1231" s="18" t="str">
        <f t="shared" si="152"/>
        <v>00002494</v>
      </c>
      <c r="D1231" s="18">
        <f t="shared" si="153"/>
        <v>3</v>
      </c>
      <c r="E1231" s="19" t="str">
        <f t="shared" si="154"/>
        <v>ダイダン（株）　京都支店</v>
      </c>
      <c r="F1231" s="19" t="str">
        <f t="shared" si="155"/>
        <v>ダイダン　キョウトシテン</v>
      </c>
      <c r="G1231" s="19" t="str">
        <f t="shared" si="156"/>
        <v>支店長</v>
      </c>
      <c r="H1231" s="19"/>
      <c r="I1231" s="19" t="str">
        <f t="shared" si="158"/>
        <v>604-8186</v>
      </c>
      <c r="J1231" s="19" t="str">
        <f t="shared" si="159"/>
        <v>京都市中京区車屋御池下ル梅屋町３６１-１</v>
      </c>
      <c r="K1231" s="20" t="s">
        <v>16</v>
      </c>
    </row>
    <row r="1232" spans="1:11" s="15" customFormat="1" ht="20.25" customHeight="1">
      <c r="A1232" s="16">
        <v>1231</v>
      </c>
      <c r="B1232" s="17">
        <v>50</v>
      </c>
      <c r="C1232" s="18" t="str">
        <f t="shared" si="152"/>
        <v>00002494</v>
      </c>
      <c r="D1232" s="18">
        <f t="shared" si="153"/>
        <v>3</v>
      </c>
      <c r="E1232" s="19" t="str">
        <f t="shared" si="154"/>
        <v>ダイダン（株）　京都支店</v>
      </c>
      <c r="F1232" s="19" t="str">
        <f t="shared" si="155"/>
        <v>ダイダン　キョウトシテン</v>
      </c>
      <c r="G1232" s="19" t="str">
        <f t="shared" si="156"/>
        <v>支店長</v>
      </c>
      <c r="H1232" s="19" t="str">
        <f t="shared" ref="H1232:H1295" si="160">IF($B1232="","",VLOOKUP($B1232,索引簿,5,0))</f>
        <v>竹之内　宏行</v>
      </c>
      <c r="I1232" s="19" t="str">
        <f t="shared" si="158"/>
        <v>604-8186</v>
      </c>
      <c r="J1232" s="19" t="str">
        <f t="shared" si="159"/>
        <v>京都市中京区車屋御池下ル梅屋町３６１-１</v>
      </c>
      <c r="K1232" s="20" t="s">
        <v>17</v>
      </c>
    </row>
    <row r="1233" spans="1:11" s="15" customFormat="1" ht="20.25" customHeight="1">
      <c r="A1233" s="16">
        <v>1232</v>
      </c>
      <c r="B1233" s="17">
        <v>50</v>
      </c>
      <c r="C1233" s="18" t="str">
        <f t="shared" si="152"/>
        <v>00002494</v>
      </c>
      <c r="D1233" s="18">
        <f t="shared" si="153"/>
        <v>3</v>
      </c>
      <c r="E1233" s="19" t="str">
        <f t="shared" si="154"/>
        <v>ダイダン（株）　京都支店</v>
      </c>
      <c r="F1233" s="19" t="str">
        <f t="shared" si="155"/>
        <v>ダイダン　キョウトシテン</v>
      </c>
      <c r="G1233" s="19" t="str">
        <f t="shared" si="156"/>
        <v>支店長</v>
      </c>
      <c r="H1233" s="19" t="str">
        <f t="shared" si="160"/>
        <v>竹之内　宏行</v>
      </c>
      <c r="I1233" s="19" t="str">
        <f t="shared" si="158"/>
        <v>604-8186</v>
      </c>
      <c r="J1233" s="19" t="str">
        <f t="shared" si="159"/>
        <v>京都市中京区車屋御池下ル梅屋町３６１-１</v>
      </c>
      <c r="K1233" s="20" t="s">
        <v>95</v>
      </c>
    </row>
    <row r="1234" spans="1:11" s="15" customFormat="1" ht="20.25" customHeight="1">
      <c r="A1234" s="16">
        <v>1233</v>
      </c>
      <c r="B1234" s="17" t="s">
        <v>467</v>
      </c>
      <c r="C1234" s="18" t="str">
        <f t="shared" si="152"/>
        <v>00002760</v>
      </c>
      <c r="D1234" s="18">
        <f t="shared" si="153"/>
        <v>3</v>
      </c>
      <c r="E1234" s="19" t="str">
        <f t="shared" si="154"/>
        <v>大鉄工業（株）　京都支店</v>
      </c>
      <c r="F1234" s="19" t="str">
        <f t="shared" si="155"/>
        <v>ダイテツコウギョウ　キョウトシテン</v>
      </c>
      <c r="G1234" s="19" t="str">
        <f t="shared" si="156"/>
        <v>執行役員支店長</v>
      </c>
      <c r="H1234" s="19" t="str">
        <f t="shared" si="160"/>
        <v>森脇　直也</v>
      </c>
      <c r="I1234" s="19" t="str">
        <f t="shared" si="158"/>
        <v>600-8235</v>
      </c>
      <c r="J1234" s="19" t="str">
        <f t="shared" si="159"/>
        <v>京都市下京区油小路通塩小路下ル東油小路町５３３-６</v>
      </c>
      <c r="K1234" s="20" t="s">
        <v>12</v>
      </c>
    </row>
    <row r="1235" spans="1:11" s="15" customFormat="1" ht="20.25" customHeight="1">
      <c r="A1235" s="16">
        <v>1234</v>
      </c>
      <c r="B1235" s="17" t="s">
        <v>467</v>
      </c>
      <c r="C1235" s="18" t="str">
        <f t="shared" si="152"/>
        <v>00002760</v>
      </c>
      <c r="D1235" s="18">
        <f t="shared" si="153"/>
        <v>3</v>
      </c>
      <c r="E1235" s="19" t="str">
        <f t="shared" si="154"/>
        <v>大鉄工業（株）　京都支店</v>
      </c>
      <c r="F1235" s="19" t="str">
        <f t="shared" si="155"/>
        <v>ダイテツコウギョウ　キョウトシテン</v>
      </c>
      <c r="G1235" s="19" t="str">
        <f t="shared" si="156"/>
        <v>執行役員支店長</v>
      </c>
      <c r="H1235" s="19" t="str">
        <f t="shared" si="160"/>
        <v>森脇　直也</v>
      </c>
      <c r="I1235" s="19" t="str">
        <f t="shared" si="158"/>
        <v>600-8235</v>
      </c>
      <c r="J1235" s="19" t="str">
        <f t="shared" si="159"/>
        <v>京都市下京区油小路通塩小路下ル東油小路町５３３-６</v>
      </c>
      <c r="K1235" s="20" t="s">
        <v>13</v>
      </c>
    </row>
    <row r="1236" spans="1:11" s="15" customFormat="1" ht="20.25" customHeight="1">
      <c r="A1236" s="16">
        <v>1235</v>
      </c>
      <c r="B1236" s="17" t="s">
        <v>467</v>
      </c>
      <c r="C1236" s="18" t="str">
        <f t="shared" si="152"/>
        <v>00002760</v>
      </c>
      <c r="D1236" s="18">
        <f t="shared" si="153"/>
        <v>3</v>
      </c>
      <c r="E1236" s="19" t="str">
        <f t="shared" si="154"/>
        <v>大鉄工業（株）　京都支店</v>
      </c>
      <c r="F1236" s="19" t="str">
        <f t="shared" si="155"/>
        <v>ダイテツコウギョウ　キョウトシテン</v>
      </c>
      <c r="G1236" s="19" t="str">
        <f t="shared" si="156"/>
        <v>執行役員支店長</v>
      </c>
      <c r="H1236" s="19" t="str">
        <f t="shared" si="160"/>
        <v>森脇　直也</v>
      </c>
      <c r="I1236" s="19" t="str">
        <f t="shared" si="158"/>
        <v>600-8235</v>
      </c>
      <c r="J1236" s="19" t="str">
        <f t="shared" si="159"/>
        <v>京都市下京区油小路通塩小路下ル東油小路町５３３-６</v>
      </c>
      <c r="K1236" s="20" t="s">
        <v>24</v>
      </c>
    </row>
    <row r="1237" spans="1:11" s="15" customFormat="1" ht="20.25" customHeight="1">
      <c r="A1237" s="16">
        <v>1236</v>
      </c>
      <c r="B1237" s="17" t="s">
        <v>468</v>
      </c>
      <c r="C1237" s="18" t="str">
        <f t="shared" si="152"/>
        <v>00003788</v>
      </c>
      <c r="D1237" s="18">
        <f t="shared" si="153"/>
        <v>3</v>
      </c>
      <c r="E1237" s="19" t="str">
        <f t="shared" si="154"/>
        <v>大東産業（株）　大阪支店</v>
      </c>
      <c r="F1237" s="19" t="str">
        <f t="shared" si="155"/>
        <v>ダイトウサンギョウ　オオサカシテン</v>
      </c>
      <c r="G1237" s="19" t="str">
        <f t="shared" si="156"/>
        <v>支店長</v>
      </c>
      <c r="H1237" s="19" t="str">
        <f t="shared" si="160"/>
        <v>森　幹彦</v>
      </c>
      <c r="I1237" s="19" t="str">
        <f t="shared" si="158"/>
        <v>578-0904</v>
      </c>
      <c r="J1237" s="19" t="str">
        <f t="shared" si="159"/>
        <v>大阪府東大阪市吉原１-７-１７</v>
      </c>
      <c r="K1237" s="20" t="s">
        <v>24</v>
      </c>
    </row>
    <row r="1238" spans="1:11" s="15" customFormat="1" ht="20.25" customHeight="1">
      <c r="A1238" s="16">
        <v>1237</v>
      </c>
      <c r="B1238" s="17" t="s">
        <v>468</v>
      </c>
      <c r="C1238" s="18" t="str">
        <f t="shared" si="152"/>
        <v>00003788</v>
      </c>
      <c r="D1238" s="18">
        <f t="shared" si="153"/>
        <v>3</v>
      </c>
      <c r="E1238" s="19" t="str">
        <f t="shared" si="154"/>
        <v>大東産業（株）　大阪支店</v>
      </c>
      <c r="F1238" s="19" t="str">
        <f t="shared" si="155"/>
        <v>ダイトウサンギョウ　オオサカシテン</v>
      </c>
      <c r="G1238" s="19" t="str">
        <f t="shared" si="156"/>
        <v>支店長</v>
      </c>
      <c r="H1238" s="19" t="str">
        <f t="shared" si="160"/>
        <v>森　幹彦</v>
      </c>
      <c r="I1238" s="19" t="str">
        <f t="shared" si="158"/>
        <v>578-0904</v>
      </c>
      <c r="J1238" s="19" t="str">
        <f t="shared" si="159"/>
        <v>大阪府東大阪市吉原１-７-１７</v>
      </c>
      <c r="K1238" s="20" t="s">
        <v>14</v>
      </c>
    </row>
    <row r="1239" spans="1:11" s="15" customFormat="1" ht="20.25" customHeight="1">
      <c r="A1239" s="16">
        <v>1238</v>
      </c>
      <c r="B1239" s="17" t="s">
        <v>469</v>
      </c>
      <c r="C1239" s="18" t="str">
        <f t="shared" si="152"/>
        <v>00001716</v>
      </c>
      <c r="D1239" s="18">
        <f t="shared" si="153"/>
        <v>3</v>
      </c>
      <c r="E1239" s="19" t="str">
        <f t="shared" si="154"/>
        <v>大東電気工業（株）</v>
      </c>
      <c r="F1239" s="19" t="str">
        <f t="shared" si="155"/>
        <v>ダイトウデンキコウギョウ</v>
      </c>
      <c r="G1239" s="19" t="str">
        <f t="shared" si="156"/>
        <v>代表取締役</v>
      </c>
      <c r="H1239" s="19" t="str">
        <f t="shared" si="160"/>
        <v>高橋　芳治</v>
      </c>
      <c r="I1239" s="19" t="str">
        <f t="shared" si="158"/>
        <v>579-8038</v>
      </c>
      <c r="J1239" s="19" t="str">
        <f t="shared" si="159"/>
        <v>大阪府東大阪市箱殿町４番１２号</v>
      </c>
      <c r="K1239" s="20" t="s">
        <v>16</v>
      </c>
    </row>
    <row r="1240" spans="1:11" s="15" customFormat="1" ht="20.25" customHeight="1">
      <c r="A1240" s="16">
        <v>1239</v>
      </c>
      <c r="B1240" s="17" t="s">
        <v>470</v>
      </c>
      <c r="C1240" s="18" t="str">
        <f t="shared" si="152"/>
        <v>00023515</v>
      </c>
      <c r="D1240" s="18">
        <f t="shared" si="153"/>
        <v>3</v>
      </c>
      <c r="E1240" s="19" t="str">
        <f t="shared" si="154"/>
        <v>（株）大同電機製作所</v>
      </c>
      <c r="F1240" s="19" t="str">
        <f t="shared" si="155"/>
        <v>ダイドウデンキセイサクショ</v>
      </c>
      <c r="G1240" s="19" t="str">
        <f t="shared" si="156"/>
        <v>代表取締役</v>
      </c>
      <c r="H1240" s="19" t="str">
        <f t="shared" si="160"/>
        <v>池田　雄二</v>
      </c>
      <c r="I1240" s="19" t="str">
        <f t="shared" si="158"/>
        <v>660-0824</v>
      </c>
      <c r="J1240" s="19" t="str">
        <f t="shared" si="159"/>
        <v>兵庫県尼崎市東本町３丁目１番地</v>
      </c>
      <c r="K1240" s="20" t="s">
        <v>16</v>
      </c>
    </row>
    <row r="1241" spans="1:11" s="15" customFormat="1" ht="20.25" customHeight="1">
      <c r="A1241" s="16">
        <v>1240</v>
      </c>
      <c r="B1241" s="17" t="s">
        <v>470</v>
      </c>
      <c r="C1241" s="18" t="str">
        <f t="shared" si="152"/>
        <v>00023515</v>
      </c>
      <c r="D1241" s="18">
        <f t="shared" si="153"/>
        <v>3</v>
      </c>
      <c r="E1241" s="19" t="str">
        <f t="shared" si="154"/>
        <v>（株）大同電機製作所</v>
      </c>
      <c r="F1241" s="19" t="str">
        <f t="shared" si="155"/>
        <v>ダイドウデンキセイサクショ</v>
      </c>
      <c r="G1241" s="19" t="str">
        <f t="shared" si="156"/>
        <v>代表取締役</v>
      </c>
      <c r="H1241" s="19" t="str">
        <f t="shared" si="160"/>
        <v>池田　雄二</v>
      </c>
      <c r="I1241" s="19" t="str">
        <f t="shared" si="158"/>
        <v>660-0824</v>
      </c>
      <c r="J1241" s="19" t="str">
        <f t="shared" si="159"/>
        <v>兵庫県尼崎市東本町３丁目１番地</v>
      </c>
      <c r="K1241" s="20" t="s">
        <v>67</v>
      </c>
    </row>
    <row r="1242" spans="1:11" s="15" customFormat="1" ht="20.25" customHeight="1">
      <c r="A1242" s="16">
        <v>1241</v>
      </c>
      <c r="B1242" s="17" t="s">
        <v>471</v>
      </c>
      <c r="C1242" s="18" t="str">
        <f t="shared" si="152"/>
        <v>27114917</v>
      </c>
      <c r="D1242" s="18">
        <f t="shared" si="153"/>
        <v>3</v>
      </c>
      <c r="E1242" s="19" t="str">
        <f t="shared" si="154"/>
        <v>（有）ダイトー</v>
      </c>
      <c r="F1242" s="19" t="str">
        <f t="shared" si="155"/>
        <v>ダイトー</v>
      </c>
      <c r="G1242" s="19" t="str">
        <f t="shared" si="156"/>
        <v>代表取締役</v>
      </c>
      <c r="H1242" s="19" t="str">
        <f t="shared" si="160"/>
        <v>天沼　弘至</v>
      </c>
      <c r="I1242" s="19" t="str">
        <f t="shared" si="158"/>
        <v>572-0056</v>
      </c>
      <c r="J1242" s="19" t="str">
        <f t="shared" si="159"/>
        <v>大阪府寝屋川市御幸西町２５-４８</v>
      </c>
      <c r="K1242" s="20" t="s">
        <v>95</v>
      </c>
    </row>
    <row r="1243" spans="1:11" s="15" customFormat="1" ht="20.25" customHeight="1">
      <c r="A1243" s="16">
        <v>1242</v>
      </c>
      <c r="B1243" s="17" t="s">
        <v>472</v>
      </c>
      <c r="C1243" s="18" t="str">
        <f t="shared" si="152"/>
        <v>00016671</v>
      </c>
      <c r="D1243" s="18">
        <f t="shared" si="153"/>
        <v>3</v>
      </c>
      <c r="E1243" s="19" t="str">
        <f t="shared" si="154"/>
        <v>Ｄｙｎａｂｏｏｋ（株）　西日本支社</v>
      </c>
      <c r="F1243" s="19" t="str">
        <f t="shared" si="155"/>
        <v>ダイナブック　ニシニホンシシャ</v>
      </c>
      <c r="G1243" s="19" t="str">
        <f t="shared" si="156"/>
        <v>支社長</v>
      </c>
      <c r="H1243" s="19" t="str">
        <f t="shared" si="160"/>
        <v>植林　冬樹</v>
      </c>
      <c r="I1243" s="19" t="str">
        <f t="shared" si="158"/>
        <v>661-0981</v>
      </c>
      <c r="J1243" s="19" t="str">
        <f t="shared" si="159"/>
        <v>兵庫県尼崎市猪名寺３丁目２番１０号</v>
      </c>
      <c r="K1243" s="20" t="s">
        <v>16</v>
      </c>
    </row>
    <row r="1244" spans="1:11" s="15" customFormat="1" ht="20.25" customHeight="1">
      <c r="A1244" s="16">
        <v>1243</v>
      </c>
      <c r="B1244" s="17" t="s">
        <v>472</v>
      </c>
      <c r="C1244" s="18" t="str">
        <f t="shared" si="152"/>
        <v>00016671</v>
      </c>
      <c r="D1244" s="18">
        <f t="shared" si="153"/>
        <v>3</v>
      </c>
      <c r="E1244" s="19" t="str">
        <f t="shared" si="154"/>
        <v>Ｄｙｎａｂｏｏｋ（株）　西日本支社</v>
      </c>
      <c r="F1244" s="19" t="str">
        <f t="shared" si="155"/>
        <v>ダイナブック　ニシニホンシシャ</v>
      </c>
      <c r="G1244" s="19" t="str">
        <f t="shared" si="156"/>
        <v>支社長</v>
      </c>
      <c r="H1244" s="19" t="str">
        <f t="shared" si="160"/>
        <v>植林　冬樹</v>
      </c>
      <c r="I1244" s="19" t="str">
        <f t="shared" si="158"/>
        <v>661-0981</v>
      </c>
      <c r="J1244" s="19" t="str">
        <f t="shared" si="159"/>
        <v>兵庫県尼崎市猪名寺３丁目２番１０号</v>
      </c>
      <c r="K1244" s="20" t="s">
        <v>67</v>
      </c>
    </row>
    <row r="1245" spans="1:11" s="15" customFormat="1" ht="20.25" customHeight="1">
      <c r="A1245" s="16">
        <v>1244</v>
      </c>
      <c r="B1245" s="17" t="s">
        <v>473</v>
      </c>
      <c r="C1245" s="18" t="str">
        <f t="shared" si="152"/>
        <v>00001700</v>
      </c>
      <c r="D1245" s="18">
        <f t="shared" si="153"/>
        <v>3</v>
      </c>
      <c r="E1245" s="19" t="str">
        <f t="shared" si="154"/>
        <v>大日本土木（株）　西日本支店</v>
      </c>
      <c r="F1245" s="19" t="str">
        <f t="shared" si="155"/>
        <v>ダイニッポンドボク　ニシ二ホンシテン</v>
      </c>
      <c r="G1245" s="19" t="str">
        <f t="shared" si="156"/>
        <v>執行役員支店長</v>
      </c>
      <c r="H1245" s="19" t="str">
        <f t="shared" si="160"/>
        <v>細野　俊英</v>
      </c>
      <c r="I1245" s="19" t="str">
        <f t="shared" si="158"/>
        <v>556-0017</v>
      </c>
      <c r="J1245" s="19" t="str">
        <f t="shared" si="159"/>
        <v>大阪市浪速区湊町１-４-３８</v>
      </c>
      <c r="K1245" s="20" t="s">
        <v>12</v>
      </c>
    </row>
    <row r="1246" spans="1:11" s="15" customFormat="1" ht="20.25" customHeight="1">
      <c r="A1246" s="16">
        <v>1245</v>
      </c>
      <c r="B1246" s="17" t="s">
        <v>473</v>
      </c>
      <c r="C1246" s="18" t="str">
        <f t="shared" si="152"/>
        <v>00001700</v>
      </c>
      <c r="D1246" s="18">
        <f t="shared" si="153"/>
        <v>3</v>
      </c>
      <c r="E1246" s="19" t="str">
        <f t="shared" si="154"/>
        <v>大日本土木（株）　西日本支店</v>
      </c>
      <c r="F1246" s="19" t="str">
        <f t="shared" si="155"/>
        <v>ダイニッポンドボク　ニシ二ホンシテン</v>
      </c>
      <c r="G1246" s="19" t="str">
        <f t="shared" si="156"/>
        <v>執行役員支店長</v>
      </c>
      <c r="H1246" s="19" t="str">
        <f t="shared" si="160"/>
        <v>細野　俊英</v>
      </c>
      <c r="I1246" s="19" t="str">
        <f t="shared" si="158"/>
        <v>556-0017</v>
      </c>
      <c r="J1246" s="19" t="str">
        <f t="shared" si="159"/>
        <v>大阪市浪速区湊町１-４-３８</v>
      </c>
      <c r="K1246" s="20" t="s">
        <v>13</v>
      </c>
    </row>
    <row r="1247" spans="1:11" s="15" customFormat="1" ht="20.25" customHeight="1">
      <c r="A1247" s="16">
        <v>1246</v>
      </c>
      <c r="B1247" s="17" t="s">
        <v>473</v>
      </c>
      <c r="C1247" s="18" t="str">
        <f t="shared" si="152"/>
        <v>00001700</v>
      </c>
      <c r="D1247" s="18">
        <f t="shared" si="153"/>
        <v>3</v>
      </c>
      <c r="E1247" s="19" t="str">
        <f t="shared" si="154"/>
        <v>大日本土木（株）　西日本支店</v>
      </c>
      <c r="F1247" s="19" t="str">
        <f t="shared" si="155"/>
        <v>ダイニッポンドボク　ニシ二ホンシテン</v>
      </c>
      <c r="G1247" s="19" t="str">
        <f t="shared" si="156"/>
        <v>執行役員支店長</v>
      </c>
      <c r="H1247" s="19" t="str">
        <f t="shared" si="160"/>
        <v>細野　俊英</v>
      </c>
      <c r="I1247" s="19" t="str">
        <f t="shared" si="158"/>
        <v>556-0017</v>
      </c>
      <c r="J1247" s="19" t="str">
        <f t="shared" si="159"/>
        <v>大阪市浪速区湊町１-４-３８</v>
      </c>
      <c r="K1247" s="20" t="s">
        <v>27</v>
      </c>
    </row>
    <row r="1248" spans="1:11" s="15" customFormat="1" ht="20.25" customHeight="1">
      <c r="A1248" s="16">
        <v>1247</v>
      </c>
      <c r="B1248" s="17" t="s">
        <v>474</v>
      </c>
      <c r="C1248" s="18" t="str">
        <f t="shared" si="152"/>
        <v>00002520</v>
      </c>
      <c r="D1248" s="18">
        <f t="shared" si="153"/>
        <v>3</v>
      </c>
      <c r="E1248" s="19" t="str">
        <f t="shared" si="154"/>
        <v>大豊建設（株）　大阪支店</v>
      </c>
      <c r="F1248" s="19" t="str">
        <f t="shared" si="155"/>
        <v>ダイホウケンセツ　オオサカシテン</v>
      </c>
      <c r="G1248" s="19" t="str">
        <f t="shared" si="156"/>
        <v>常務執行役員支店長</v>
      </c>
      <c r="H1248" s="19" t="str">
        <f t="shared" si="160"/>
        <v>浅田　潤一</v>
      </c>
      <c r="I1248" s="19" t="str">
        <f t="shared" si="158"/>
        <v>541-0059</v>
      </c>
      <c r="J1248" s="19" t="str">
        <f t="shared" si="159"/>
        <v>大阪市中央区博労町二丁目２番１３号</v>
      </c>
      <c r="K1248" s="20" t="s">
        <v>12</v>
      </c>
    </row>
    <row r="1249" spans="1:11" s="15" customFormat="1" ht="20.25" customHeight="1">
      <c r="A1249" s="16">
        <v>1248</v>
      </c>
      <c r="B1249" s="17" t="s">
        <v>474</v>
      </c>
      <c r="C1249" s="18" t="str">
        <f t="shared" si="152"/>
        <v>00002520</v>
      </c>
      <c r="D1249" s="18">
        <f t="shared" si="153"/>
        <v>3</v>
      </c>
      <c r="E1249" s="19" t="str">
        <f t="shared" si="154"/>
        <v>大豊建設（株）　大阪支店</v>
      </c>
      <c r="F1249" s="19" t="str">
        <f t="shared" si="155"/>
        <v>ダイホウケンセツ　オオサカシテン</v>
      </c>
      <c r="G1249" s="19" t="str">
        <f t="shared" si="156"/>
        <v>常務執行役員支店長</v>
      </c>
      <c r="H1249" s="19" t="str">
        <f t="shared" si="160"/>
        <v>浅田　潤一</v>
      </c>
      <c r="I1249" s="19" t="str">
        <f t="shared" si="158"/>
        <v>541-0059</v>
      </c>
      <c r="J1249" s="19" t="str">
        <f t="shared" si="159"/>
        <v>大阪市中央区博労町二丁目２番１３号</v>
      </c>
      <c r="K1249" s="20" t="s">
        <v>13</v>
      </c>
    </row>
    <row r="1250" spans="1:11" s="15" customFormat="1" ht="20.25" customHeight="1">
      <c r="A1250" s="16">
        <v>1249</v>
      </c>
      <c r="B1250" s="17" t="s">
        <v>474</v>
      </c>
      <c r="C1250" s="18" t="str">
        <f t="shared" si="152"/>
        <v>00002520</v>
      </c>
      <c r="D1250" s="18">
        <f t="shared" si="153"/>
        <v>3</v>
      </c>
      <c r="E1250" s="19" t="str">
        <f t="shared" si="154"/>
        <v>大豊建設（株）　大阪支店</v>
      </c>
      <c r="F1250" s="19" t="str">
        <f t="shared" si="155"/>
        <v>ダイホウケンセツ　オオサカシテン</v>
      </c>
      <c r="G1250" s="19" t="str">
        <f t="shared" si="156"/>
        <v>常務執行役員支店長</v>
      </c>
      <c r="H1250" s="19" t="str">
        <f t="shared" si="160"/>
        <v>浅田　潤一</v>
      </c>
      <c r="I1250" s="19" t="str">
        <f t="shared" si="158"/>
        <v>541-0059</v>
      </c>
      <c r="J1250" s="19" t="str">
        <f t="shared" si="159"/>
        <v>大阪市中央区博労町二丁目２番１３号</v>
      </c>
      <c r="K1250" s="20" t="s">
        <v>27</v>
      </c>
    </row>
    <row r="1251" spans="1:11" s="15" customFormat="1" ht="20.25" customHeight="1">
      <c r="A1251" s="16">
        <v>1250</v>
      </c>
      <c r="B1251" s="17">
        <v>61</v>
      </c>
      <c r="C1251" s="18" t="str">
        <f t="shared" si="152"/>
        <v>00005279</v>
      </c>
      <c r="D1251" s="18">
        <f t="shared" si="153"/>
        <v>3</v>
      </c>
      <c r="E1251" s="19" t="str">
        <f t="shared" si="154"/>
        <v>大和ハウス工業（株）</v>
      </c>
      <c r="F1251" s="19" t="str">
        <f t="shared" si="155"/>
        <v>ダイワハウスコウギョウ</v>
      </c>
      <c r="G1251" s="19" t="str">
        <f t="shared" si="156"/>
        <v>本店長</v>
      </c>
      <c r="H1251" s="19" t="str">
        <f t="shared" si="160"/>
        <v>浦川　達也</v>
      </c>
      <c r="I1251" s="19" t="str">
        <f t="shared" si="158"/>
        <v>530-8241</v>
      </c>
      <c r="J1251" s="19" t="str">
        <f t="shared" si="159"/>
        <v>大阪市北区梅田3丁目3番5号</v>
      </c>
      <c r="K1251" s="20" t="s">
        <v>13</v>
      </c>
    </row>
    <row r="1252" spans="1:11" s="15" customFormat="1" ht="20.25" customHeight="1">
      <c r="A1252" s="16">
        <v>1251</v>
      </c>
      <c r="B1252" s="17">
        <v>61</v>
      </c>
      <c r="C1252" s="18" t="str">
        <f t="shared" si="152"/>
        <v>00005279</v>
      </c>
      <c r="D1252" s="18">
        <f t="shared" si="153"/>
        <v>3</v>
      </c>
      <c r="E1252" s="19" t="str">
        <f t="shared" si="154"/>
        <v>大和ハウス工業（株）</v>
      </c>
      <c r="F1252" s="19" t="str">
        <f t="shared" si="155"/>
        <v>ダイワハウスコウギョウ</v>
      </c>
      <c r="G1252" s="19" t="str">
        <f t="shared" si="156"/>
        <v>本店長</v>
      </c>
      <c r="H1252" s="19" t="str">
        <f t="shared" si="160"/>
        <v>浦川　達也</v>
      </c>
      <c r="I1252" s="19" t="str">
        <f t="shared" si="158"/>
        <v>530-8241</v>
      </c>
      <c r="J1252" s="19" t="str">
        <f t="shared" si="159"/>
        <v>大阪市北区梅田3丁目3番5号</v>
      </c>
      <c r="K1252" s="20" t="s">
        <v>20</v>
      </c>
    </row>
    <row r="1253" spans="1:11" s="15" customFormat="1" ht="20.25" customHeight="1">
      <c r="A1253" s="16">
        <v>1252</v>
      </c>
      <c r="B1253" s="17" t="s">
        <v>475</v>
      </c>
      <c r="C1253" s="18" t="str">
        <f t="shared" si="152"/>
        <v>00005903</v>
      </c>
      <c r="D1253" s="18">
        <f t="shared" si="153"/>
        <v>3</v>
      </c>
      <c r="E1253" s="19" t="str">
        <f t="shared" si="154"/>
        <v>大和リース（株）　京都支店</v>
      </c>
      <c r="F1253" s="19" t="str">
        <f t="shared" si="155"/>
        <v>ダイワリース　キョウトシテン</v>
      </c>
      <c r="G1253" s="19" t="str">
        <f t="shared" si="156"/>
        <v>支店長</v>
      </c>
      <c r="H1253" s="19" t="str">
        <f t="shared" si="160"/>
        <v>大林　徳丈</v>
      </c>
      <c r="I1253" s="19" t="str">
        <f t="shared" si="158"/>
        <v>612-8445</v>
      </c>
      <c r="J1253" s="19" t="str">
        <f t="shared" si="159"/>
        <v>京都市伏見区竹田浄菩提院町３１６番地大和ハウス京都ビル３階</v>
      </c>
      <c r="K1253" s="20" t="s">
        <v>13</v>
      </c>
    </row>
    <row r="1254" spans="1:11" s="15" customFormat="1" ht="20.25" customHeight="1">
      <c r="A1254" s="16">
        <v>1253</v>
      </c>
      <c r="B1254" s="17" t="s">
        <v>476</v>
      </c>
      <c r="C1254" s="18" t="str">
        <f t="shared" si="152"/>
        <v>00017929</v>
      </c>
      <c r="D1254" s="18">
        <f t="shared" si="153"/>
        <v>3</v>
      </c>
      <c r="E1254" s="19" t="str">
        <f t="shared" si="154"/>
        <v>タカオ（株）</v>
      </c>
      <c r="F1254" s="19" t="str">
        <f t="shared" si="155"/>
        <v>タカオ</v>
      </c>
      <c r="G1254" s="19" t="str">
        <f t="shared" si="156"/>
        <v>代表取締役</v>
      </c>
      <c r="H1254" s="19" t="str">
        <f t="shared" si="160"/>
        <v>高尾　典秀</v>
      </c>
      <c r="I1254" s="19" t="str">
        <f t="shared" si="158"/>
        <v>720-0004</v>
      </c>
      <c r="J1254" s="19" t="str">
        <f t="shared" si="159"/>
        <v>広島県福山市御幸町中津原１７８７－１</v>
      </c>
      <c r="K1254" s="20" t="s">
        <v>24</v>
      </c>
    </row>
    <row r="1255" spans="1:11" s="15" customFormat="1" ht="20.25" customHeight="1">
      <c r="A1255" s="16">
        <v>1254</v>
      </c>
      <c r="B1255" s="17" t="s">
        <v>476</v>
      </c>
      <c r="C1255" s="18" t="str">
        <f t="shared" si="152"/>
        <v>00017929</v>
      </c>
      <c r="D1255" s="18">
        <f t="shared" si="153"/>
        <v>3</v>
      </c>
      <c r="E1255" s="19" t="str">
        <f t="shared" si="154"/>
        <v>タカオ（株）</v>
      </c>
      <c r="F1255" s="19" t="str">
        <f t="shared" si="155"/>
        <v>タカオ</v>
      </c>
      <c r="G1255" s="19" t="str">
        <f t="shared" si="156"/>
        <v>代表取締役</v>
      </c>
      <c r="H1255" s="19" t="str">
        <f t="shared" si="160"/>
        <v>高尾　典秀</v>
      </c>
      <c r="I1255" s="19" t="str">
        <f t="shared" si="158"/>
        <v>720-0004</v>
      </c>
      <c r="J1255" s="19" t="str">
        <f t="shared" si="159"/>
        <v>広島県福山市御幸町中津原１７８７－１</v>
      </c>
      <c r="K1255" s="20" t="s">
        <v>30</v>
      </c>
    </row>
    <row r="1256" spans="1:11" s="15" customFormat="1" ht="20.25" customHeight="1">
      <c r="A1256" s="16">
        <v>1255</v>
      </c>
      <c r="B1256" s="17" t="s">
        <v>477</v>
      </c>
      <c r="C1256" s="18" t="str">
        <f t="shared" si="152"/>
        <v>00009492</v>
      </c>
      <c r="D1256" s="18">
        <f t="shared" si="153"/>
        <v>3</v>
      </c>
      <c r="E1256" s="19" t="str">
        <f t="shared" si="154"/>
        <v>タカギエレクトロニクス（株）</v>
      </c>
      <c r="F1256" s="19" t="str">
        <f t="shared" si="155"/>
        <v>タカギエレクトロニクス</v>
      </c>
      <c r="G1256" s="19" t="str">
        <f t="shared" si="156"/>
        <v>代表取締役</v>
      </c>
      <c r="H1256" s="19" t="str">
        <f t="shared" si="160"/>
        <v>高木　健</v>
      </c>
      <c r="I1256" s="19" t="str">
        <f t="shared" si="158"/>
        <v>541-0041</v>
      </c>
      <c r="J1256" s="19" t="str">
        <f t="shared" si="159"/>
        <v>大阪市中央区北浜四丁目７番１９号</v>
      </c>
      <c r="K1256" s="20" t="s">
        <v>16</v>
      </c>
    </row>
    <row r="1257" spans="1:11" s="15" customFormat="1" ht="20.25" customHeight="1">
      <c r="A1257" s="16">
        <v>1256</v>
      </c>
      <c r="B1257" s="17" t="s">
        <v>477</v>
      </c>
      <c r="C1257" s="18" t="str">
        <f t="shared" si="152"/>
        <v>00009492</v>
      </c>
      <c r="D1257" s="18">
        <f t="shared" si="153"/>
        <v>3</v>
      </c>
      <c r="E1257" s="19" t="str">
        <f t="shared" si="154"/>
        <v>タカギエレクトロニクス（株）</v>
      </c>
      <c r="F1257" s="19" t="str">
        <f t="shared" si="155"/>
        <v>タカギエレクトロニクス</v>
      </c>
      <c r="G1257" s="19" t="str">
        <f t="shared" si="156"/>
        <v>代表取締役</v>
      </c>
      <c r="H1257" s="19" t="str">
        <f t="shared" si="160"/>
        <v>高木　健</v>
      </c>
      <c r="I1257" s="19" t="str">
        <f t="shared" si="158"/>
        <v>541-0041</v>
      </c>
      <c r="J1257" s="19" t="str">
        <f t="shared" si="159"/>
        <v>大阪市中央区北浜四丁目７番１９号</v>
      </c>
      <c r="K1257" s="20" t="s">
        <v>67</v>
      </c>
    </row>
    <row r="1258" spans="1:11" s="15" customFormat="1" ht="20.25" customHeight="1">
      <c r="A1258" s="16">
        <v>1257</v>
      </c>
      <c r="B1258" s="17" t="s">
        <v>478</v>
      </c>
      <c r="C1258" s="18">
        <f t="shared" si="152"/>
        <v>29014381</v>
      </c>
      <c r="D1258" s="18">
        <f t="shared" si="153"/>
        <v>3</v>
      </c>
      <c r="E1258" s="19" t="str">
        <f t="shared" si="154"/>
        <v>㈱　高岸</v>
      </c>
      <c r="F1258" s="19" t="str">
        <f t="shared" si="155"/>
        <v>タカギシ</v>
      </c>
      <c r="G1258" s="19" t="str">
        <f t="shared" si="156"/>
        <v>代表取締役</v>
      </c>
      <c r="H1258" s="19" t="str">
        <f t="shared" si="160"/>
        <v>髙岸　典雄</v>
      </c>
      <c r="I1258" s="19" t="str">
        <f t="shared" si="158"/>
        <v>633-0112</v>
      </c>
      <c r="J1258" s="19" t="str">
        <f t="shared" si="159"/>
        <v>奈良県桜井市大字初瀬２４３７番地</v>
      </c>
      <c r="K1258" s="20" t="s">
        <v>12</v>
      </c>
    </row>
    <row r="1259" spans="1:11" s="15" customFormat="1" ht="20.25" customHeight="1">
      <c r="A1259" s="16">
        <v>1258</v>
      </c>
      <c r="B1259" s="17" t="s">
        <v>478</v>
      </c>
      <c r="C1259" s="18">
        <f t="shared" si="152"/>
        <v>29014381</v>
      </c>
      <c r="D1259" s="18">
        <f t="shared" si="153"/>
        <v>3</v>
      </c>
      <c r="E1259" s="19" t="str">
        <f t="shared" si="154"/>
        <v>㈱　高岸</v>
      </c>
      <c r="F1259" s="19" t="str">
        <f t="shared" si="155"/>
        <v>タカギシ</v>
      </c>
      <c r="G1259" s="19" t="str">
        <f t="shared" si="156"/>
        <v>代表取締役</v>
      </c>
      <c r="H1259" s="19" t="str">
        <f t="shared" si="160"/>
        <v>髙岸　典雄</v>
      </c>
      <c r="I1259" s="19" t="str">
        <f t="shared" si="158"/>
        <v>633-0112</v>
      </c>
      <c r="J1259" s="19" t="str">
        <f t="shared" si="159"/>
        <v>奈良県桜井市大字初瀬２４３７番地</v>
      </c>
      <c r="K1259" s="20" t="s">
        <v>13</v>
      </c>
    </row>
    <row r="1260" spans="1:11" s="15" customFormat="1" ht="20.25" customHeight="1">
      <c r="A1260" s="16">
        <v>1259</v>
      </c>
      <c r="B1260" s="17" t="s">
        <v>478</v>
      </c>
      <c r="C1260" s="18">
        <f t="shared" si="152"/>
        <v>29014381</v>
      </c>
      <c r="D1260" s="18">
        <f t="shared" si="153"/>
        <v>3</v>
      </c>
      <c r="E1260" s="19" t="str">
        <f t="shared" si="154"/>
        <v>㈱　高岸</v>
      </c>
      <c r="F1260" s="19" t="str">
        <f t="shared" si="155"/>
        <v>タカギシ</v>
      </c>
      <c r="G1260" s="19" t="str">
        <f t="shared" si="156"/>
        <v>代表取締役</v>
      </c>
      <c r="H1260" s="19" t="str">
        <f t="shared" si="160"/>
        <v>髙岸　典雄</v>
      </c>
      <c r="I1260" s="19" t="str">
        <f t="shared" si="158"/>
        <v>633-0112</v>
      </c>
      <c r="J1260" s="19" t="str">
        <f t="shared" si="159"/>
        <v>奈良県桜井市大字初瀬２４３７番地</v>
      </c>
      <c r="K1260" s="20" t="s">
        <v>19</v>
      </c>
    </row>
    <row r="1261" spans="1:11" s="15" customFormat="1" ht="20.25" customHeight="1">
      <c r="A1261" s="16">
        <v>1260</v>
      </c>
      <c r="B1261" s="17" t="s">
        <v>479</v>
      </c>
      <c r="C1261" s="18" t="str">
        <f t="shared" si="152"/>
        <v>00013099</v>
      </c>
      <c r="D1261" s="18">
        <f t="shared" si="153"/>
        <v>3</v>
      </c>
      <c r="E1261" s="19" t="str">
        <f t="shared" si="154"/>
        <v>武田興業（株）　京都支店</v>
      </c>
      <c r="F1261" s="19" t="str">
        <f t="shared" si="155"/>
        <v>タケダコウギョウ　キョウトシテン</v>
      </c>
      <c r="G1261" s="19" t="str">
        <f t="shared" si="156"/>
        <v>支店長</v>
      </c>
      <c r="H1261" s="19" t="str">
        <f t="shared" si="160"/>
        <v>武田　雅代</v>
      </c>
      <c r="I1261" s="19" t="str">
        <f t="shared" si="158"/>
        <v>614-8252</v>
      </c>
      <c r="J1261" s="19" t="str">
        <f t="shared" si="159"/>
        <v>八幡市岩田大将軍７-１</v>
      </c>
      <c r="K1261" s="20" t="s">
        <v>12</v>
      </c>
    </row>
    <row r="1262" spans="1:11" s="15" customFormat="1" ht="20.25" customHeight="1">
      <c r="A1262" s="16">
        <v>1261</v>
      </c>
      <c r="B1262" s="17" t="s">
        <v>479</v>
      </c>
      <c r="C1262" s="18" t="str">
        <f t="shared" si="152"/>
        <v>00013099</v>
      </c>
      <c r="D1262" s="18">
        <f t="shared" si="153"/>
        <v>3</v>
      </c>
      <c r="E1262" s="19" t="str">
        <f t="shared" si="154"/>
        <v>武田興業（株）　京都支店</v>
      </c>
      <c r="F1262" s="19" t="str">
        <f t="shared" si="155"/>
        <v>タケダコウギョウ　キョウトシテン</v>
      </c>
      <c r="G1262" s="19" t="str">
        <f t="shared" si="156"/>
        <v>支店長</v>
      </c>
      <c r="H1262" s="19" t="str">
        <f t="shared" si="160"/>
        <v>武田　雅代</v>
      </c>
      <c r="I1262" s="19" t="str">
        <f t="shared" si="158"/>
        <v>614-8252</v>
      </c>
      <c r="J1262" s="19" t="str">
        <f t="shared" si="159"/>
        <v>八幡市岩田大将軍７-１</v>
      </c>
      <c r="K1262" s="20" t="s">
        <v>17</v>
      </c>
    </row>
    <row r="1263" spans="1:11" s="15" customFormat="1" ht="20.25" customHeight="1">
      <c r="A1263" s="16">
        <v>1262</v>
      </c>
      <c r="B1263" s="17" t="s">
        <v>479</v>
      </c>
      <c r="C1263" s="18" t="str">
        <f t="shared" si="152"/>
        <v>00013099</v>
      </c>
      <c r="D1263" s="18">
        <f t="shared" si="153"/>
        <v>3</v>
      </c>
      <c r="E1263" s="19" t="str">
        <f t="shared" si="154"/>
        <v>武田興業（株）　京都支店</v>
      </c>
      <c r="F1263" s="19" t="str">
        <f t="shared" si="155"/>
        <v>タケダコウギョウ　キョウトシテン</v>
      </c>
      <c r="G1263" s="19" t="str">
        <f t="shared" si="156"/>
        <v>支店長</v>
      </c>
      <c r="H1263" s="19" t="str">
        <f t="shared" si="160"/>
        <v>武田　雅代</v>
      </c>
      <c r="I1263" s="19" t="str">
        <f t="shared" si="158"/>
        <v>614-8252</v>
      </c>
      <c r="J1263" s="19" t="str">
        <f t="shared" si="159"/>
        <v>八幡市岩田大将軍７-１</v>
      </c>
      <c r="K1263" s="20" t="s">
        <v>29</v>
      </c>
    </row>
    <row r="1264" spans="1:11" s="15" customFormat="1" ht="20.25" customHeight="1">
      <c r="A1264" s="16">
        <v>1263</v>
      </c>
      <c r="B1264" s="17" t="s">
        <v>480</v>
      </c>
      <c r="C1264" s="18" t="str">
        <f t="shared" si="152"/>
        <v>00002744</v>
      </c>
      <c r="D1264" s="18">
        <f t="shared" si="153"/>
        <v>3</v>
      </c>
      <c r="E1264" s="19" t="str">
        <f t="shared" si="154"/>
        <v>（株）竹中工務店　京都支店</v>
      </c>
      <c r="F1264" s="19" t="str">
        <f t="shared" si="155"/>
        <v>タケナカコウムテン　キョウトシテン</v>
      </c>
      <c r="G1264" s="19" t="str">
        <f t="shared" si="156"/>
        <v>支店長</v>
      </c>
      <c r="H1264" s="19" t="str">
        <f t="shared" si="160"/>
        <v>横田　徹</v>
      </c>
      <c r="I1264" s="19" t="str">
        <f t="shared" si="158"/>
        <v>604-8811</v>
      </c>
      <c r="J1264" s="19" t="str">
        <f t="shared" si="159"/>
        <v>京都市中京区壬生賀陽御所町３番地の１</v>
      </c>
      <c r="K1264" s="20" t="s">
        <v>13</v>
      </c>
    </row>
    <row r="1265" spans="1:11" s="15" customFormat="1" ht="20.25" customHeight="1">
      <c r="A1265" s="16">
        <v>1264</v>
      </c>
      <c r="B1265" s="17" t="s">
        <v>480</v>
      </c>
      <c r="C1265" s="18" t="str">
        <f t="shared" si="152"/>
        <v>00002744</v>
      </c>
      <c r="D1265" s="18">
        <f t="shared" si="153"/>
        <v>3</v>
      </c>
      <c r="E1265" s="19" t="str">
        <f t="shared" si="154"/>
        <v>（株）竹中工務店　京都支店</v>
      </c>
      <c r="F1265" s="19" t="str">
        <f t="shared" si="155"/>
        <v>タケナカコウムテン　キョウトシテン</v>
      </c>
      <c r="G1265" s="19" t="str">
        <f t="shared" si="156"/>
        <v>支店長</v>
      </c>
      <c r="H1265" s="19" t="str">
        <f t="shared" si="160"/>
        <v>横田　徹</v>
      </c>
      <c r="I1265" s="19" t="str">
        <f t="shared" si="158"/>
        <v>604-8811</v>
      </c>
      <c r="J1265" s="19" t="str">
        <f t="shared" si="159"/>
        <v>京都市中京区壬生賀陽御所町３番地の１</v>
      </c>
      <c r="K1265" s="20" t="s">
        <v>16</v>
      </c>
    </row>
    <row r="1266" spans="1:11" s="15" customFormat="1" ht="20.25" customHeight="1">
      <c r="A1266" s="16">
        <v>1265</v>
      </c>
      <c r="B1266" s="17" t="s">
        <v>480</v>
      </c>
      <c r="C1266" s="18" t="str">
        <f t="shared" si="152"/>
        <v>00002744</v>
      </c>
      <c r="D1266" s="18">
        <f t="shared" si="153"/>
        <v>3</v>
      </c>
      <c r="E1266" s="19" t="str">
        <f t="shared" si="154"/>
        <v>（株）竹中工務店　京都支店</v>
      </c>
      <c r="F1266" s="19" t="str">
        <f t="shared" si="155"/>
        <v>タケナカコウムテン　キョウトシテン</v>
      </c>
      <c r="G1266" s="19" t="str">
        <f t="shared" si="156"/>
        <v>支店長</v>
      </c>
      <c r="H1266" s="19" t="str">
        <f t="shared" si="160"/>
        <v>横田　徹</v>
      </c>
      <c r="I1266" s="19" t="str">
        <f t="shared" si="158"/>
        <v>604-8811</v>
      </c>
      <c r="J1266" s="19" t="str">
        <f t="shared" si="159"/>
        <v>京都市中京区壬生賀陽御所町３番地の１</v>
      </c>
      <c r="K1266" s="20" t="s">
        <v>20</v>
      </c>
    </row>
    <row r="1267" spans="1:11" s="15" customFormat="1" ht="20.25" customHeight="1">
      <c r="A1267" s="16">
        <v>1266</v>
      </c>
      <c r="B1267" s="17" t="s">
        <v>481</v>
      </c>
      <c r="C1267" s="18" t="str">
        <f t="shared" si="152"/>
        <v>00003750</v>
      </c>
      <c r="D1267" s="18">
        <f t="shared" si="153"/>
        <v>3</v>
      </c>
      <c r="E1267" s="19" t="str">
        <f t="shared" si="154"/>
        <v>（株）竹中土木　京都営業所</v>
      </c>
      <c r="F1267" s="19" t="str">
        <f t="shared" si="155"/>
        <v>タケナカドボク　キョウトエイギョウショ</v>
      </c>
      <c r="G1267" s="19" t="str">
        <f t="shared" si="156"/>
        <v>所長</v>
      </c>
      <c r="H1267" s="19" t="str">
        <f t="shared" si="160"/>
        <v>沢田　道彦</v>
      </c>
      <c r="I1267" s="19" t="str">
        <f t="shared" si="158"/>
        <v>604-8811</v>
      </c>
      <c r="J1267" s="19" t="str">
        <f t="shared" si="159"/>
        <v>京都市中京区壬生賀陽御所町３番地の１</v>
      </c>
      <c r="K1267" s="20" t="s">
        <v>12</v>
      </c>
    </row>
    <row r="1268" spans="1:11" s="15" customFormat="1" ht="20.25" customHeight="1">
      <c r="A1268" s="16">
        <v>1267</v>
      </c>
      <c r="B1268" s="17" t="s">
        <v>481</v>
      </c>
      <c r="C1268" s="18" t="str">
        <f t="shared" si="152"/>
        <v>00003750</v>
      </c>
      <c r="D1268" s="18">
        <f t="shared" si="153"/>
        <v>3</v>
      </c>
      <c r="E1268" s="19" t="str">
        <f t="shared" si="154"/>
        <v>（株）竹中土木　京都営業所</v>
      </c>
      <c r="F1268" s="19" t="str">
        <f t="shared" si="155"/>
        <v>タケナカドボク　キョウトエイギョウショ</v>
      </c>
      <c r="G1268" s="19" t="str">
        <f t="shared" si="156"/>
        <v>所長</v>
      </c>
      <c r="H1268" s="19" t="str">
        <f t="shared" si="160"/>
        <v>沢田　道彦</v>
      </c>
      <c r="I1268" s="19" t="str">
        <f t="shared" si="158"/>
        <v>604-8811</v>
      </c>
      <c r="J1268" s="19" t="str">
        <f t="shared" si="159"/>
        <v>京都市中京区壬生賀陽御所町３番地の１</v>
      </c>
      <c r="K1268" s="20" t="s">
        <v>24</v>
      </c>
    </row>
    <row r="1269" spans="1:11" s="15" customFormat="1" ht="20.25" customHeight="1">
      <c r="A1269" s="24">
        <v>1268</v>
      </c>
      <c r="B1269" s="25" t="s">
        <v>481</v>
      </c>
      <c r="C1269" s="26" t="str">
        <f t="shared" si="152"/>
        <v>00003750</v>
      </c>
      <c r="D1269" s="26">
        <f t="shared" si="153"/>
        <v>3</v>
      </c>
      <c r="E1269" s="27" t="str">
        <f t="shared" si="154"/>
        <v>（株）竹中土木　京都営業所</v>
      </c>
      <c r="F1269" s="27" t="str">
        <f t="shared" si="155"/>
        <v>タケナカドボク　キョウトエイギョウショ</v>
      </c>
      <c r="G1269" s="27" t="str">
        <f t="shared" si="156"/>
        <v>所長</v>
      </c>
      <c r="H1269" s="27" t="str">
        <f t="shared" si="160"/>
        <v>沢田　道彦</v>
      </c>
      <c r="I1269" s="27" t="str">
        <f t="shared" si="158"/>
        <v>604-8811</v>
      </c>
      <c r="J1269" s="27" t="str">
        <f t="shared" si="159"/>
        <v>京都市中京区壬生賀陽御所町３番地の１</v>
      </c>
      <c r="K1269" s="28" t="s">
        <v>27</v>
      </c>
    </row>
    <row r="1270" spans="1:11" s="15" customFormat="1" ht="20.25" customHeight="1">
      <c r="A1270" s="16">
        <v>1269</v>
      </c>
      <c r="B1270" s="17" t="s">
        <v>482</v>
      </c>
      <c r="C1270" s="18" t="str">
        <f t="shared" si="152"/>
        <v>27132869</v>
      </c>
      <c r="D1270" s="18">
        <f t="shared" si="153"/>
        <v>3</v>
      </c>
      <c r="E1270" s="19" t="str">
        <f t="shared" si="154"/>
        <v>（株）タケミ・コーポレーション</v>
      </c>
      <c r="F1270" s="19" t="str">
        <f t="shared" si="155"/>
        <v>タケミコーポレーション</v>
      </c>
      <c r="G1270" s="19" t="str">
        <f t="shared" si="156"/>
        <v>代表取締役</v>
      </c>
      <c r="H1270" s="19" t="str">
        <f t="shared" si="160"/>
        <v>廣瀬　丈巳</v>
      </c>
      <c r="I1270" s="19" t="str">
        <f t="shared" si="158"/>
        <v>593-8316</v>
      </c>
      <c r="J1270" s="19" t="str">
        <f t="shared" si="159"/>
        <v>大阪府堺市西区山田二丁１９１番地１</v>
      </c>
      <c r="K1270" s="20" t="s">
        <v>27</v>
      </c>
    </row>
    <row r="1271" spans="1:11" s="15" customFormat="1" ht="20.25" customHeight="1">
      <c r="A1271" s="16">
        <v>1270</v>
      </c>
      <c r="B1271" s="17">
        <v>75</v>
      </c>
      <c r="C1271" s="18" t="str">
        <f t="shared" si="152"/>
        <v>00013069</v>
      </c>
      <c r="D1271" s="18">
        <f t="shared" si="153"/>
        <v>3</v>
      </c>
      <c r="E1271" s="19" t="str">
        <f t="shared" si="154"/>
        <v>タニコー（株）　京都営業所</v>
      </c>
      <c r="F1271" s="19" t="str">
        <f t="shared" si="155"/>
        <v>タニコー　キョウトエイギョウショ</v>
      </c>
      <c r="G1271" s="19" t="str">
        <f t="shared" si="156"/>
        <v>所長</v>
      </c>
      <c r="H1271" s="19" t="str">
        <f t="shared" si="160"/>
        <v>加瀬　友洋</v>
      </c>
      <c r="I1271" s="19" t="str">
        <f t="shared" si="158"/>
        <v>612-8429</v>
      </c>
      <c r="J1271" s="19" t="str">
        <f t="shared" si="159"/>
        <v>京都市伏見区竹田西段川原町１０２</v>
      </c>
      <c r="K1271" s="20" t="s">
        <v>17</v>
      </c>
    </row>
    <row r="1272" spans="1:11" s="15" customFormat="1" ht="20.25" customHeight="1">
      <c r="A1272" s="16">
        <v>1271</v>
      </c>
      <c r="B1272" s="17" t="s">
        <v>483</v>
      </c>
      <c r="C1272" s="18" t="str">
        <f t="shared" si="152"/>
        <v>00008427</v>
      </c>
      <c r="D1272" s="18">
        <f t="shared" si="153"/>
        <v>3</v>
      </c>
      <c r="E1272" s="19" t="str">
        <f t="shared" si="154"/>
        <v>（株）丹青社　関西支店</v>
      </c>
      <c r="F1272" s="19" t="str">
        <f t="shared" si="155"/>
        <v>タンセイシャ　カンサイシテン</v>
      </c>
      <c r="G1272" s="19" t="str">
        <f t="shared" si="156"/>
        <v>関西支店長</v>
      </c>
      <c r="H1272" s="19" t="str">
        <f t="shared" si="160"/>
        <v>大岩　典文</v>
      </c>
      <c r="I1272" s="19" t="str">
        <f t="shared" si="158"/>
        <v>530-0011</v>
      </c>
      <c r="J1272" s="19" t="str">
        <f t="shared" si="159"/>
        <v>大阪市北区大深町３番１号</v>
      </c>
      <c r="K1272" s="20" t="s">
        <v>13</v>
      </c>
    </row>
    <row r="1273" spans="1:11" s="15" customFormat="1" ht="20.25" customHeight="1">
      <c r="A1273" s="16">
        <v>1272</v>
      </c>
      <c r="B1273" s="17" t="s">
        <v>483</v>
      </c>
      <c r="C1273" s="18" t="str">
        <f t="shared" si="152"/>
        <v>00008427</v>
      </c>
      <c r="D1273" s="18">
        <f t="shared" si="153"/>
        <v>3</v>
      </c>
      <c r="E1273" s="19" t="str">
        <f t="shared" si="154"/>
        <v>（株）丹青社　関西支店</v>
      </c>
      <c r="F1273" s="19" t="str">
        <f t="shared" si="155"/>
        <v>タンセイシャ　カンサイシテン</v>
      </c>
      <c r="G1273" s="19" t="str">
        <f t="shared" si="156"/>
        <v>関西支店長</v>
      </c>
      <c r="H1273" s="19" t="str">
        <f t="shared" si="160"/>
        <v>大岩　典文</v>
      </c>
      <c r="I1273" s="19" t="str">
        <f t="shared" si="158"/>
        <v>530-0011</v>
      </c>
      <c r="J1273" s="19" t="str">
        <f t="shared" si="159"/>
        <v>大阪市北区大深町３番１号</v>
      </c>
      <c r="K1273" s="20" t="s">
        <v>109</v>
      </c>
    </row>
    <row r="1274" spans="1:11" s="15" customFormat="1" ht="20.25" customHeight="1">
      <c r="A1274" s="16">
        <v>1273</v>
      </c>
      <c r="B1274" s="17" t="s">
        <v>484</v>
      </c>
      <c r="C1274" s="18" t="str">
        <f t="shared" si="152"/>
        <v>00000269</v>
      </c>
      <c r="D1274" s="18">
        <f t="shared" si="153"/>
        <v>3</v>
      </c>
      <c r="E1274" s="19" t="str">
        <f t="shared" si="154"/>
        <v>中央電設（株）　京都営業所</v>
      </c>
      <c r="F1274" s="19" t="str">
        <f t="shared" si="155"/>
        <v>チュウオウデンセツ　キョウトエイギョウショ</v>
      </c>
      <c r="G1274" s="19" t="str">
        <f t="shared" si="156"/>
        <v>所長</v>
      </c>
      <c r="H1274" s="19" t="str">
        <f t="shared" si="160"/>
        <v>北川　義昭</v>
      </c>
      <c r="I1274" s="19" t="str">
        <f t="shared" si="158"/>
        <v>612-8085</v>
      </c>
      <c r="J1274" s="19" t="str">
        <f t="shared" si="159"/>
        <v>京都市伏見区京町南７丁目３１番地４</v>
      </c>
      <c r="K1274" s="20" t="s">
        <v>16</v>
      </c>
    </row>
    <row r="1275" spans="1:11" s="15" customFormat="1" ht="20.25" customHeight="1">
      <c r="A1275" s="16">
        <v>1274</v>
      </c>
      <c r="B1275" s="17" t="s">
        <v>485</v>
      </c>
      <c r="C1275" s="18" t="str">
        <f t="shared" si="152"/>
        <v>00008410</v>
      </c>
      <c r="D1275" s="18">
        <f t="shared" si="153"/>
        <v>3</v>
      </c>
      <c r="E1275" s="19" t="str">
        <f t="shared" si="154"/>
        <v>（株）中央ポンプ製作所</v>
      </c>
      <c r="F1275" s="19" t="str">
        <f t="shared" si="155"/>
        <v>チュウオウポンプセイサクショ</v>
      </c>
      <c r="G1275" s="19" t="str">
        <f t="shared" si="156"/>
        <v>代表取締役</v>
      </c>
      <c r="H1275" s="19" t="str">
        <f t="shared" si="160"/>
        <v>竹中　慎一</v>
      </c>
      <c r="I1275" s="19" t="str">
        <f t="shared" si="158"/>
        <v>570-0005</v>
      </c>
      <c r="J1275" s="19" t="str">
        <f t="shared" si="159"/>
        <v>大阪府守口市八雲中町３丁目１３番７１号</v>
      </c>
      <c r="K1275" s="20" t="s">
        <v>66</v>
      </c>
    </row>
    <row r="1276" spans="1:11" s="15" customFormat="1" ht="20.25" customHeight="1">
      <c r="A1276" s="16">
        <v>1275</v>
      </c>
      <c r="B1276" s="17" t="s">
        <v>486</v>
      </c>
      <c r="C1276" s="18" t="str">
        <f t="shared" si="152"/>
        <v>00002097</v>
      </c>
      <c r="D1276" s="18">
        <f t="shared" si="153"/>
        <v>3</v>
      </c>
      <c r="E1276" s="19" t="str">
        <f t="shared" si="154"/>
        <v>（株）中電工　大阪本部</v>
      </c>
      <c r="F1276" s="19" t="str">
        <f t="shared" si="155"/>
        <v>チュウデンコウ　オオサカホンブ</v>
      </c>
      <c r="G1276" s="19" t="str">
        <f t="shared" si="156"/>
        <v>本部長</v>
      </c>
      <c r="H1276" s="19" t="str">
        <f t="shared" si="160"/>
        <v>大西　毅</v>
      </c>
      <c r="I1276" s="19" t="str">
        <f t="shared" si="158"/>
        <v>530-0054</v>
      </c>
      <c r="J1276" s="19" t="str">
        <f t="shared" si="159"/>
        <v>大阪市北区南森町２丁目２番９号</v>
      </c>
      <c r="K1276" s="20" t="s">
        <v>16</v>
      </c>
    </row>
    <row r="1277" spans="1:11" s="15" customFormat="1" ht="20.25" customHeight="1">
      <c r="A1277" s="16">
        <v>1276</v>
      </c>
      <c r="B1277" s="17" t="s">
        <v>486</v>
      </c>
      <c r="C1277" s="18" t="str">
        <f t="shared" si="152"/>
        <v>00002097</v>
      </c>
      <c r="D1277" s="18">
        <f t="shared" si="153"/>
        <v>3</v>
      </c>
      <c r="E1277" s="19" t="str">
        <f t="shared" si="154"/>
        <v>（株）中電工　大阪本部</v>
      </c>
      <c r="F1277" s="19" t="str">
        <f t="shared" si="155"/>
        <v>チュウデンコウ　オオサカホンブ</v>
      </c>
      <c r="G1277" s="19" t="str">
        <f t="shared" si="156"/>
        <v>本部長</v>
      </c>
      <c r="H1277" s="19" t="str">
        <f t="shared" si="160"/>
        <v>大西　毅</v>
      </c>
      <c r="I1277" s="19" t="str">
        <f t="shared" si="158"/>
        <v>530-0054</v>
      </c>
      <c r="J1277" s="19" t="str">
        <f t="shared" si="159"/>
        <v>大阪市北区南森町２丁目２番９号</v>
      </c>
      <c r="K1277" s="20" t="s">
        <v>17</v>
      </c>
    </row>
    <row r="1278" spans="1:11" s="15" customFormat="1" ht="20.25" customHeight="1">
      <c r="A1278" s="16">
        <v>1277</v>
      </c>
      <c r="B1278" s="17" t="s">
        <v>486</v>
      </c>
      <c r="C1278" s="18" t="str">
        <f t="shared" si="152"/>
        <v>00002097</v>
      </c>
      <c r="D1278" s="18">
        <f t="shared" si="153"/>
        <v>3</v>
      </c>
      <c r="E1278" s="19" t="str">
        <f t="shared" si="154"/>
        <v>（株）中電工　大阪本部</v>
      </c>
      <c r="F1278" s="19" t="str">
        <f t="shared" si="155"/>
        <v>チュウデンコウ　オオサカホンブ</v>
      </c>
      <c r="G1278" s="19" t="str">
        <f t="shared" si="156"/>
        <v>本部長</v>
      </c>
      <c r="H1278" s="19" t="str">
        <f t="shared" si="160"/>
        <v>大西　毅</v>
      </c>
      <c r="I1278" s="19" t="str">
        <f t="shared" si="158"/>
        <v>530-0054</v>
      </c>
      <c r="J1278" s="19" t="str">
        <f t="shared" si="159"/>
        <v>大阪市北区南森町２丁目２番９号</v>
      </c>
      <c r="K1278" s="20" t="s">
        <v>67</v>
      </c>
    </row>
    <row r="1279" spans="1:11" s="15" customFormat="1" ht="20.25" customHeight="1">
      <c r="A1279" s="16">
        <v>1278</v>
      </c>
      <c r="B1279" s="17" t="s">
        <v>487</v>
      </c>
      <c r="C1279" s="18" t="str">
        <f t="shared" si="152"/>
        <v>00025907</v>
      </c>
      <c r="D1279" s="18">
        <f t="shared" si="153"/>
        <v>3</v>
      </c>
      <c r="E1279" s="19" t="str">
        <f t="shared" si="154"/>
        <v>（株）中和コンストラクション</v>
      </c>
      <c r="F1279" s="19" t="str">
        <f t="shared" si="155"/>
        <v>チュウワコンストラクション</v>
      </c>
      <c r="G1279" s="19" t="str">
        <f t="shared" si="156"/>
        <v>代表取締役</v>
      </c>
      <c r="H1279" s="19" t="str">
        <f t="shared" si="160"/>
        <v>大浦　晃平</v>
      </c>
      <c r="I1279" s="19" t="str">
        <f t="shared" si="158"/>
        <v>633-0091</v>
      </c>
      <c r="J1279" s="19" t="str">
        <f t="shared" si="159"/>
        <v>奈良県桜井市大字桜井２８１番地７</v>
      </c>
      <c r="K1279" s="20" t="s">
        <v>12</v>
      </c>
    </row>
    <row r="1280" spans="1:11" s="15" customFormat="1" ht="20.25" customHeight="1">
      <c r="A1280" s="16">
        <v>1279</v>
      </c>
      <c r="B1280" s="17" t="s">
        <v>487</v>
      </c>
      <c r="C1280" s="18" t="str">
        <f t="shared" si="152"/>
        <v>00025907</v>
      </c>
      <c r="D1280" s="18">
        <f t="shared" si="153"/>
        <v>3</v>
      </c>
      <c r="E1280" s="19" t="str">
        <f t="shared" si="154"/>
        <v>（株）中和コンストラクション</v>
      </c>
      <c r="F1280" s="19" t="str">
        <f t="shared" si="155"/>
        <v>チュウワコンストラクション</v>
      </c>
      <c r="G1280" s="19" t="str">
        <f t="shared" si="156"/>
        <v>代表取締役</v>
      </c>
      <c r="H1280" s="19" t="str">
        <f t="shared" si="160"/>
        <v>大浦　晃平</v>
      </c>
      <c r="I1280" s="19" t="str">
        <f t="shared" si="158"/>
        <v>633-0091</v>
      </c>
      <c r="J1280" s="19" t="str">
        <f t="shared" si="159"/>
        <v>奈良県桜井市大字桜井２８１番地７</v>
      </c>
      <c r="K1280" s="20" t="s">
        <v>13</v>
      </c>
    </row>
    <row r="1281" spans="1:11" s="15" customFormat="1" ht="20.25" customHeight="1">
      <c r="A1281" s="16">
        <v>1280</v>
      </c>
      <c r="B1281" s="17" t="s">
        <v>487</v>
      </c>
      <c r="C1281" s="18" t="str">
        <f t="shared" si="152"/>
        <v>00025907</v>
      </c>
      <c r="D1281" s="18">
        <f t="shared" si="153"/>
        <v>3</v>
      </c>
      <c r="E1281" s="19" t="str">
        <f t="shared" si="154"/>
        <v>（株）中和コンストラクション</v>
      </c>
      <c r="F1281" s="19" t="str">
        <f t="shared" si="155"/>
        <v>チュウワコンストラクション</v>
      </c>
      <c r="G1281" s="19" t="str">
        <f t="shared" si="156"/>
        <v>代表取締役</v>
      </c>
      <c r="H1281" s="19" t="str">
        <f t="shared" si="160"/>
        <v>大浦　晃平</v>
      </c>
      <c r="I1281" s="19" t="str">
        <f t="shared" si="158"/>
        <v>633-0091</v>
      </c>
      <c r="J1281" s="19" t="str">
        <f t="shared" si="159"/>
        <v>奈良県桜井市大字桜井２８１番地７</v>
      </c>
      <c r="K1281" s="20" t="s">
        <v>19</v>
      </c>
    </row>
    <row r="1282" spans="1:11" s="15" customFormat="1" ht="20.25" customHeight="1">
      <c r="A1282" s="16">
        <v>1281</v>
      </c>
      <c r="B1282" s="17" t="s">
        <v>488</v>
      </c>
      <c r="C1282" s="18" t="str">
        <f t="shared" ref="C1282:C1345" si="161">IF($B1282="","",VLOOKUP($B1282,索引簿,19,0))</f>
        <v>00009078</v>
      </c>
      <c r="D1282" s="18">
        <f t="shared" ref="D1282:D1345" si="162">IF($B1282="","",VLOOKUP($B1282,索引簿,2,0))</f>
        <v>3</v>
      </c>
      <c r="E1282" s="19" t="str">
        <f t="shared" ref="E1282:E1345" si="163">IF($B1282="","",VLOOKUP($B1282,索引簿,3,0))</f>
        <v>長永スポーツ工業（株）西日本支店</v>
      </c>
      <c r="F1282" s="19" t="str">
        <f t="shared" ref="F1282:F1345" si="164">IF($B1282="","",VLOOKUP($B1282,索引簿,4,0))</f>
        <v>チョウエイスポーツコウギョウ　ニシニホンシテン</v>
      </c>
      <c r="G1282" s="19" t="str">
        <f t="shared" ref="G1282:G1345" si="165">IF($B1282="","",VLOOKUP($B1282,索引簿,6,0))</f>
        <v>支店長</v>
      </c>
      <c r="H1282" s="19" t="str">
        <f t="shared" si="160"/>
        <v>足立　健司</v>
      </c>
      <c r="I1282" s="19" t="str">
        <f t="shared" ref="I1282:I1345" si="166">IF($B1282="","",VLOOKUP($B1282,索引簿,8,0))</f>
        <v>514-0131</v>
      </c>
      <c r="J1282" s="19" t="str">
        <f t="shared" ref="J1282:J1345" si="167">IF($B1282="","",VLOOKUP($B1282,索引簿,9,0))</f>
        <v>三重県津市あのつ台４丁目６番７</v>
      </c>
      <c r="K1282" s="20" t="s">
        <v>12</v>
      </c>
    </row>
    <row r="1283" spans="1:11" s="15" customFormat="1" ht="20.25" customHeight="1">
      <c r="A1283" s="16">
        <v>1282</v>
      </c>
      <c r="B1283" s="17" t="s">
        <v>488</v>
      </c>
      <c r="C1283" s="18" t="str">
        <f t="shared" si="161"/>
        <v>00009078</v>
      </c>
      <c r="D1283" s="18">
        <f t="shared" si="162"/>
        <v>3</v>
      </c>
      <c r="E1283" s="19" t="str">
        <f t="shared" si="163"/>
        <v>長永スポーツ工業（株）西日本支店</v>
      </c>
      <c r="F1283" s="19" t="str">
        <f t="shared" si="164"/>
        <v>チョウエイスポーツコウギョウ　ニシニホンシテン</v>
      </c>
      <c r="G1283" s="19" t="str">
        <f t="shared" si="165"/>
        <v>支店長</v>
      </c>
      <c r="H1283" s="19" t="str">
        <f t="shared" si="160"/>
        <v>足立　健司</v>
      </c>
      <c r="I1283" s="19" t="str">
        <f t="shared" si="166"/>
        <v>514-0131</v>
      </c>
      <c r="J1283" s="19" t="str">
        <f t="shared" si="167"/>
        <v>三重県津市あのつ台４丁目６番７</v>
      </c>
      <c r="K1283" s="20" t="s">
        <v>24</v>
      </c>
    </row>
    <row r="1284" spans="1:11" s="15" customFormat="1" ht="20.25" customHeight="1">
      <c r="A1284" s="16">
        <v>1283</v>
      </c>
      <c r="B1284" s="17" t="s">
        <v>488</v>
      </c>
      <c r="C1284" s="18" t="str">
        <f t="shared" si="161"/>
        <v>00009078</v>
      </c>
      <c r="D1284" s="18">
        <f t="shared" si="162"/>
        <v>3</v>
      </c>
      <c r="E1284" s="19" t="str">
        <f t="shared" si="163"/>
        <v>長永スポーツ工業（株）西日本支店</v>
      </c>
      <c r="F1284" s="19" t="str">
        <f t="shared" si="164"/>
        <v>チョウエイスポーツコウギョウ　ニシニホンシテン</v>
      </c>
      <c r="G1284" s="19" t="str">
        <f t="shared" si="165"/>
        <v>支店長</v>
      </c>
      <c r="H1284" s="19" t="str">
        <f t="shared" si="160"/>
        <v>足立　健司</v>
      </c>
      <c r="I1284" s="19" t="str">
        <f t="shared" si="166"/>
        <v>514-0131</v>
      </c>
      <c r="J1284" s="19" t="str">
        <f t="shared" si="167"/>
        <v>三重県津市あのつ台４丁目６番７</v>
      </c>
      <c r="K1284" s="20" t="s">
        <v>30</v>
      </c>
    </row>
    <row r="1285" spans="1:11" s="15" customFormat="1" ht="20.25" customHeight="1">
      <c r="A1285" s="16">
        <v>1284</v>
      </c>
      <c r="B1285" s="17" t="s">
        <v>489</v>
      </c>
      <c r="C1285" s="18" t="str">
        <f t="shared" si="161"/>
        <v>00018108</v>
      </c>
      <c r="D1285" s="18">
        <f t="shared" si="162"/>
        <v>3</v>
      </c>
      <c r="E1285" s="19" t="str">
        <f t="shared" si="163"/>
        <v>千代田工業（株）　大阪営業所</v>
      </c>
      <c r="F1285" s="19" t="str">
        <f t="shared" si="164"/>
        <v>チヨダコウギョウ　オオサカエイギョウショ</v>
      </c>
      <c r="G1285" s="19" t="str">
        <f t="shared" si="165"/>
        <v>所長</v>
      </c>
      <c r="H1285" s="19" t="str">
        <f t="shared" si="160"/>
        <v>服部　勝彦</v>
      </c>
      <c r="I1285" s="19" t="str">
        <f t="shared" si="166"/>
        <v>590-0964</v>
      </c>
      <c r="J1285" s="19" t="str">
        <f t="shared" si="167"/>
        <v>大阪府堺市堺区新在家町東１-１-２８　セントラルフォート堺ビル</v>
      </c>
      <c r="K1285" s="20" t="s">
        <v>60</v>
      </c>
    </row>
    <row r="1286" spans="1:11" s="15" customFormat="1" ht="20.25" customHeight="1">
      <c r="A1286" s="16">
        <v>1285</v>
      </c>
      <c r="B1286" s="17" t="s">
        <v>489</v>
      </c>
      <c r="C1286" s="18" t="str">
        <f t="shared" si="161"/>
        <v>00018108</v>
      </c>
      <c r="D1286" s="18">
        <f t="shared" si="162"/>
        <v>3</v>
      </c>
      <c r="E1286" s="19" t="str">
        <f t="shared" si="163"/>
        <v>千代田工業（株）　大阪営業所</v>
      </c>
      <c r="F1286" s="19" t="str">
        <f t="shared" si="164"/>
        <v>チヨダコウギョウ　オオサカエイギョウショ</v>
      </c>
      <c r="G1286" s="19" t="str">
        <f t="shared" si="165"/>
        <v>所長</v>
      </c>
      <c r="H1286" s="19" t="str">
        <f t="shared" si="160"/>
        <v>服部　勝彦</v>
      </c>
      <c r="I1286" s="19" t="str">
        <f t="shared" si="166"/>
        <v>590-0964</v>
      </c>
      <c r="J1286" s="19" t="str">
        <f t="shared" si="167"/>
        <v>大阪府堺市堺区新在家町東１-１-２８　セントラルフォート堺ビル</v>
      </c>
      <c r="K1286" s="20" t="s">
        <v>14</v>
      </c>
    </row>
    <row r="1287" spans="1:11" s="15" customFormat="1" ht="20.25" customHeight="1">
      <c r="A1287" s="16">
        <v>1286</v>
      </c>
      <c r="B1287" s="17" t="s">
        <v>489</v>
      </c>
      <c r="C1287" s="18" t="str">
        <f t="shared" si="161"/>
        <v>00018108</v>
      </c>
      <c r="D1287" s="18">
        <f t="shared" si="162"/>
        <v>3</v>
      </c>
      <c r="E1287" s="19" t="str">
        <f t="shared" si="163"/>
        <v>千代田工業（株）　大阪営業所</v>
      </c>
      <c r="F1287" s="19" t="str">
        <f t="shared" si="164"/>
        <v>チヨダコウギョウ　オオサカエイギョウショ</v>
      </c>
      <c r="G1287" s="19" t="str">
        <f t="shared" si="165"/>
        <v>所長</v>
      </c>
      <c r="H1287" s="19" t="str">
        <f t="shared" si="160"/>
        <v>服部　勝彦</v>
      </c>
      <c r="I1287" s="19" t="str">
        <f t="shared" si="166"/>
        <v>590-0964</v>
      </c>
      <c r="J1287" s="19" t="str">
        <f t="shared" si="167"/>
        <v>大阪府堺市堺区新在家町東１-１-２８　セントラルフォート堺ビル</v>
      </c>
      <c r="K1287" s="20" t="s">
        <v>27</v>
      </c>
    </row>
    <row r="1288" spans="1:11" s="15" customFormat="1" ht="20.25" customHeight="1">
      <c r="A1288" s="16">
        <v>1287</v>
      </c>
      <c r="B1288" s="17" t="s">
        <v>490</v>
      </c>
      <c r="C1288" s="18" t="str">
        <f t="shared" si="161"/>
        <v>00000457</v>
      </c>
      <c r="D1288" s="18">
        <f t="shared" si="162"/>
        <v>3</v>
      </c>
      <c r="E1288" s="19" t="str">
        <f t="shared" si="163"/>
        <v>辻寅建設（株）　京都支店</v>
      </c>
      <c r="F1288" s="19" t="str">
        <f t="shared" si="164"/>
        <v>ツジトラケンセツ　キョウトシテン</v>
      </c>
      <c r="G1288" s="19" t="str">
        <f t="shared" si="165"/>
        <v>支店長</v>
      </c>
      <c r="H1288" s="19" t="str">
        <f t="shared" si="160"/>
        <v>高間　順一</v>
      </c>
      <c r="I1288" s="19" t="str">
        <f t="shared" si="166"/>
        <v>612-8445</v>
      </c>
      <c r="J1288" s="19" t="str">
        <f t="shared" si="167"/>
        <v>京都市伏見区竹田浄菩提院町３６番地</v>
      </c>
      <c r="K1288" s="20" t="s">
        <v>13</v>
      </c>
    </row>
    <row r="1289" spans="1:11" s="15" customFormat="1" ht="20.25" customHeight="1">
      <c r="A1289" s="16">
        <v>1288</v>
      </c>
      <c r="B1289" s="17" t="s">
        <v>491</v>
      </c>
      <c r="C1289" s="18">
        <f t="shared" si="161"/>
        <v>21000002</v>
      </c>
      <c r="D1289" s="18">
        <f t="shared" si="162"/>
        <v>3</v>
      </c>
      <c r="E1289" s="19" t="str">
        <f t="shared" si="163"/>
        <v>ＴＳＵＣＨＩＹＡ（株）　関西支社</v>
      </c>
      <c r="F1289" s="19" t="str">
        <f t="shared" si="164"/>
        <v>ツチヤ　カンサイシシャ</v>
      </c>
      <c r="G1289" s="19" t="str">
        <f t="shared" si="165"/>
        <v>取締役常務執行役員支社長</v>
      </c>
      <c r="H1289" s="19" t="str">
        <f t="shared" si="160"/>
        <v>増田　亮一</v>
      </c>
      <c r="I1289" s="19" t="str">
        <f t="shared" si="166"/>
        <v>550-0011</v>
      </c>
      <c r="J1289" s="19" t="str">
        <f t="shared" si="167"/>
        <v>大阪市西区阿波座１-９-９</v>
      </c>
      <c r="K1289" s="20" t="s">
        <v>12</v>
      </c>
    </row>
    <row r="1290" spans="1:11" s="15" customFormat="1" ht="20.25" customHeight="1">
      <c r="A1290" s="16">
        <v>1289</v>
      </c>
      <c r="B1290" s="17" t="s">
        <v>491</v>
      </c>
      <c r="C1290" s="18">
        <f t="shared" si="161"/>
        <v>21000002</v>
      </c>
      <c r="D1290" s="18">
        <f t="shared" si="162"/>
        <v>3</v>
      </c>
      <c r="E1290" s="19" t="str">
        <f t="shared" si="163"/>
        <v>ＴＳＵＣＨＩＹＡ（株）　関西支社</v>
      </c>
      <c r="F1290" s="19" t="str">
        <f t="shared" si="164"/>
        <v>ツチヤ　カンサイシシャ</v>
      </c>
      <c r="G1290" s="19" t="str">
        <f t="shared" si="165"/>
        <v>取締役常務執行役員支社長</v>
      </c>
      <c r="H1290" s="19" t="str">
        <f t="shared" si="160"/>
        <v>増田　亮一</v>
      </c>
      <c r="I1290" s="19" t="str">
        <f t="shared" si="166"/>
        <v>550-0011</v>
      </c>
      <c r="J1290" s="19" t="str">
        <f t="shared" si="167"/>
        <v>大阪市西区阿波座１-９-９</v>
      </c>
      <c r="K1290" s="20" t="s">
        <v>13</v>
      </c>
    </row>
    <row r="1291" spans="1:11" s="15" customFormat="1" ht="20.25" customHeight="1">
      <c r="A1291" s="16">
        <v>1290</v>
      </c>
      <c r="B1291" s="17" t="s">
        <v>491</v>
      </c>
      <c r="C1291" s="18">
        <f t="shared" si="161"/>
        <v>21000002</v>
      </c>
      <c r="D1291" s="18">
        <f t="shared" si="162"/>
        <v>3</v>
      </c>
      <c r="E1291" s="19" t="str">
        <f t="shared" si="163"/>
        <v>ＴＳＵＣＨＩＹＡ（株）　関西支社</v>
      </c>
      <c r="F1291" s="19" t="str">
        <f t="shared" si="164"/>
        <v>ツチヤ　カンサイシシャ</v>
      </c>
      <c r="G1291" s="19" t="str">
        <f t="shared" si="165"/>
        <v>取締役常務執行役員支社長</v>
      </c>
      <c r="H1291" s="19" t="str">
        <f t="shared" si="160"/>
        <v>増田　亮一</v>
      </c>
      <c r="I1291" s="19" t="str">
        <f t="shared" si="166"/>
        <v>550-0011</v>
      </c>
      <c r="J1291" s="19" t="str">
        <f t="shared" si="167"/>
        <v>大阪市西区阿波座１-９-９</v>
      </c>
      <c r="K1291" s="20" t="s">
        <v>20</v>
      </c>
    </row>
    <row r="1292" spans="1:11" s="15" customFormat="1" ht="20.25" customHeight="1">
      <c r="A1292" s="16">
        <v>1291</v>
      </c>
      <c r="B1292" s="17">
        <v>100</v>
      </c>
      <c r="C1292" s="18" t="str">
        <f t="shared" si="161"/>
        <v>00019050</v>
      </c>
      <c r="D1292" s="18">
        <f t="shared" si="162"/>
        <v>3</v>
      </c>
      <c r="E1292" s="19" t="str">
        <f t="shared" si="163"/>
        <v>都築テクノサービス</v>
      </c>
      <c r="F1292" s="19" t="str">
        <f t="shared" si="164"/>
        <v>ツヅキテクノサービス</v>
      </c>
      <c r="G1292" s="19" t="str">
        <f t="shared" si="165"/>
        <v>部長</v>
      </c>
      <c r="H1292" s="19" t="str">
        <f t="shared" si="160"/>
        <v>有田　未生</v>
      </c>
      <c r="I1292" s="19" t="str">
        <f t="shared" si="166"/>
        <v>604-8804</v>
      </c>
      <c r="J1292" s="19" t="str">
        <f t="shared" si="167"/>
        <v>京都市中京区壬生坊城町２４－１</v>
      </c>
      <c r="K1292" s="20" t="s">
        <v>67</v>
      </c>
    </row>
    <row r="1293" spans="1:11" s="15" customFormat="1" ht="20.25" customHeight="1">
      <c r="A1293" s="16">
        <v>1292</v>
      </c>
      <c r="B1293" s="17" t="s">
        <v>492</v>
      </c>
      <c r="C1293" s="18" t="str">
        <f t="shared" si="161"/>
        <v>00004226</v>
      </c>
      <c r="D1293" s="18">
        <f t="shared" si="162"/>
        <v>3</v>
      </c>
      <c r="E1293" s="19" t="str">
        <f t="shared" si="163"/>
        <v>都築電気（株）大阪オフィス</v>
      </c>
      <c r="F1293" s="19" t="str">
        <f t="shared" si="164"/>
        <v>ツヅキデンキオオサカオフィス</v>
      </c>
      <c r="G1293" s="19" t="str">
        <f t="shared" si="165"/>
        <v>ソリューションビジネス本部第八ソリューション営業統括部長</v>
      </c>
      <c r="H1293" s="19" t="str">
        <f t="shared" si="160"/>
        <v>布施　雅英</v>
      </c>
      <c r="I1293" s="19" t="str">
        <f t="shared" si="166"/>
        <v>530-0005</v>
      </c>
      <c r="J1293" s="19" t="str">
        <f t="shared" si="167"/>
        <v>大阪市北区中之島二丁目２番２号</v>
      </c>
      <c r="K1293" s="20" t="s">
        <v>16</v>
      </c>
    </row>
    <row r="1294" spans="1:11" s="15" customFormat="1" ht="20.25" customHeight="1">
      <c r="A1294" s="16">
        <v>1293</v>
      </c>
      <c r="B1294" s="17" t="s">
        <v>492</v>
      </c>
      <c r="C1294" s="18" t="str">
        <f t="shared" si="161"/>
        <v>00004226</v>
      </c>
      <c r="D1294" s="18">
        <f t="shared" si="162"/>
        <v>3</v>
      </c>
      <c r="E1294" s="19" t="str">
        <f t="shared" si="163"/>
        <v>都築電気（株）大阪オフィス</v>
      </c>
      <c r="F1294" s="19" t="str">
        <f t="shared" si="164"/>
        <v>ツヅキデンキオオサカオフィス</v>
      </c>
      <c r="G1294" s="19" t="str">
        <f t="shared" si="165"/>
        <v>ソリューションビジネス本部第八ソリューション営業統括部長</v>
      </c>
      <c r="H1294" s="19" t="str">
        <f t="shared" si="160"/>
        <v>布施　雅英</v>
      </c>
      <c r="I1294" s="19" t="str">
        <f t="shared" si="166"/>
        <v>530-0005</v>
      </c>
      <c r="J1294" s="19" t="str">
        <f t="shared" si="167"/>
        <v>大阪市北区中之島二丁目２番２号</v>
      </c>
      <c r="K1294" s="20" t="s">
        <v>67</v>
      </c>
    </row>
    <row r="1295" spans="1:11" s="15" customFormat="1" ht="20.25" customHeight="1">
      <c r="A1295" s="16">
        <v>1294</v>
      </c>
      <c r="B1295" s="17" t="s">
        <v>493</v>
      </c>
      <c r="C1295" s="18" t="str">
        <f t="shared" si="161"/>
        <v>00026842</v>
      </c>
      <c r="D1295" s="18">
        <f t="shared" si="162"/>
        <v>3</v>
      </c>
      <c r="E1295" s="19" t="str">
        <f t="shared" si="163"/>
        <v>（株）ツバサ建業</v>
      </c>
      <c r="F1295" s="19" t="str">
        <f t="shared" si="164"/>
        <v>ツバサケンギョウ</v>
      </c>
      <c r="G1295" s="19" t="str">
        <f t="shared" si="165"/>
        <v>代表取締役</v>
      </c>
      <c r="H1295" s="19" t="str">
        <f t="shared" si="160"/>
        <v>松下　龍翼</v>
      </c>
      <c r="I1295" s="19" t="str">
        <f t="shared" si="166"/>
        <v>555-0031</v>
      </c>
      <c r="J1295" s="19" t="str">
        <f t="shared" si="167"/>
        <v>大阪市西淀川区出来島３-１-１８</v>
      </c>
      <c r="K1295" s="20" t="s">
        <v>20</v>
      </c>
    </row>
    <row r="1296" spans="1:11" s="15" customFormat="1" ht="20.25" customHeight="1">
      <c r="A1296" s="16">
        <v>1295</v>
      </c>
      <c r="B1296" s="17" t="s">
        <v>494</v>
      </c>
      <c r="C1296" s="18" t="str">
        <f t="shared" si="161"/>
        <v>00006079</v>
      </c>
      <c r="D1296" s="18">
        <f t="shared" si="162"/>
        <v>3</v>
      </c>
      <c r="E1296" s="19" t="str">
        <f t="shared" si="163"/>
        <v>鶴亀温水器工業（株）</v>
      </c>
      <c r="F1296" s="19" t="str">
        <f t="shared" si="164"/>
        <v>ツルカメオンスイキコウギョウ</v>
      </c>
      <c r="G1296" s="19" t="str">
        <f t="shared" si="165"/>
        <v>代表取締役</v>
      </c>
      <c r="H1296" s="19" t="str">
        <f t="shared" ref="H1296:H1359" si="168">IF($B1296="","",VLOOKUP($B1296,索引簿,5,0))</f>
        <v>八和田　靖夫</v>
      </c>
      <c r="I1296" s="19" t="str">
        <f t="shared" si="166"/>
        <v>577-0067</v>
      </c>
      <c r="J1296" s="19" t="str">
        <f t="shared" si="167"/>
        <v>大阪府東大阪市高井田西３-２-２１</v>
      </c>
      <c r="K1296" s="20" t="s">
        <v>13</v>
      </c>
    </row>
    <row r="1297" spans="1:11" s="15" customFormat="1" ht="20.25" customHeight="1">
      <c r="A1297" s="16">
        <v>1296</v>
      </c>
      <c r="B1297" s="17" t="s">
        <v>494</v>
      </c>
      <c r="C1297" s="18" t="str">
        <f t="shared" si="161"/>
        <v>00006079</v>
      </c>
      <c r="D1297" s="18">
        <f t="shared" si="162"/>
        <v>3</v>
      </c>
      <c r="E1297" s="19" t="str">
        <f t="shared" si="163"/>
        <v>鶴亀温水器工業（株）</v>
      </c>
      <c r="F1297" s="19" t="str">
        <f t="shared" si="164"/>
        <v>ツルカメオンスイキコウギョウ</v>
      </c>
      <c r="G1297" s="19" t="str">
        <f t="shared" si="165"/>
        <v>代表取締役</v>
      </c>
      <c r="H1297" s="19" t="str">
        <f t="shared" si="168"/>
        <v>八和田　靖夫</v>
      </c>
      <c r="I1297" s="19" t="str">
        <f t="shared" si="166"/>
        <v>577-0067</v>
      </c>
      <c r="J1297" s="19" t="str">
        <f t="shared" si="167"/>
        <v>大阪府東大阪市高井田西３-２-２１</v>
      </c>
      <c r="K1297" s="20" t="s">
        <v>17</v>
      </c>
    </row>
    <row r="1298" spans="1:11" s="15" customFormat="1" ht="20.25" customHeight="1">
      <c r="A1298" s="16">
        <v>1297</v>
      </c>
      <c r="B1298" s="17" t="s">
        <v>494</v>
      </c>
      <c r="C1298" s="18" t="str">
        <f t="shared" si="161"/>
        <v>00006079</v>
      </c>
      <c r="D1298" s="18">
        <f t="shared" si="162"/>
        <v>3</v>
      </c>
      <c r="E1298" s="19" t="str">
        <f t="shared" si="163"/>
        <v>鶴亀温水器工業（株）</v>
      </c>
      <c r="F1298" s="19" t="str">
        <f t="shared" si="164"/>
        <v>ツルカメオンスイキコウギョウ</v>
      </c>
      <c r="G1298" s="19" t="str">
        <f t="shared" si="165"/>
        <v>代表取締役</v>
      </c>
      <c r="H1298" s="19" t="str">
        <f t="shared" si="168"/>
        <v>八和田　靖夫</v>
      </c>
      <c r="I1298" s="19" t="str">
        <f t="shared" si="166"/>
        <v>577-0067</v>
      </c>
      <c r="J1298" s="19" t="str">
        <f t="shared" si="167"/>
        <v>大阪府東大阪市高井田西３-２-２１</v>
      </c>
      <c r="K1298" s="20" t="s">
        <v>66</v>
      </c>
    </row>
    <row r="1299" spans="1:11" s="15" customFormat="1" ht="20.25" customHeight="1">
      <c r="A1299" s="16">
        <v>1298</v>
      </c>
      <c r="B1299" s="17" t="s">
        <v>495</v>
      </c>
      <c r="C1299" s="18" t="str">
        <f t="shared" si="161"/>
        <v>00008880</v>
      </c>
      <c r="D1299" s="18">
        <f t="shared" si="162"/>
        <v>3</v>
      </c>
      <c r="E1299" s="19" t="str">
        <f t="shared" si="163"/>
        <v>（株）鶴見製作所</v>
      </c>
      <c r="F1299" s="19" t="str">
        <f t="shared" si="164"/>
        <v>ツルミセイサクショ</v>
      </c>
      <c r="G1299" s="19" t="str">
        <f t="shared" si="165"/>
        <v>代表取締役</v>
      </c>
      <c r="H1299" s="19" t="str">
        <f t="shared" si="168"/>
        <v>辻本　治</v>
      </c>
      <c r="I1299" s="19" t="str">
        <f t="shared" si="166"/>
        <v>538-8585</v>
      </c>
      <c r="J1299" s="19" t="str">
        <f t="shared" si="167"/>
        <v>大阪市鶴見区鶴見４丁目１６番４０号</v>
      </c>
      <c r="K1299" s="20" t="s">
        <v>16</v>
      </c>
    </row>
    <row r="1300" spans="1:11" s="15" customFormat="1" ht="20.25" customHeight="1">
      <c r="A1300" s="16">
        <v>1299</v>
      </c>
      <c r="B1300" s="17" t="s">
        <v>495</v>
      </c>
      <c r="C1300" s="18" t="str">
        <f t="shared" si="161"/>
        <v>00008880</v>
      </c>
      <c r="D1300" s="18">
        <f t="shared" si="162"/>
        <v>3</v>
      </c>
      <c r="E1300" s="19" t="str">
        <f t="shared" si="163"/>
        <v>（株）鶴見製作所</v>
      </c>
      <c r="F1300" s="19" t="str">
        <f t="shared" si="164"/>
        <v>ツルミセイサクショ</v>
      </c>
      <c r="G1300" s="19" t="str">
        <f t="shared" si="165"/>
        <v>代表取締役</v>
      </c>
      <c r="H1300" s="19" t="str">
        <f t="shared" si="168"/>
        <v>辻本　治</v>
      </c>
      <c r="I1300" s="19" t="str">
        <f t="shared" si="166"/>
        <v>538-8585</v>
      </c>
      <c r="J1300" s="19" t="str">
        <f t="shared" si="167"/>
        <v>大阪市鶴見区鶴見４丁目１６番４０号</v>
      </c>
      <c r="K1300" s="20" t="s">
        <v>66</v>
      </c>
    </row>
    <row r="1301" spans="1:11" s="15" customFormat="1" ht="20.25" customHeight="1">
      <c r="A1301" s="16">
        <v>1300</v>
      </c>
      <c r="B1301" s="17" t="s">
        <v>495</v>
      </c>
      <c r="C1301" s="18" t="str">
        <f t="shared" si="161"/>
        <v>00008880</v>
      </c>
      <c r="D1301" s="18">
        <f t="shared" si="162"/>
        <v>3</v>
      </c>
      <c r="E1301" s="19" t="str">
        <f t="shared" si="163"/>
        <v>（株）鶴見製作所</v>
      </c>
      <c r="F1301" s="19" t="str">
        <f t="shared" si="164"/>
        <v>ツルミセイサクショ</v>
      </c>
      <c r="G1301" s="19" t="str">
        <f t="shared" si="165"/>
        <v>代表取締役</v>
      </c>
      <c r="H1301" s="19" t="str">
        <f t="shared" si="168"/>
        <v>辻本　治</v>
      </c>
      <c r="I1301" s="19" t="str">
        <f t="shared" si="166"/>
        <v>538-8585</v>
      </c>
      <c r="J1301" s="19" t="str">
        <f t="shared" si="167"/>
        <v>大阪市鶴見区鶴見４丁目１６番４０号</v>
      </c>
      <c r="K1301" s="20" t="s">
        <v>27</v>
      </c>
    </row>
    <row r="1302" spans="1:11" s="15" customFormat="1" ht="20.25" customHeight="1">
      <c r="A1302" s="16">
        <v>1301</v>
      </c>
      <c r="B1302" s="17" t="s">
        <v>496</v>
      </c>
      <c r="C1302" s="18">
        <f t="shared" si="161"/>
        <v>27152140</v>
      </c>
      <c r="D1302" s="18">
        <f t="shared" si="162"/>
        <v>3</v>
      </c>
      <c r="E1302" s="19" t="str">
        <f t="shared" si="163"/>
        <v>（株）テクシア</v>
      </c>
      <c r="F1302" s="19" t="str">
        <f t="shared" si="164"/>
        <v>テクシア</v>
      </c>
      <c r="G1302" s="19" t="str">
        <f t="shared" si="165"/>
        <v>代表取締役</v>
      </c>
      <c r="H1302" s="19" t="str">
        <f t="shared" si="168"/>
        <v>毛利　正明</v>
      </c>
      <c r="I1302" s="19" t="str">
        <f t="shared" si="166"/>
        <v>532-0002</v>
      </c>
      <c r="J1302" s="19" t="str">
        <f t="shared" si="167"/>
        <v>大阪市淀川区東三国６丁目１番４０号２階D号</v>
      </c>
      <c r="K1302" s="20" t="s">
        <v>16</v>
      </c>
    </row>
    <row r="1303" spans="1:11" s="15" customFormat="1" ht="20.25" customHeight="1">
      <c r="A1303" s="16">
        <v>1302</v>
      </c>
      <c r="B1303" s="17" t="s">
        <v>496</v>
      </c>
      <c r="C1303" s="18">
        <f t="shared" si="161"/>
        <v>27152140</v>
      </c>
      <c r="D1303" s="18">
        <f t="shared" si="162"/>
        <v>3</v>
      </c>
      <c r="E1303" s="19" t="str">
        <f t="shared" si="163"/>
        <v>（株）テクシア</v>
      </c>
      <c r="F1303" s="19" t="str">
        <f t="shared" si="164"/>
        <v>テクシア</v>
      </c>
      <c r="G1303" s="19" t="str">
        <f t="shared" si="165"/>
        <v>代表取締役</v>
      </c>
      <c r="H1303" s="19" t="str">
        <f t="shared" si="168"/>
        <v>毛利　正明</v>
      </c>
      <c r="I1303" s="19" t="str">
        <f t="shared" si="166"/>
        <v>532-0002</v>
      </c>
      <c r="J1303" s="19" t="str">
        <f t="shared" si="167"/>
        <v>大阪市淀川区東三国６丁目１番４０号２階D号</v>
      </c>
      <c r="K1303" s="20" t="s">
        <v>67</v>
      </c>
    </row>
    <row r="1304" spans="1:11" s="15" customFormat="1" ht="20.25" customHeight="1">
      <c r="A1304" s="16">
        <v>1303</v>
      </c>
      <c r="B1304" s="17" t="s">
        <v>497</v>
      </c>
      <c r="C1304" s="18" t="str">
        <f t="shared" si="161"/>
        <v>00003101</v>
      </c>
      <c r="D1304" s="18">
        <f t="shared" si="162"/>
        <v>3</v>
      </c>
      <c r="E1304" s="19" t="str">
        <f t="shared" si="163"/>
        <v>（株）テクノ菱和　京都営業所</v>
      </c>
      <c r="F1304" s="19" t="str">
        <f t="shared" si="164"/>
        <v>テクノリョウワ　キョウトエイギョウショ</v>
      </c>
      <c r="G1304" s="19" t="str">
        <f t="shared" si="165"/>
        <v>所長</v>
      </c>
      <c r="H1304" s="19" t="str">
        <f t="shared" si="168"/>
        <v>佐藤　満徳</v>
      </c>
      <c r="I1304" s="19" t="str">
        <f t="shared" si="166"/>
        <v>604-0847</v>
      </c>
      <c r="J1304" s="19" t="str">
        <f t="shared" si="167"/>
        <v>京都市中京区秋野々町５３５</v>
      </c>
      <c r="K1304" s="20" t="s">
        <v>17</v>
      </c>
    </row>
    <row r="1305" spans="1:11" s="15" customFormat="1" ht="20.25" customHeight="1">
      <c r="A1305" s="16">
        <v>1304</v>
      </c>
      <c r="B1305" s="17" t="s">
        <v>498</v>
      </c>
      <c r="C1305" s="18" t="str">
        <f t="shared" si="161"/>
        <v>00022664</v>
      </c>
      <c r="D1305" s="18">
        <f t="shared" si="162"/>
        <v>3</v>
      </c>
      <c r="E1305" s="19" t="str">
        <f t="shared" si="163"/>
        <v>テスコ（株）</v>
      </c>
      <c r="F1305" s="19" t="str">
        <f t="shared" si="164"/>
        <v>テスコ</v>
      </c>
      <c r="G1305" s="19" t="str">
        <f t="shared" si="165"/>
        <v>代表取締役</v>
      </c>
      <c r="H1305" s="19" t="str">
        <f t="shared" si="168"/>
        <v>髙橋　博文</v>
      </c>
      <c r="I1305" s="19" t="str">
        <f t="shared" si="166"/>
        <v>101-0065</v>
      </c>
      <c r="J1305" s="19" t="str">
        <f t="shared" si="167"/>
        <v>東京都千代田区西神田一丁目４番５号</v>
      </c>
      <c r="K1305" s="20" t="s">
        <v>66</v>
      </c>
    </row>
    <row r="1306" spans="1:11" s="15" customFormat="1" ht="20.25" customHeight="1">
      <c r="A1306" s="16">
        <v>1305</v>
      </c>
      <c r="B1306" s="17" t="s">
        <v>498</v>
      </c>
      <c r="C1306" s="18" t="str">
        <f t="shared" si="161"/>
        <v>00022664</v>
      </c>
      <c r="D1306" s="18">
        <f t="shared" si="162"/>
        <v>3</v>
      </c>
      <c r="E1306" s="19" t="str">
        <f t="shared" si="163"/>
        <v>テスコ（株）</v>
      </c>
      <c r="F1306" s="19" t="str">
        <f t="shared" si="164"/>
        <v>テスコ</v>
      </c>
      <c r="G1306" s="19" t="str">
        <f t="shared" si="165"/>
        <v>代表取締役</v>
      </c>
      <c r="H1306" s="19" t="str">
        <f t="shared" si="168"/>
        <v>髙橋　博文</v>
      </c>
      <c r="I1306" s="19" t="str">
        <f t="shared" si="166"/>
        <v>101-0065</v>
      </c>
      <c r="J1306" s="19" t="str">
        <f t="shared" si="167"/>
        <v>東京都千代田区西神田一丁目４番５号</v>
      </c>
      <c r="K1306" s="20" t="s">
        <v>320</v>
      </c>
    </row>
    <row r="1307" spans="1:11" s="15" customFormat="1" ht="20.25" customHeight="1">
      <c r="A1307" s="16">
        <v>1306</v>
      </c>
      <c r="B1307" s="17" t="s">
        <v>499</v>
      </c>
      <c r="C1307" s="18" t="str">
        <f t="shared" si="161"/>
        <v>00010446</v>
      </c>
      <c r="D1307" s="18">
        <f t="shared" si="162"/>
        <v>3</v>
      </c>
      <c r="E1307" s="19" t="str">
        <f t="shared" si="163"/>
        <v>テラル（株）　関西支店</v>
      </c>
      <c r="F1307" s="19" t="str">
        <f t="shared" si="164"/>
        <v>テラル　カンサイシテン</v>
      </c>
      <c r="G1307" s="19" t="str">
        <f t="shared" si="165"/>
        <v>支店長</v>
      </c>
      <c r="H1307" s="19" t="str">
        <f t="shared" si="168"/>
        <v>小川　浩之</v>
      </c>
      <c r="I1307" s="19" t="str">
        <f t="shared" si="166"/>
        <v>550-0004</v>
      </c>
      <c r="J1307" s="19" t="str">
        <f t="shared" si="167"/>
        <v>大阪市西区靱本町１丁目１１番７号　信濃橋三井ビルディング３Ｆ</v>
      </c>
      <c r="K1307" s="20" t="s">
        <v>16</v>
      </c>
    </row>
    <row r="1308" spans="1:11" s="15" customFormat="1" ht="20.25" customHeight="1">
      <c r="A1308" s="16">
        <v>1307</v>
      </c>
      <c r="B1308" s="17" t="s">
        <v>499</v>
      </c>
      <c r="C1308" s="18" t="str">
        <f t="shared" si="161"/>
        <v>00010446</v>
      </c>
      <c r="D1308" s="18">
        <f t="shared" si="162"/>
        <v>3</v>
      </c>
      <c r="E1308" s="19" t="str">
        <f t="shared" si="163"/>
        <v>テラル（株）　関西支店</v>
      </c>
      <c r="F1308" s="19" t="str">
        <f t="shared" si="164"/>
        <v>テラル　カンサイシテン</v>
      </c>
      <c r="G1308" s="19" t="str">
        <f t="shared" si="165"/>
        <v>支店長</v>
      </c>
      <c r="H1308" s="19" t="str">
        <f t="shared" si="168"/>
        <v>小川　浩之</v>
      </c>
      <c r="I1308" s="19" t="str">
        <f t="shared" si="166"/>
        <v>550-0004</v>
      </c>
      <c r="J1308" s="19" t="str">
        <f t="shared" si="167"/>
        <v>大阪市西区靱本町１丁目１１番７号　信濃橋三井ビルディング３Ｆ</v>
      </c>
      <c r="K1308" s="20" t="s">
        <v>66</v>
      </c>
    </row>
    <row r="1309" spans="1:11" s="15" customFormat="1" ht="20.25" customHeight="1">
      <c r="A1309" s="16">
        <v>1308</v>
      </c>
      <c r="B1309" s="17" t="s">
        <v>499</v>
      </c>
      <c r="C1309" s="18" t="str">
        <f t="shared" si="161"/>
        <v>00010446</v>
      </c>
      <c r="D1309" s="18">
        <f t="shared" si="162"/>
        <v>3</v>
      </c>
      <c r="E1309" s="19" t="str">
        <f t="shared" si="163"/>
        <v>テラル（株）　関西支店</v>
      </c>
      <c r="F1309" s="19" t="str">
        <f t="shared" si="164"/>
        <v>テラル　カンサイシテン</v>
      </c>
      <c r="G1309" s="19" t="str">
        <f t="shared" si="165"/>
        <v>支店長</v>
      </c>
      <c r="H1309" s="19" t="str">
        <f t="shared" si="168"/>
        <v>小川　浩之</v>
      </c>
      <c r="I1309" s="19" t="str">
        <f t="shared" si="166"/>
        <v>550-0004</v>
      </c>
      <c r="J1309" s="19" t="str">
        <f t="shared" si="167"/>
        <v>大阪市西区靱本町１丁目１１番７号　信濃橋三井ビルディング３Ｆ</v>
      </c>
      <c r="K1309" s="20" t="s">
        <v>111</v>
      </c>
    </row>
    <row r="1310" spans="1:11" s="15" customFormat="1" ht="20.25" customHeight="1">
      <c r="A1310" s="16">
        <v>1309</v>
      </c>
      <c r="B1310" s="17">
        <v>81</v>
      </c>
      <c r="C1310" s="18" t="str">
        <f t="shared" si="161"/>
        <v>00019841</v>
      </c>
      <c r="D1310" s="18">
        <f t="shared" si="162"/>
        <v>3</v>
      </c>
      <c r="E1310" s="19" t="str">
        <f t="shared" si="163"/>
        <v>テルウェル西日本（株）　関西支店</v>
      </c>
      <c r="F1310" s="19" t="str">
        <f t="shared" si="164"/>
        <v>テルウェルニシニッポン　カンサイシテン</v>
      </c>
      <c r="G1310" s="19" t="str">
        <f t="shared" si="165"/>
        <v>関西支店長</v>
      </c>
      <c r="H1310" s="19" t="str">
        <f t="shared" si="168"/>
        <v>貝野　宏至</v>
      </c>
      <c r="I1310" s="19" t="str">
        <f t="shared" si="166"/>
        <v>537-0025</v>
      </c>
      <c r="J1310" s="19" t="str">
        <f t="shared" si="167"/>
        <v>大阪市東成区中道１-１０-２６　サクラ森ノ宮ビル９階</v>
      </c>
      <c r="K1310" s="20" t="s">
        <v>16</v>
      </c>
    </row>
    <row r="1311" spans="1:11" s="15" customFormat="1" ht="20.25" customHeight="1">
      <c r="A1311" s="16">
        <v>1310</v>
      </c>
      <c r="B1311" s="17">
        <v>81</v>
      </c>
      <c r="C1311" s="18" t="str">
        <f t="shared" si="161"/>
        <v>00019841</v>
      </c>
      <c r="D1311" s="18">
        <f t="shared" si="162"/>
        <v>3</v>
      </c>
      <c r="E1311" s="19" t="str">
        <f t="shared" si="163"/>
        <v>テルウェル西日本（株）　関西支店</v>
      </c>
      <c r="F1311" s="19" t="str">
        <f t="shared" si="164"/>
        <v>テルウェルニシニッポン　カンサイシテン</v>
      </c>
      <c r="G1311" s="19" t="str">
        <f t="shared" si="165"/>
        <v>関西支店長</v>
      </c>
      <c r="H1311" s="19" t="str">
        <f t="shared" si="168"/>
        <v>貝野　宏至</v>
      </c>
      <c r="I1311" s="19" t="str">
        <f t="shared" si="166"/>
        <v>537-0025</v>
      </c>
      <c r="J1311" s="19" t="str">
        <f t="shared" si="167"/>
        <v>大阪市東成区中道１-１０-２６　サクラ森ノ宮ビル９階</v>
      </c>
      <c r="K1311" s="20" t="s">
        <v>17</v>
      </c>
    </row>
    <row r="1312" spans="1:11" s="15" customFormat="1" ht="20.25" customHeight="1">
      <c r="A1312" s="16">
        <v>1311</v>
      </c>
      <c r="B1312" s="17">
        <v>81</v>
      </c>
      <c r="C1312" s="18" t="str">
        <f t="shared" si="161"/>
        <v>00019841</v>
      </c>
      <c r="D1312" s="18">
        <f t="shared" si="162"/>
        <v>3</v>
      </c>
      <c r="E1312" s="19" t="str">
        <f t="shared" si="163"/>
        <v>テルウェル西日本（株）　関西支店</v>
      </c>
      <c r="F1312" s="19" t="str">
        <f t="shared" si="164"/>
        <v>テルウェルニシニッポン　カンサイシテン</v>
      </c>
      <c r="G1312" s="19" t="str">
        <f t="shared" si="165"/>
        <v>関西支店長</v>
      </c>
      <c r="H1312" s="19" t="str">
        <f t="shared" si="168"/>
        <v>貝野　宏至</v>
      </c>
      <c r="I1312" s="19" t="str">
        <f t="shared" si="166"/>
        <v>537-0025</v>
      </c>
      <c r="J1312" s="19" t="str">
        <f t="shared" si="167"/>
        <v>大阪市東成区中道１-１０-２６　サクラ森ノ宮ビル９階</v>
      </c>
      <c r="K1312" s="20" t="s">
        <v>67</v>
      </c>
    </row>
    <row r="1313" spans="1:11" s="15" customFormat="1" ht="20.25" customHeight="1">
      <c r="A1313" s="16">
        <v>1312</v>
      </c>
      <c r="B1313" s="17" t="s">
        <v>500</v>
      </c>
      <c r="C1313" s="18" t="str">
        <f t="shared" si="161"/>
        <v>00004940</v>
      </c>
      <c r="D1313" s="18">
        <f t="shared" si="162"/>
        <v>3</v>
      </c>
      <c r="E1313" s="19" t="str">
        <f t="shared" si="163"/>
        <v>電気興業（株）　大阪支店</v>
      </c>
      <c r="F1313" s="19" t="str">
        <f t="shared" si="164"/>
        <v>デンキコウギョウ　オオサカシテン</v>
      </c>
      <c r="G1313" s="19" t="str">
        <f t="shared" si="165"/>
        <v>支店長</v>
      </c>
      <c r="H1313" s="19" t="str">
        <f t="shared" si="168"/>
        <v>新田　盛夫</v>
      </c>
      <c r="I1313" s="19" t="str">
        <f t="shared" si="166"/>
        <v>564-0051</v>
      </c>
      <c r="J1313" s="19" t="str">
        <f t="shared" si="167"/>
        <v>大阪府吹田市豊津町２番３０号</v>
      </c>
      <c r="K1313" s="20" t="s">
        <v>16</v>
      </c>
    </row>
    <row r="1314" spans="1:11" s="15" customFormat="1" ht="20.25" customHeight="1">
      <c r="A1314" s="16">
        <v>1313</v>
      </c>
      <c r="B1314" s="17" t="s">
        <v>500</v>
      </c>
      <c r="C1314" s="18" t="str">
        <f t="shared" si="161"/>
        <v>00004940</v>
      </c>
      <c r="D1314" s="18">
        <f t="shared" si="162"/>
        <v>3</v>
      </c>
      <c r="E1314" s="19" t="str">
        <f t="shared" si="163"/>
        <v>電気興業（株）　大阪支店</v>
      </c>
      <c r="F1314" s="19" t="str">
        <f t="shared" si="164"/>
        <v>デンキコウギョウ　オオサカシテン</v>
      </c>
      <c r="G1314" s="19" t="str">
        <f t="shared" si="165"/>
        <v>支店長</v>
      </c>
      <c r="H1314" s="19" t="str">
        <f t="shared" si="168"/>
        <v>新田　盛夫</v>
      </c>
      <c r="I1314" s="19" t="str">
        <f t="shared" si="166"/>
        <v>564-0051</v>
      </c>
      <c r="J1314" s="19" t="str">
        <f t="shared" si="167"/>
        <v>大阪府吹田市豊津町２番３０号</v>
      </c>
      <c r="K1314" s="20" t="s">
        <v>60</v>
      </c>
    </row>
    <row r="1315" spans="1:11" s="15" customFormat="1" ht="20.25" customHeight="1">
      <c r="A1315" s="16">
        <v>1314</v>
      </c>
      <c r="B1315" s="17" t="s">
        <v>500</v>
      </c>
      <c r="C1315" s="18" t="str">
        <f t="shared" si="161"/>
        <v>00004940</v>
      </c>
      <c r="D1315" s="18">
        <f t="shared" si="162"/>
        <v>3</v>
      </c>
      <c r="E1315" s="19" t="str">
        <f t="shared" si="163"/>
        <v>電気興業（株）　大阪支店</v>
      </c>
      <c r="F1315" s="19" t="str">
        <f t="shared" si="164"/>
        <v>デンキコウギョウ　オオサカシテン</v>
      </c>
      <c r="G1315" s="19" t="str">
        <f t="shared" si="165"/>
        <v>支店長</v>
      </c>
      <c r="H1315" s="19" t="str">
        <f t="shared" si="168"/>
        <v>新田　盛夫</v>
      </c>
      <c r="I1315" s="19" t="str">
        <f t="shared" si="166"/>
        <v>564-0051</v>
      </c>
      <c r="J1315" s="19" t="str">
        <f t="shared" si="167"/>
        <v>大阪府吹田市豊津町２番３０号</v>
      </c>
      <c r="K1315" s="20" t="s">
        <v>67</v>
      </c>
    </row>
    <row r="1316" spans="1:11" s="15" customFormat="1" ht="20.25" customHeight="1">
      <c r="A1316" s="16">
        <v>1315</v>
      </c>
      <c r="B1316" s="17" t="s">
        <v>501</v>
      </c>
      <c r="C1316" s="18" t="str">
        <f t="shared" si="161"/>
        <v>00014048</v>
      </c>
      <c r="D1316" s="18">
        <f t="shared" si="162"/>
        <v>3</v>
      </c>
      <c r="E1316" s="19" t="str">
        <f t="shared" si="163"/>
        <v>東亜エンヂニアリング（株）</v>
      </c>
      <c r="F1316" s="19" t="str">
        <f t="shared" si="164"/>
        <v>トウアエンヂニアリング</v>
      </c>
      <c r="G1316" s="19" t="str">
        <f t="shared" si="165"/>
        <v>代表取締役</v>
      </c>
      <c r="H1316" s="19" t="str">
        <f t="shared" si="168"/>
        <v>久本　哲司</v>
      </c>
      <c r="I1316" s="19" t="str">
        <f t="shared" si="166"/>
        <v>558-0014</v>
      </c>
      <c r="J1316" s="19" t="str">
        <f t="shared" si="167"/>
        <v>大阪市住吉区我孫子５丁目４番８号</v>
      </c>
      <c r="K1316" s="20" t="s">
        <v>16</v>
      </c>
    </row>
    <row r="1317" spans="1:11" s="15" customFormat="1" ht="20.25" customHeight="1">
      <c r="A1317" s="16">
        <v>1316</v>
      </c>
      <c r="B1317" s="17" t="s">
        <v>501</v>
      </c>
      <c r="C1317" s="18" t="str">
        <f t="shared" si="161"/>
        <v>00014048</v>
      </c>
      <c r="D1317" s="18">
        <f t="shared" si="162"/>
        <v>3</v>
      </c>
      <c r="E1317" s="19" t="str">
        <f t="shared" si="163"/>
        <v>東亜エンヂニアリング（株）</v>
      </c>
      <c r="F1317" s="19" t="str">
        <f t="shared" si="164"/>
        <v>トウアエンヂニアリング</v>
      </c>
      <c r="G1317" s="19" t="str">
        <f t="shared" si="165"/>
        <v>代表取締役</v>
      </c>
      <c r="H1317" s="19" t="str">
        <f t="shared" si="168"/>
        <v>久本　哲司</v>
      </c>
      <c r="I1317" s="19" t="str">
        <f t="shared" si="166"/>
        <v>558-0014</v>
      </c>
      <c r="J1317" s="19" t="str">
        <f t="shared" si="167"/>
        <v>大阪市住吉区我孫子５丁目４番８号</v>
      </c>
      <c r="K1317" s="20" t="s">
        <v>67</v>
      </c>
    </row>
    <row r="1318" spans="1:11" s="15" customFormat="1" ht="20.25" customHeight="1">
      <c r="A1318" s="16">
        <v>1317</v>
      </c>
      <c r="B1318" s="17" t="s">
        <v>501</v>
      </c>
      <c r="C1318" s="18" t="str">
        <f t="shared" si="161"/>
        <v>00014048</v>
      </c>
      <c r="D1318" s="18">
        <f t="shared" si="162"/>
        <v>3</v>
      </c>
      <c r="E1318" s="19" t="str">
        <f t="shared" si="163"/>
        <v>東亜エンヂニアリング（株）</v>
      </c>
      <c r="F1318" s="19" t="str">
        <f t="shared" si="164"/>
        <v>トウアエンヂニアリング</v>
      </c>
      <c r="G1318" s="19" t="str">
        <f t="shared" si="165"/>
        <v>代表取締役</v>
      </c>
      <c r="H1318" s="19" t="str">
        <f t="shared" si="168"/>
        <v>久本　哲司</v>
      </c>
      <c r="I1318" s="19" t="str">
        <f t="shared" si="166"/>
        <v>558-0014</v>
      </c>
      <c r="J1318" s="19" t="str">
        <f t="shared" si="167"/>
        <v>大阪市住吉区我孫子５丁目４番８号</v>
      </c>
      <c r="K1318" s="20" t="s">
        <v>95</v>
      </c>
    </row>
    <row r="1319" spans="1:11" s="15" customFormat="1" ht="20.25" customHeight="1">
      <c r="A1319" s="16">
        <v>1318</v>
      </c>
      <c r="B1319" s="17" t="s">
        <v>502</v>
      </c>
      <c r="C1319" s="18" t="str">
        <f t="shared" si="161"/>
        <v>00002429</v>
      </c>
      <c r="D1319" s="18">
        <f t="shared" si="162"/>
        <v>3</v>
      </c>
      <c r="E1319" s="19" t="str">
        <f t="shared" si="163"/>
        <v>東亜建設工業（株）　大阪支店</v>
      </c>
      <c r="F1319" s="19" t="str">
        <f t="shared" si="164"/>
        <v>トウアケンセツコウギョウ　オオサカシテン</v>
      </c>
      <c r="G1319" s="19" t="str">
        <f t="shared" si="165"/>
        <v>執行役員支店長</v>
      </c>
      <c r="H1319" s="19" t="str">
        <f t="shared" si="168"/>
        <v>作井　孝光</v>
      </c>
      <c r="I1319" s="19" t="str">
        <f t="shared" si="166"/>
        <v>541-0047</v>
      </c>
      <c r="J1319" s="19" t="str">
        <f t="shared" si="167"/>
        <v>大阪市中央区淡路町４－２－１３　アーバンネット御堂筋ビル</v>
      </c>
      <c r="K1319" s="20" t="s">
        <v>12</v>
      </c>
    </row>
    <row r="1320" spans="1:11" s="15" customFormat="1" ht="20.25" customHeight="1">
      <c r="A1320" s="16">
        <v>1319</v>
      </c>
      <c r="B1320" s="17" t="s">
        <v>502</v>
      </c>
      <c r="C1320" s="18" t="str">
        <f t="shared" si="161"/>
        <v>00002429</v>
      </c>
      <c r="D1320" s="18">
        <f t="shared" si="162"/>
        <v>3</v>
      </c>
      <c r="E1320" s="19" t="str">
        <f t="shared" si="163"/>
        <v>東亜建設工業（株）　大阪支店</v>
      </c>
      <c r="F1320" s="19" t="str">
        <f t="shared" si="164"/>
        <v>トウアケンセツコウギョウ　オオサカシテン</v>
      </c>
      <c r="G1320" s="19" t="str">
        <f t="shared" si="165"/>
        <v>執行役員支店長</v>
      </c>
      <c r="H1320" s="19" t="str">
        <f t="shared" si="168"/>
        <v>作井　孝光</v>
      </c>
      <c r="I1320" s="19" t="str">
        <f t="shared" si="166"/>
        <v>541-0047</v>
      </c>
      <c r="J1320" s="19" t="str">
        <f t="shared" si="167"/>
        <v>大阪市中央区淡路町４－２－１３　アーバンネット御堂筋ビル</v>
      </c>
      <c r="K1320" s="20" t="s">
        <v>13</v>
      </c>
    </row>
    <row r="1321" spans="1:11" s="15" customFormat="1" ht="20.25" customHeight="1">
      <c r="A1321" s="16">
        <v>1320</v>
      </c>
      <c r="B1321" s="17" t="s">
        <v>502</v>
      </c>
      <c r="C1321" s="18" t="str">
        <f t="shared" si="161"/>
        <v>00002429</v>
      </c>
      <c r="D1321" s="18">
        <f t="shared" si="162"/>
        <v>3</v>
      </c>
      <c r="E1321" s="19" t="str">
        <f t="shared" si="163"/>
        <v>東亜建設工業（株）　大阪支店</v>
      </c>
      <c r="F1321" s="19" t="str">
        <f t="shared" si="164"/>
        <v>トウアケンセツコウギョウ　オオサカシテン</v>
      </c>
      <c r="G1321" s="19" t="str">
        <f t="shared" si="165"/>
        <v>執行役員支店長</v>
      </c>
      <c r="H1321" s="19" t="str">
        <f t="shared" si="168"/>
        <v>作井　孝光</v>
      </c>
      <c r="I1321" s="19" t="str">
        <f t="shared" si="166"/>
        <v>541-0047</v>
      </c>
      <c r="J1321" s="19" t="str">
        <f t="shared" si="167"/>
        <v>大阪市中央区淡路町４－２－１３　アーバンネット御堂筋ビル</v>
      </c>
      <c r="K1321" s="20" t="s">
        <v>27</v>
      </c>
    </row>
    <row r="1322" spans="1:11" s="15" customFormat="1" ht="20.25" customHeight="1">
      <c r="A1322" s="16">
        <v>1321</v>
      </c>
      <c r="B1322" s="17">
        <v>41</v>
      </c>
      <c r="C1322" s="18" t="str">
        <f t="shared" si="161"/>
        <v>00003226</v>
      </c>
      <c r="D1322" s="18">
        <f t="shared" si="162"/>
        <v>3</v>
      </c>
      <c r="E1322" s="19" t="str">
        <f t="shared" si="163"/>
        <v>東亜道路工業（株）　京滋営業所</v>
      </c>
      <c r="F1322" s="19" t="str">
        <f t="shared" si="164"/>
        <v>トウアドウロコウギョウ　ケイジエイギョウショ</v>
      </c>
      <c r="G1322" s="19" t="str">
        <f t="shared" si="165"/>
        <v>所長</v>
      </c>
      <c r="H1322" s="19" t="str">
        <f t="shared" si="168"/>
        <v>原田　貴志</v>
      </c>
      <c r="I1322" s="19" t="str">
        <f t="shared" si="166"/>
        <v>523-0891</v>
      </c>
      <c r="J1322" s="19" t="str">
        <f t="shared" si="167"/>
        <v>滋賀県近江八幡市鷹飼町１６２５-１０</v>
      </c>
      <c r="K1322" s="20" t="s">
        <v>12</v>
      </c>
    </row>
    <row r="1323" spans="1:11" s="15" customFormat="1" ht="20.25" customHeight="1">
      <c r="A1323" s="16">
        <v>1322</v>
      </c>
      <c r="B1323" s="17">
        <v>41</v>
      </c>
      <c r="C1323" s="18" t="str">
        <f t="shared" si="161"/>
        <v>00003226</v>
      </c>
      <c r="D1323" s="18">
        <f t="shared" si="162"/>
        <v>3</v>
      </c>
      <c r="E1323" s="19" t="str">
        <f t="shared" si="163"/>
        <v>東亜道路工業（株）　京滋営業所</v>
      </c>
      <c r="F1323" s="19" t="str">
        <f t="shared" si="164"/>
        <v>トウアドウロコウギョウ　ケイジエイギョウショ</v>
      </c>
      <c r="G1323" s="19" t="str">
        <f t="shared" si="165"/>
        <v>所長</v>
      </c>
      <c r="H1323" s="19" t="str">
        <f t="shared" si="168"/>
        <v>原田　貴志</v>
      </c>
      <c r="I1323" s="19" t="str">
        <f t="shared" si="166"/>
        <v>523-0891</v>
      </c>
      <c r="J1323" s="19" t="str">
        <f t="shared" si="167"/>
        <v>滋賀県近江八幡市鷹飼町１６２５-１０</v>
      </c>
      <c r="K1323" s="20" t="s">
        <v>19</v>
      </c>
    </row>
    <row r="1324" spans="1:11" s="15" customFormat="1" ht="20.25" customHeight="1">
      <c r="A1324" s="16">
        <v>1323</v>
      </c>
      <c r="B1324" s="17">
        <v>41</v>
      </c>
      <c r="C1324" s="18" t="str">
        <f t="shared" si="161"/>
        <v>00003226</v>
      </c>
      <c r="D1324" s="18">
        <f t="shared" si="162"/>
        <v>3</v>
      </c>
      <c r="E1324" s="19" t="str">
        <f t="shared" si="163"/>
        <v>東亜道路工業（株）　京滋営業所</v>
      </c>
      <c r="F1324" s="19" t="str">
        <f t="shared" si="164"/>
        <v>トウアドウロコウギョウ　ケイジエイギョウショ</v>
      </c>
      <c r="G1324" s="19" t="str">
        <f t="shared" si="165"/>
        <v>所長</v>
      </c>
      <c r="H1324" s="19" t="str">
        <f t="shared" si="168"/>
        <v>原田　貴志</v>
      </c>
      <c r="I1324" s="19" t="str">
        <f t="shared" si="166"/>
        <v>523-0891</v>
      </c>
      <c r="J1324" s="19" t="str">
        <f t="shared" si="167"/>
        <v>滋賀県近江八幡市鷹飼町１６２５-１０</v>
      </c>
      <c r="K1324" s="20" t="s">
        <v>27</v>
      </c>
    </row>
    <row r="1325" spans="1:11" s="15" customFormat="1" ht="20.25" customHeight="1">
      <c r="A1325" s="16">
        <v>1324</v>
      </c>
      <c r="B1325" s="17" t="s">
        <v>503</v>
      </c>
      <c r="C1325" s="18" t="str">
        <f t="shared" si="161"/>
        <v>00000169</v>
      </c>
      <c r="D1325" s="18">
        <f t="shared" si="162"/>
        <v>3</v>
      </c>
      <c r="E1325" s="19" t="str">
        <f t="shared" si="163"/>
        <v>東海鑿泉（株）</v>
      </c>
      <c r="F1325" s="19" t="str">
        <f t="shared" si="164"/>
        <v>トウカイサクセン</v>
      </c>
      <c r="G1325" s="19" t="str">
        <f t="shared" si="165"/>
        <v>代表取締役</v>
      </c>
      <c r="H1325" s="19" t="str">
        <f t="shared" si="168"/>
        <v>鈴木　正文</v>
      </c>
      <c r="I1325" s="19" t="str">
        <f t="shared" si="166"/>
        <v>555-0001</v>
      </c>
      <c r="J1325" s="19" t="str">
        <f t="shared" si="167"/>
        <v>大阪市西淀川区佃１-２４-１９</v>
      </c>
      <c r="K1325" s="20" t="s">
        <v>17</v>
      </c>
    </row>
    <row r="1326" spans="1:11" s="15" customFormat="1" ht="20.25" customHeight="1">
      <c r="A1326" s="16">
        <v>1325</v>
      </c>
      <c r="B1326" s="17" t="s">
        <v>503</v>
      </c>
      <c r="C1326" s="18" t="str">
        <f t="shared" si="161"/>
        <v>00000169</v>
      </c>
      <c r="D1326" s="18">
        <f t="shared" si="162"/>
        <v>3</v>
      </c>
      <c r="E1326" s="19" t="str">
        <f t="shared" si="163"/>
        <v>東海鑿泉（株）</v>
      </c>
      <c r="F1326" s="19" t="str">
        <f t="shared" si="164"/>
        <v>トウカイサクセン</v>
      </c>
      <c r="G1326" s="19" t="str">
        <f t="shared" si="165"/>
        <v>代表取締役</v>
      </c>
      <c r="H1326" s="19" t="str">
        <f t="shared" si="168"/>
        <v>鈴木　正文</v>
      </c>
      <c r="I1326" s="19" t="str">
        <f t="shared" si="166"/>
        <v>555-0001</v>
      </c>
      <c r="J1326" s="19" t="str">
        <f t="shared" si="167"/>
        <v>大阪市西淀川区佃１-２４-１９</v>
      </c>
      <c r="K1326" s="20" t="s">
        <v>111</v>
      </c>
    </row>
    <row r="1327" spans="1:11" s="15" customFormat="1" ht="20.25" customHeight="1">
      <c r="A1327" s="16">
        <v>1326</v>
      </c>
      <c r="B1327" s="17" t="s">
        <v>504</v>
      </c>
      <c r="C1327" s="18" t="str">
        <f t="shared" si="161"/>
        <v>00006806</v>
      </c>
      <c r="D1327" s="18">
        <f t="shared" si="162"/>
        <v>3</v>
      </c>
      <c r="E1327" s="19" t="str">
        <f t="shared" si="163"/>
        <v>東海リ－ス（株）　大阪支店</v>
      </c>
      <c r="F1327" s="19" t="str">
        <f t="shared" si="164"/>
        <v>トウカイリ－ス　オオサカシテン</v>
      </c>
      <c r="G1327" s="19" t="str">
        <f t="shared" si="165"/>
        <v>支店長</v>
      </c>
      <c r="H1327" s="19" t="str">
        <f t="shared" si="168"/>
        <v>藤田　泰樹</v>
      </c>
      <c r="I1327" s="19" t="str">
        <f t="shared" si="166"/>
        <v>530-0041</v>
      </c>
      <c r="J1327" s="19" t="str">
        <f t="shared" si="167"/>
        <v>大阪市北区天神橋二丁目北２番６号</v>
      </c>
      <c r="K1327" s="20" t="s">
        <v>13</v>
      </c>
    </row>
    <row r="1328" spans="1:11" s="15" customFormat="1" ht="20.25" customHeight="1">
      <c r="A1328" s="16">
        <v>1327</v>
      </c>
      <c r="B1328" s="17" t="s">
        <v>505</v>
      </c>
      <c r="C1328" s="18" t="str">
        <f t="shared" si="161"/>
        <v>00020220</v>
      </c>
      <c r="D1328" s="18">
        <f t="shared" si="162"/>
        <v>3</v>
      </c>
      <c r="E1328" s="19" t="str">
        <f t="shared" si="163"/>
        <v>東急建設（株）　関西支店</v>
      </c>
      <c r="F1328" s="19" t="str">
        <f t="shared" si="164"/>
        <v>トウキュウケンセツ　カンサイシテン</v>
      </c>
      <c r="G1328" s="19" t="str">
        <f t="shared" si="165"/>
        <v>執行役員支店長</v>
      </c>
      <c r="H1328" s="19" t="str">
        <f t="shared" si="168"/>
        <v>佐々木　啓示</v>
      </c>
      <c r="I1328" s="19" t="str">
        <f t="shared" si="166"/>
        <v>531-8519</v>
      </c>
      <c r="J1328" s="19" t="str">
        <f t="shared" si="167"/>
        <v>大阪市北区豊崎３-１９-３</v>
      </c>
      <c r="K1328" s="20" t="s">
        <v>12</v>
      </c>
    </row>
    <row r="1329" spans="1:11" s="15" customFormat="1" ht="20.25" customHeight="1">
      <c r="A1329" s="16">
        <v>1328</v>
      </c>
      <c r="B1329" s="17" t="s">
        <v>505</v>
      </c>
      <c r="C1329" s="18" t="str">
        <f t="shared" si="161"/>
        <v>00020220</v>
      </c>
      <c r="D1329" s="18">
        <f t="shared" si="162"/>
        <v>3</v>
      </c>
      <c r="E1329" s="19" t="str">
        <f t="shared" si="163"/>
        <v>東急建設（株）　関西支店</v>
      </c>
      <c r="F1329" s="19" t="str">
        <f t="shared" si="164"/>
        <v>トウキュウケンセツ　カンサイシテン</v>
      </c>
      <c r="G1329" s="19" t="str">
        <f t="shared" si="165"/>
        <v>執行役員支店長</v>
      </c>
      <c r="H1329" s="19" t="str">
        <f t="shared" si="168"/>
        <v>佐々木　啓示</v>
      </c>
      <c r="I1329" s="19" t="str">
        <f t="shared" si="166"/>
        <v>531-8519</v>
      </c>
      <c r="J1329" s="19" t="str">
        <f t="shared" si="167"/>
        <v>大阪市北区豊崎３-１９-３</v>
      </c>
      <c r="K1329" s="20" t="s">
        <v>13</v>
      </c>
    </row>
    <row r="1330" spans="1:11" s="15" customFormat="1" ht="20.25" customHeight="1">
      <c r="A1330" s="16">
        <v>1329</v>
      </c>
      <c r="B1330" s="17" t="s">
        <v>506</v>
      </c>
      <c r="C1330" s="18" t="str">
        <f t="shared" si="161"/>
        <v>00004341</v>
      </c>
      <c r="D1330" s="18">
        <f t="shared" si="162"/>
        <v>3</v>
      </c>
      <c r="E1330" s="19" t="str">
        <f t="shared" si="163"/>
        <v>東京計器（株）　大阪営業所</v>
      </c>
      <c r="F1330" s="19" t="str">
        <f t="shared" si="164"/>
        <v>トウキョウケイキ　オオサカエイギョウショ</v>
      </c>
      <c r="G1330" s="19" t="str">
        <f t="shared" si="165"/>
        <v>所長</v>
      </c>
      <c r="H1330" s="19" t="str">
        <f t="shared" si="168"/>
        <v>中込　健雄</v>
      </c>
      <c r="I1330" s="19" t="str">
        <f t="shared" si="166"/>
        <v>532-0004</v>
      </c>
      <c r="J1330" s="19" t="str">
        <f t="shared" si="167"/>
        <v>大阪市淀川区西宮原１丁目７番２６号</v>
      </c>
      <c r="K1330" s="20" t="s">
        <v>16</v>
      </c>
    </row>
    <row r="1331" spans="1:11" s="15" customFormat="1" ht="20.25" customHeight="1">
      <c r="A1331" s="16">
        <v>1330</v>
      </c>
      <c r="B1331" s="17" t="s">
        <v>506</v>
      </c>
      <c r="C1331" s="18" t="str">
        <f t="shared" si="161"/>
        <v>00004341</v>
      </c>
      <c r="D1331" s="18">
        <f t="shared" si="162"/>
        <v>3</v>
      </c>
      <c r="E1331" s="19" t="str">
        <f t="shared" si="163"/>
        <v>東京計器（株）　大阪営業所</v>
      </c>
      <c r="F1331" s="19" t="str">
        <f t="shared" si="164"/>
        <v>トウキョウケイキ　オオサカエイギョウショ</v>
      </c>
      <c r="G1331" s="19" t="str">
        <f t="shared" si="165"/>
        <v>所長</v>
      </c>
      <c r="H1331" s="19" t="str">
        <f t="shared" si="168"/>
        <v>中込　健雄</v>
      </c>
      <c r="I1331" s="19" t="str">
        <f t="shared" si="166"/>
        <v>532-0004</v>
      </c>
      <c r="J1331" s="19" t="str">
        <f t="shared" si="167"/>
        <v>大阪市淀川区西宮原１丁目７番２６号</v>
      </c>
      <c r="K1331" s="20" t="s">
        <v>66</v>
      </c>
    </row>
    <row r="1332" spans="1:11" s="15" customFormat="1" ht="20.25" customHeight="1">
      <c r="A1332" s="16">
        <v>1331</v>
      </c>
      <c r="B1332" s="17" t="s">
        <v>507</v>
      </c>
      <c r="C1332" s="18" t="str">
        <f t="shared" si="161"/>
        <v>00002657</v>
      </c>
      <c r="D1332" s="18">
        <f t="shared" si="162"/>
        <v>3</v>
      </c>
      <c r="E1332" s="19" t="str">
        <f t="shared" si="163"/>
        <v>東光電気工事（株）　京滋営業所</v>
      </c>
      <c r="F1332" s="19" t="str">
        <f t="shared" si="164"/>
        <v>トウコウデンキコウジ　ケイジエイギョウショ</v>
      </c>
      <c r="G1332" s="19" t="str">
        <f t="shared" si="165"/>
        <v>所長</v>
      </c>
      <c r="H1332" s="19" t="str">
        <f t="shared" si="168"/>
        <v>中根　洋心</v>
      </c>
      <c r="I1332" s="19" t="str">
        <f t="shared" si="166"/>
        <v>600-8006</v>
      </c>
      <c r="J1332" s="19" t="str">
        <f t="shared" si="167"/>
        <v>京都市下京区四条通柳馬場西入立売中之町９９番地　四条ＳＥＴビル８階</v>
      </c>
      <c r="K1332" s="20" t="s">
        <v>16</v>
      </c>
    </row>
    <row r="1333" spans="1:11" s="15" customFormat="1" ht="20.25" customHeight="1">
      <c r="A1333" s="16">
        <v>1332</v>
      </c>
      <c r="B1333" s="17">
        <v>28</v>
      </c>
      <c r="C1333" s="18" t="str">
        <f t="shared" si="161"/>
        <v>00013195</v>
      </c>
      <c r="D1333" s="18">
        <f t="shared" si="162"/>
        <v>3</v>
      </c>
      <c r="E1333" s="19" t="str">
        <f t="shared" si="163"/>
        <v>（株）東芝　関西支社</v>
      </c>
      <c r="F1333" s="19" t="str">
        <f t="shared" si="164"/>
        <v>カブシキガイシャトウシバ　カンサイシャ</v>
      </c>
      <c r="G1333" s="19" t="str">
        <f t="shared" si="165"/>
        <v>支社長</v>
      </c>
      <c r="H1333" s="19" t="str">
        <f t="shared" si="168"/>
        <v>林　広道</v>
      </c>
      <c r="I1333" s="19" t="str">
        <f t="shared" si="166"/>
        <v>530-0017</v>
      </c>
      <c r="J1333" s="19" t="str">
        <f t="shared" si="167"/>
        <v>大阪市北区角田町８番１号</v>
      </c>
      <c r="K1333" s="20" t="s">
        <v>16</v>
      </c>
    </row>
    <row r="1334" spans="1:11" s="15" customFormat="1" ht="20.25" customHeight="1">
      <c r="A1334" s="16">
        <v>1333</v>
      </c>
      <c r="B1334" s="17">
        <v>28</v>
      </c>
      <c r="C1334" s="18" t="str">
        <f t="shared" si="161"/>
        <v>00013195</v>
      </c>
      <c r="D1334" s="18">
        <f t="shared" si="162"/>
        <v>3</v>
      </c>
      <c r="E1334" s="19" t="str">
        <f t="shared" si="163"/>
        <v>（株）東芝　関西支社</v>
      </c>
      <c r="F1334" s="19" t="str">
        <f t="shared" si="164"/>
        <v>カブシキガイシャトウシバ　カンサイシャ</v>
      </c>
      <c r="G1334" s="19" t="str">
        <f t="shared" si="165"/>
        <v>支社長</v>
      </c>
      <c r="H1334" s="19" t="str">
        <f t="shared" si="168"/>
        <v>林　広道</v>
      </c>
      <c r="I1334" s="19" t="str">
        <f t="shared" si="166"/>
        <v>530-0017</v>
      </c>
      <c r="J1334" s="19" t="str">
        <f t="shared" si="167"/>
        <v>大阪市北区角田町８番１号</v>
      </c>
      <c r="K1334" s="20" t="s">
        <v>66</v>
      </c>
    </row>
    <row r="1335" spans="1:11" s="15" customFormat="1" ht="20.25" customHeight="1">
      <c r="A1335" s="16">
        <v>1334</v>
      </c>
      <c r="B1335" s="17">
        <v>28</v>
      </c>
      <c r="C1335" s="18" t="str">
        <f t="shared" si="161"/>
        <v>00013195</v>
      </c>
      <c r="D1335" s="18">
        <f t="shared" si="162"/>
        <v>3</v>
      </c>
      <c r="E1335" s="19" t="str">
        <f t="shared" si="163"/>
        <v>（株）東芝　関西支社</v>
      </c>
      <c r="F1335" s="19" t="str">
        <f t="shared" si="164"/>
        <v>カブシキガイシャトウシバ　カンサイシャ</v>
      </c>
      <c r="G1335" s="19" t="str">
        <f t="shared" si="165"/>
        <v>支社長</v>
      </c>
      <c r="H1335" s="19" t="str">
        <f t="shared" si="168"/>
        <v>林　広道</v>
      </c>
      <c r="I1335" s="19" t="str">
        <f t="shared" si="166"/>
        <v>530-0017</v>
      </c>
      <c r="J1335" s="19" t="str">
        <f t="shared" si="167"/>
        <v>大阪市北区角田町８番１号</v>
      </c>
      <c r="K1335" s="20" t="s">
        <v>67</v>
      </c>
    </row>
    <row r="1336" spans="1:11" s="15" customFormat="1" ht="20.25" customHeight="1">
      <c r="A1336" s="16">
        <v>1335</v>
      </c>
      <c r="B1336" s="17" t="s">
        <v>508</v>
      </c>
      <c r="C1336" s="18" t="str">
        <f t="shared" si="161"/>
        <v>00003357</v>
      </c>
      <c r="D1336" s="18">
        <f t="shared" si="162"/>
        <v>3</v>
      </c>
      <c r="E1336" s="19" t="str">
        <f t="shared" si="163"/>
        <v>東芝エレベータ（株）　関西支社</v>
      </c>
      <c r="F1336" s="19" t="str">
        <f t="shared" si="164"/>
        <v>トウシバエレベータ　カンサイシシャ</v>
      </c>
      <c r="G1336" s="19" t="str">
        <f t="shared" si="165"/>
        <v>支社長</v>
      </c>
      <c r="H1336" s="19" t="str">
        <f t="shared" si="168"/>
        <v>松下　徳文</v>
      </c>
      <c r="I1336" s="19" t="str">
        <f t="shared" si="166"/>
        <v>545-6030</v>
      </c>
      <c r="J1336" s="19" t="str">
        <f t="shared" si="167"/>
        <v>大阪市阿倍野区阿倍野筋１丁目１番地４３</v>
      </c>
      <c r="K1336" s="20" t="s">
        <v>16</v>
      </c>
    </row>
    <row r="1337" spans="1:11" s="15" customFormat="1" ht="20.25" customHeight="1">
      <c r="A1337" s="16">
        <v>1336</v>
      </c>
      <c r="B1337" s="17" t="s">
        <v>508</v>
      </c>
      <c r="C1337" s="18" t="str">
        <f t="shared" si="161"/>
        <v>00003357</v>
      </c>
      <c r="D1337" s="18">
        <f t="shared" si="162"/>
        <v>3</v>
      </c>
      <c r="E1337" s="19" t="str">
        <f t="shared" si="163"/>
        <v>東芝エレベータ（株）　関西支社</v>
      </c>
      <c r="F1337" s="19" t="str">
        <f t="shared" si="164"/>
        <v>トウシバエレベータ　カンサイシシャ</v>
      </c>
      <c r="G1337" s="19" t="str">
        <f t="shared" si="165"/>
        <v>支社長</v>
      </c>
      <c r="H1337" s="19" t="str">
        <f t="shared" si="168"/>
        <v>松下　徳文</v>
      </c>
      <c r="I1337" s="19" t="str">
        <f t="shared" si="166"/>
        <v>545-6030</v>
      </c>
      <c r="J1337" s="19" t="str">
        <f t="shared" si="167"/>
        <v>大阪市阿倍野区阿倍野筋１丁目１番地４３</v>
      </c>
      <c r="K1337" s="20" t="s">
        <v>17</v>
      </c>
    </row>
    <row r="1338" spans="1:11" s="15" customFormat="1" ht="20.25" customHeight="1">
      <c r="A1338" s="16">
        <v>1337</v>
      </c>
      <c r="B1338" s="17" t="s">
        <v>508</v>
      </c>
      <c r="C1338" s="18" t="str">
        <f t="shared" si="161"/>
        <v>00003357</v>
      </c>
      <c r="D1338" s="18">
        <f t="shared" si="162"/>
        <v>3</v>
      </c>
      <c r="E1338" s="19" t="str">
        <f t="shared" si="163"/>
        <v>東芝エレベータ（株）　関西支社</v>
      </c>
      <c r="F1338" s="19" t="str">
        <f t="shared" si="164"/>
        <v>トウシバエレベータ　カンサイシシャ</v>
      </c>
      <c r="G1338" s="19" t="str">
        <f t="shared" si="165"/>
        <v>支社長</v>
      </c>
      <c r="H1338" s="19" t="str">
        <f t="shared" si="168"/>
        <v>松下　徳文</v>
      </c>
      <c r="I1338" s="19" t="str">
        <f t="shared" si="166"/>
        <v>545-6030</v>
      </c>
      <c r="J1338" s="19" t="str">
        <f t="shared" si="167"/>
        <v>大阪市阿倍野区阿倍野筋１丁目１番地４３</v>
      </c>
      <c r="K1338" s="20" t="s">
        <v>66</v>
      </c>
    </row>
    <row r="1339" spans="1:11" s="15" customFormat="1" ht="20.25" customHeight="1">
      <c r="A1339" s="16">
        <v>1338</v>
      </c>
      <c r="B1339" s="17" t="s">
        <v>509</v>
      </c>
      <c r="C1339" s="18" t="str">
        <f t="shared" si="161"/>
        <v>25013489</v>
      </c>
      <c r="D1339" s="18">
        <f t="shared" si="162"/>
        <v>3</v>
      </c>
      <c r="E1339" s="19" t="str">
        <f t="shared" si="163"/>
        <v>東洋建設（株）</v>
      </c>
      <c r="F1339" s="19" t="str">
        <f t="shared" si="164"/>
        <v>トウヨウケンセツ</v>
      </c>
      <c r="G1339" s="19" t="str">
        <f t="shared" si="165"/>
        <v>代表取締役</v>
      </c>
      <c r="H1339" s="19" t="str">
        <f t="shared" si="168"/>
        <v>星山　高晋</v>
      </c>
      <c r="I1339" s="19" t="str">
        <f t="shared" si="166"/>
        <v>520-0802</v>
      </c>
      <c r="J1339" s="19" t="str">
        <f t="shared" si="167"/>
        <v>滋賀県大津市馬場３-１-２０</v>
      </c>
      <c r="K1339" s="20" t="s">
        <v>12</v>
      </c>
    </row>
    <row r="1340" spans="1:11" s="15" customFormat="1" ht="20.25" customHeight="1">
      <c r="A1340" s="16">
        <v>1339</v>
      </c>
      <c r="B1340" s="17" t="s">
        <v>509</v>
      </c>
      <c r="C1340" s="18" t="str">
        <f t="shared" si="161"/>
        <v>25013489</v>
      </c>
      <c r="D1340" s="18">
        <f t="shared" si="162"/>
        <v>3</v>
      </c>
      <c r="E1340" s="19" t="str">
        <f t="shared" si="163"/>
        <v>東洋建設（株）</v>
      </c>
      <c r="F1340" s="19" t="str">
        <f t="shared" si="164"/>
        <v>トウヨウケンセツ</v>
      </c>
      <c r="G1340" s="19" t="str">
        <f t="shared" si="165"/>
        <v>代表取締役</v>
      </c>
      <c r="H1340" s="19" t="str">
        <f t="shared" si="168"/>
        <v>星山　高晋</v>
      </c>
      <c r="I1340" s="19" t="str">
        <f t="shared" si="166"/>
        <v>520-0802</v>
      </c>
      <c r="J1340" s="19" t="str">
        <f t="shared" si="167"/>
        <v>滋賀県大津市馬場３-１-２０</v>
      </c>
      <c r="K1340" s="20" t="s">
        <v>29</v>
      </c>
    </row>
    <row r="1341" spans="1:11" s="15" customFormat="1" ht="20.25" customHeight="1">
      <c r="A1341" s="16">
        <v>1340</v>
      </c>
      <c r="B1341" s="17" t="s">
        <v>509</v>
      </c>
      <c r="C1341" s="18" t="str">
        <f t="shared" si="161"/>
        <v>25013489</v>
      </c>
      <c r="D1341" s="18">
        <f t="shared" si="162"/>
        <v>3</v>
      </c>
      <c r="E1341" s="19" t="str">
        <f t="shared" si="163"/>
        <v>東洋建設（株）</v>
      </c>
      <c r="F1341" s="19" t="str">
        <f t="shared" si="164"/>
        <v>トウヨウケンセツ</v>
      </c>
      <c r="G1341" s="19" t="str">
        <f t="shared" si="165"/>
        <v>代表取締役</v>
      </c>
      <c r="H1341" s="19" t="str">
        <f t="shared" si="168"/>
        <v>星山　高晋</v>
      </c>
      <c r="I1341" s="19" t="str">
        <f t="shared" si="166"/>
        <v>520-0802</v>
      </c>
      <c r="J1341" s="19" t="str">
        <f t="shared" si="167"/>
        <v>滋賀県大津市馬場３-１-２０</v>
      </c>
      <c r="K1341" s="20" t="s">
        <v>20</v>
      </c>
    </row>
    <row r="1342" spans="1:11" s="15" customFormat="1" ht="20.25" customHeight="1">
      <c r="A1342" s="16">
        <v>1341</v>
      </c>
      <c r="B1342" s="17" t="s">
        <v>510</v>
      </c>
      <c r="C1342" s="18" t="str">
        <f t="shared" si="161"/>
        <v>00002405</v>
      </c>
      <c r="D1342" s="18">
        <f t="shared" si="162"/>
        <v>3</v>
      </c>
      <c r="E1342" s="19" t="str">
        <f t="shared" si="163"/>
        <v>東洋建設（株）　京滋営業所</v>
      </c>
      <c r="F1342" s="19" t="str">
        <f t="shared" si="164"/>
        <v>トウヨウケンセツ　ケイジエイギョウショ</v>
      </c>
      <c r="G1342" s="19" t="str">
        <f t="shared" si="165"/>
        <v>所長</v>
      </c>
      <c r="H1342" s="19" t="str">
        <f t="shared" si="168"/>
        <v>政安　誠三</v>
      </c>
      <c r="I1342" s="19" t="str">
        <f t="shared" si="166"/>
        <v>604-8141</v>
      </c>
      <c r="J1342" s="19" t="str">
        <f t="shared" si="167"/>
        <v>京都市中京区蛸薬師通高倉西入泉正寺町３３４番地</v>
      </c>
      <c r="K1342" s="20" t="s">
        <v>12</v>
      </c>
    </row>
    <row r="1343" spans="1:11" s="15" customFormat="1" ht="20.25" customHeight="1">
      <c r="A1343" s="16">
        <v>1342</v>
      </c>
      <c r="B1343" s="17" t="s">
        <v>510</v>
      </c>
      <c r="C1343" s="18" t="str">
        <f t="shared" si="161"/>
        <v>00002405</v>
      </c>
      <c r="D1343" s="18">
        <f t="shared" si="162"/>
        <v>3</v>
      </c>
      <c r="E1343" s="19" t="str">
        <f t="shared" si="163"/>
        <v>東洋建設（株）　京滋営業所</v>
      </c>
      <c r="F1343" s="19" t="str">
        <f t="shared" si="164"/>
        <v>トウヨウケンセツ　ケイジエイギョウショ</v>
      </c>
      <c r="G1343" s="19" t="str">
        <f t="shared" si="165"/>
        <v>所長</v>
      </c>
      <c r="H1343" s="19" t="str">
        <f t="shared" si="168"/>
        <v>政安　誠三</v>
      </c>
      <c r="I1343" s="19" t="str">
        <f t="shared" si="166"/>
        <v>604-8141</v>
      </c>
      <c r="J1343" s="19" t="str">
        <f t="shared" si="167"/>
        <v>京都市中京区蛸薬師通高倉西入泉正寺町３３４番地</v>
      </c>
      <c r="K1343" s="20" t="s">
        <v>13</v>
      </c>
    </row>
    <row r="1344" spans="1:11" s="15" customFormat="1" ht="20.25" customHeight="1">
      <c r="A1344" s="16">
        <v>1343</v>
      </c>
      <c r="B1344" s="17" t="s">
        <v>510</v>
      </c>
      <c r="C1344" s="18" t="str">
        <f t="shared" si="161"/>
        <v>00002405</v>
      </c>
      <c r="D1344" s="18">
        <f t="shared" si="162"/>
        <v>3</v>
      </c>
      <c r="E1344" s="19" t="str">
        <f t="shared" si="163"/>
        <v>東洋建設（株）　京滋営業所</v>
      </c>
      <c r="F1344" s="19" t="str">
        <f t="shared" si="164"/>
        <v>トウヨウケンセツ　ケイジエイギョウショ</v>
      </c>
      <c r="G1344" s="19" t="str">
        <f t="shared" si="165"/>
        <v>所長</v>
      </c>
      <c r="H1344" s="19" t="str">
        <f t="shared" si="168"/>
        <v>政安　誠三</v>
      </c>
      <c r="I1344" s="19" t="str">
        <f t="shared" si="166"/>
        <v>604-8141</v>
      </c>
      <c r="J1344" s="19" t="str">
        <f t="shared" si="167"/>
        <v>京都市中京区蛸薬師通高倉西入泉正寺町３３４番地</v>
      </c>
      <c r="K1344" s="20" t="s">
        <v>27</v>
      </c>
    </row>
    <row r="1345" spans="1:11" s="15" customFormat="1" ht="20.25" customHeight="1">
      <c r="A1345" s="16">
        <v>1344</v>
      </c>
      <c r="B1345" s="17">
        <v>114</v>
      </c>
      <c r="C1345" s="18" t="str">
        <f t="shared" si="161"/>
        <v>00005592</v>
      </c>
      <c r="D1345" s="18">
        <f t="shared" si="162"/>
        <v>3</v>
      </c>
      <c r="E1345" s="19" t="str">
        <f t="shared" si="163"/>
        <v>（株）東和エンジニアリング　関西支社</v>
      </c>
      <c r="F1345" s="19" t="str">
        <f t="shared" si="164"/>
        <v>トウワエンジニアリング　カンサイシシャ</v>
      </c>
      <c r="G1345" s="19" t="str">
        <f t="shared" si="165"/>
        <v>支社長</v>
      </c>
      <c r="H1345" s="19" t="str">
        <f t="shared" si="168"/>
        <v>澤谷　千</v>
      </c>
      <c r="I1345" s="19" t="str">
        <f t="shared" si="166"/>
        <v>530-0015</v>
      </c>
      <c r="J1345" s="19" t="str">
        <f t="shared" si="167"/>
        <v>大阪市北区中崎西４丁目２番２７号</v>
      </c>
      <c r="K1345" s="20" t="s">
        <v>67</v>
      </c>
    </row>
    <row r="1346" spans="1:11" s="15" customFormat="1" ht="20.25" customHeight="1">
      <c r="A1346" s="16">
        <v>1345</v>
      </c>
      <c r="B1346" s="17" t="s">
        <v>511</v>
      </c>
      <c r="C1346" s="18" t="str">
        <f t="shared" ref="C1346:C1409" si="169">IF($B1346="","",VLOOKUP($B1346,索引簿,19,0))</f>
        <v>00021632</v>
      </c>
      <c r="D1346" s="18">
        <f t="shared" ref="D1346:D1409" si="170">IF($B1346="","",VLOOKUP($B1346,索引簿,2,0))</f>
        <v>3</v>
      </c>
      <c r="E1346" s="19" t="str">
        <f t="shared" ref="E1346:E1409" si="171">IF($B1346="","",VLOOKUP($B1346,索引簿,3,0))</f>
        <v>東和工業（株）</v>
      </c>
      <c r="F1346" s="19" t="str">
        <f t="shared" ref="F1346:F1409" si="172">IF($B1346="","",VLOOKUP($B1346,索引簿,4,0))</f>
        <v>トウワコウギョウ</v>
      </c>
      <c r="G1346" s="19" t="str">
        <f t="shared" ref="G1346:G1409" si="173">IF($B1346="","",VLOOKUP($B1346,索引簿,6,0))</f>
        <v>代表取締役</v>
      </c>
      <c r="H1346" s="19" t="str">
        <f t="shared" si="168"/>
        <v>田中　弘子</v>
      </c>
      <c r="I1346" s="19" t="str">
        <f t="shared" ref="I1346:I1409" si="174">IF($B1346="","",VLOOKUP($B1346,索引簿,8,0))</f>
        <v>573-1144</v>
      </c>
      <c r="J1346" s="19" t="str">
        <f t="shared" ref="J1346:J1409" si="175">IF($B1346="","",VLOOKUP($B1346,索引簿,9,0))</f>
        <v>大阪府枚方市牧野本町一丁目１番５９号</v>
      </c>
      <c r="K1346" s="20" t="s">
        <v>12</v>
      </c>
    </row>
    <row r="1347" spans="1:11" s="15" customFormat="1" ht="20.25" customHeight="1">
      <c r="A1347" s="16">
        <v>1346</v>
      </c>
      <c r="B1347" s="17" t="s">
        <v>511</v>
      </c>
      <c r="C1347" s="18" t="str">
        <f t="shared" si="169"/>
        <v>00021632</v>
      </c>
      <c r="D1347" s="18">
        <f t="shared" si="170"/>
        <v>3</v>
      </c>
      <c r="E1347" s="19" t="str">
        <f t="shared" si="171"/>
        <v>東和工業（株）</v>
      </c>
      <c r="F1347" s="19" t="str">
        <f t="shared" si="172"/>
        <v>トウワコウギョウ</v>
      </c>
      <c r="G1347" s="19" t="str">
        <f t="shared" si="173"/>
        <v>代表取締役</v>
      </c>
      <c r="H1347" s="19" t="str">
        <f t="shared" si="168"/>
        <v>田中　弘子</v>
      </c>
      <c r="I1347" s="19" t="str">
        <f t="shared" si="174"/>
        <v>573-1144</v>
      </c>
      <c r="J1347" s="19" t="str">
        <f t="shared" si="175"/>
        <v>大阪府枚方市牧野本町一丁目１番５９号</v>
      </c>
      <c r="K1347" s="20" t="s">
        <v>17</v>
      </c>
    </row>
    <row r="1348" spans="1:11" s="15" customFormat="1" ht="20.25" customHeight="1">
      <c r="A1348" s="16">
        <v>1347</v>
      </c>
      <c r="B1348" s="17" t="s">
        <v>511</v>
      </c>
      <c r="C1348" s="18" t="str">
        <f t="shared" si="169"/>
        <v>00021632</v>
      </c>
      <c r="D1348" s="18">
        <f t="shared" si="170"/>
        <v>3</v>
      </c>
      <c r="E1348" s="19" t="str">
        <f t="shared" si="171"/>
        <v>東和工業（株）</v>
      </c>
      <c r="F1348" s="19" t="str">
        <f t="shared" si="172"/>
        <v>トウワコウギョウ</v>
      </c>
      <c r="G1348" s="19" t="str">
        <f t="shared" si="173"/>
        <v>代表取締役</v>
      </c>
      <c r="H1348" s="19" t="str">
        <f t="shared" si="168"/>
        <v>田中　弘子</v>
      </c>
      <c r="I1348" s="19" t="str">
        <f t="shared" si="174"/>
        <v>573-1144</v>
      </c>
      <c r="J1348" s="19" t="str">
        <f t="shared" si="175"/>
        <v>大阪府枚方市牧野本町一丁目１番５９号</v>
      </c>
      <c r="K1348" s="20" t="s">
        <v>29</v>
      </c>
    </row>
    <row r="1349" spans="1:11" s="15" customFormat="1" ht="20.25" customHeight="1">
      <c r="A1349" s="16">
        <v>1348</v>
      </c>
      <c r="B1349" s="17" t="s">
        <v>512</v>
      </c>
      <c r="C1349" s="18" t="str">
        <f t="shared" si="169"/>
        <v>00015975</v>
      </c>
      <c r="D1349" s="18">
        <f t="shared" si="170"/>
        <v>3</v>
      </c>
      <c r="E1349" s="19" t="str">
        <f t="shared" si="171"/>
        <v>（株）トーケミ</v>
      </c>
      <c r="F1349" s="19" t="str">
        <f t="shared" si="172"/>
        <v>トーケミ</v>
      </c>
      <c r="G1349" s="19" t="str">
        <f t="shared" si="173"/>
        <v>代表取締役</v>
      </c>
      <c r="H1349" s="19" t="str">
        <f t="shared" si="168"/>
        <v>細谷　卓也</v>
      </c>
      <c r="I1349" s="19" t="str">
        <f t="shared" si="174"/>
        <v>532-0021</v>
      </c>
      <c r="J1349" s="19" t="str">
        <f t="shared" si="175"/>
        <v>大阪市淀川区田川北１丁目１２番１１号</v>
      </c>
      <c r="K1349" s="20" t="s">
        <v>17</v>
      </c>
    </row>
    <row r="1350" spans="1:11" s="15" customFormat="1" ht="20.25" customHeight="1">
      <c r="A1350" s="16">
        <v>1349</v>
      </c>
      <c r="B1350" s="17" t="s">
        <v>512</v>
      </c>
      <c r="C1350" s="18" t="str">
        <f t="shared" si="169"/>
        <v>00015975</v>
      </c>
      <c r="D1350" s="18">
        <f t="shared" si="170"/>
        <v>3</v>
      </c>
      <c r="E1350" s="19" t="str">
        <f t="shared" si="171"/>
        <v>（株）トーケミ</v>
      </c>
      <c r="F1350" s="19" t="str">
        <f t="shared" si="172"/>
        <v>トーケミ</v>
      </c>
      <c r="G1350" s="19" t="str">
        <f t="shared" si="173"/>
        <v>代表取締役</v>
      </c>
      <c r="H1350" s="19" t="str">
        <f t="shared" si="168"/>
        <v>細谷　卓也</v>
      </c>
      <c r="I1350" s="19" t="str">
        <f t="shared" si="174"/>
        <v>532-0021</v>
      </c>
      <c r="J1350" s="19" t="str">
        <f t="shared" si="175"/>
        <v>大阪市淀川区田川北１丁目１２番１１号</v>
      </c>
      <c r="K1350" s="20" t="s">
        <v>66</v>
      </c>
    </row>
    <row r="1351" spans="1:11" s="15" customFormat="1" ht="20.25" customHeight="1">
      <c r="A1351" s="16">
        <v>1350</v>
      </c>
      <c r="B1351" s="17" t="s">
        <v>512</v>
      </c>
      <c r="C1351" s="18" t="str">
        <f t="shared" si="169"/>
        <v>00015975</v>
      </c>
      <c r="D1351" s="18">
        <f t="shared" si="170"/>
        <v>3</v>
      </c>
      <c r="E1351" s="19" t="str">
        <f t="shared" si="171"/>
        <v>（株）トーケミ</v>
      </c>
      <c r="F1351" s="19" t="str">
        <f t="shared" si="172"/>
        <v>トーケミ</v>
      </c>
      <c r="G1351" s="19" t="str">
        <f t="shared" si="173"/>
        <v>代表取締役</v>
      </c>
      <c r="H1351" s="19" t="str">
        <f t="shared" si="168"/>
        <v>細谷　卓也</v>
      </c>
      <c r="I1351" s="19" t="str">
        <f t="shared" si="174"/>
        <v>532-0021</v>
      </c>
      <c r="J1351" s="19" t="str">
        <f t="shared" si="175"/>
        <v>大阪市淀川区田川北１丁目１２番１１号</v>
      </c>
      <c r="K1351" s="20" t="s">
        <v>27</v>
      </c>
    </row>
    <row r="1352" spans="1:11" s="15" customFormat="1" ht="20.25" customHeight="1">
      <c r="A1352" s="16">
        <v>1351</v>
      </c>
      <c r="B1352" s="17" t="s">
        <v>513</v>
      </c>
      <c r="C1352" s="18" t="str">
        <f t="shared" si="169"/>
        <v>00018805</v>
      </c>
      <c r="D1352" s="18">
        <f t="shared" si="170"/>
        <v>3</v>
      </c>
      <c r="E1352" s="19" t="str">
        <f t="shared" si="171"/>
        <v>（株）トータルメディア開発研究所</v>
      </c>
      <c r="F1352" s="19" t="str">
        <f t="shared" si="172"/>
        <v>トータルメディアカイハツケンキュウショ</v>
      </c>
      <c r="G1352" s="19" t="str">
        <f t="shared" si="173"/>
        <v>代表取締役</v>
      </c>
      <c r="H1352" s="19" t="str">
        <f t="shared" si="168"/>
        <v>山村　健一郎</v>
      </c>
      <c r="I1352" s="19" t="str">
        <f t="shared" si="174"/>
        <v>102-0094</v>
      </c>
      <c r="J1352" s="19" t="str">
        <f t="shared" si="175"/>
        <v>東京都千代田区紀尾井町３番２３号</v>
      </c>
      <c r="K1352" s="20" t="s">
        <v>109</v>
      </c>
    </row>
    <row r="1353" spans="1:11" s="15" customFormat="1" ht="20.25" customHeight="1">
      <c r="A1353" s="16">
        <v>1352</v>
      </c>
      <c r="B1353" s="17" t="s">
        <v>514</v>
      </c>
      <c r="C1353" s="18" t="str">
        <f t="shared" si="169"/>
        <v>00018943</v>
      </c>
      <c r="D1353" s="18">
        <f t="shared" si="170"/>
        <v>3</v>
      </c>
      <c r="E1353" s="19" t="str">
        <f t="shared" si="171"/>
        <v>東レ建設（株）</v>
      </c>
      <c r="F1353" s="19" t="str">
        <f t="shared" si="172"/>
        <v>トーレケンセツ</v>
      </c>
      <c r="G1353" s="19" t="str">
        <f t="shared" si="173"/>
        <v>代表取締役社長</v>
      </c>
      <c r="H1353" s="19" t="str">
        <f t="shared" si="168"/>
        <v>古川　正人</v>
      </c>
      <c r="I1353" s="19" t="str">
        <f t="shared" si="174"/>
        <v>530-8222</v>
      </c>
      <c r="J1353" s="19" t="str">
        <f t="shared" si="175"/>
        <v>大阪市北区中之島三丁目３番３号　中之島三井ビルディング</v>
      </c>
      <c r="K1353" s="20" t="s">
        <v>12</v>
      </c>
    </row>
    <row r="1354" spans="1:11" s="15" customFormat="1" ht="20.25" customHeight="1">
      <c r="A1354" s="16">
        <v>1353</v>
      </c>
      <c r="B1354" s="17" t="s">
        <v>514</v>
      </c>
      <c r="C1354" s="18" t="str">
        <f t="shared" si="169"/>
        <v>00018943</v>
      </c>
      <c r="D1354" s="18">
        <f t="shared" si="170"/>
        <v>3</v>
      </c>
      <c r="E1354" s="19" t="str">
        <f t="shared" si="171"/>
        <v>東レ建設（株）</v>
      </c>
      <c r="F1354" s="19" t="str">
        <f t="shared" si="172"/>
        <v>トーレケンセツ</v>
      </c>
      <c r="G1354" s="19" t="str">
        <f t="shared" si="173"/>
        <v>代表取締役社長</v>
      </c>
      <c r="H1354" s="19" t="str">
        <f t="shared" si="168"/>
        <v>古川　正人</v>
      </c>
      <c r="I1354" s="19" t="str">
        <f t="shared" si="174"/>
        <v>530-8222</v>
      </c>
      <c r="J1354" s="19" t="str">
        <f t="shared" si="175"/>
        <v>大阪市北区中之島三丁目３番３号　中之島三井ビルディング</v>
      </c>
      <c r="K1354" s="20" t="s">
        <v>13</v>
      </c>
    </row>
    <row r="1355" spans="1:11" s="15" customFormat="1" ht="20.25" customHeight="1">
      <c r="A1355" s="16">
        <v>1354</v>
      </c>
      <c r="B1355" s="17" t="s">
        <v>515</v>
      </c>
      <c r="C1355" s="18" t="str">
        <f t="shared" si="169"/>
        <v>00023843</v>
      </c>
      <c r="D1355" s="18">
        <f t="shared" si="170"/>
        <v>3</v>
      </c>
      <c r="E1355" s="19" t="str">
        <f t="shared" si="171"/>
        <v>（株）トキト</v>
      </c>
      <c r="F1355" s="19" t="str">
        <f t="shared" si="172"/>
        <v>トキト</v>
      </c>
      <c r="G1355" s="19" t="str">
        <f t="shared" si="173"/>
        <v>代表取締役</v>
      </c>
      <c r="H1355" s="19" t="str">
        <f t="shared" si="168"/>
        <v>時任　隼成</v>
      </c>
      <c r="I1355" s="19" t="str">
        <f t="shared" si="174"/>
        <v>599-8238</v>
      </c>
      <c r="J1355" s="19" t="str">
        <f t="shared" si="175"/>
        <v>大阪府堺市中区土師町四丁５番１７号</v>
      </c>
      <c r="K1355" s="20" t="s">
        <v>12</v>
      </c>
    </row>
    <row r="1356" spans="1:11" s="15" customFormat="1" ht="20.25" customHeight="1">
      <c r="A1356" s="16">
        <v>1355</v>
      </c>
      <c r="B1356" s="17" t="s">
        <v>515</v>
      </c>
      <c r="C1356" s="18" t="str">
        <f t="shared" si="169"/>
        <v>00023843</v>
      </c>
      <c r="D1356" s="18">
        <f t="shared" si="170"/>
        <v>3</v>
      </c>
      <c r="E1356" s="19" t="str">
        <f t="shared" si="171"/>
        <v>（株）トキト</v>
      </c>
      <c r="F1356" s="19" t="str">
        <f t="shared" si="172"/>
        <v>トキト</v>
      </c>
      <c r="G1356" s="19" t="str">
        <f t="shared" si="173"/>
        <v>代表取締役</v>
      </c>
      <c r="H1356" s="19" t="str">
        <f t="shared" si="168"/>
        <v>時任　隼成</v>
      </c>
      <c r="I1356" s="19" t="str">
        <f t="shared" si="174"/>
        <v>599-8238</v>
      </c>
      <c r="J1356" s="19" t="str">
        <f t="shared" si="175"/>
        <v>大阪府堺市中区土師町四丁５番１７号</v>
      </c>
      <c r="K1356" s="20" t="s">
        <v>17</v>
      </c>
    </row>
    <row r="1357" spans="1:11" s="15" customFormat="1" ht="20.25" customHeight="1">
      <c r="A1357" s="16">
        <v>1356</v>
      </c>
      <c r="B1357" s="17" t="s">
        <v>515</v>
      </c>
      <c r="C1357" s="18" t="str">
        <f t="shared" si="169"/>
        <v>00023843</v>
      </c>
      <c r="D1357" s="18">
        <f t="shared" si="170"/>
        <v>3</v>
      </c>
      <c r="E1357" s="19" t="str">
        <f t="shared" si="171"/>
        <v>（株）トキト</v>
      </c>
      <c r="F1357" s="19" t="str">
        <f t="shared" si="172"/>
        <v>トキト</v>
      </c>
      <c r="G1357" s="19" t="str">
        <f t="shared" si="173"/>
        <v>代表取締役</v>
      </c>
      <c r="H1357" s="19" t="str">
        <f t="shared" si="168"/>
        <v>時任　隼成</v>
      </c>
      <c r="I1357" s="19" t="str">
        <f t="shared" si="174"/>
        <v>599-8238</v>
      </c>
      <c r="J1357" s="19" t="str">
        <f t="shared" si="175"/>
        <v>大阪府堺市中区土師町四丁５番１７号</v>
      </c>
      <c r="K1357" s="20" t="s">
        <v>29</v>
      </c>
    </row>
    <row r="1358" spans="1:11" s="15" customFormat="1" ht="20.25" customHeight="1">
      <c r="A1358" s="16">
        <v>1357</v>
      </c>
      <c r="B1358" s="17" t="s">
        <v>516</v>
      </c>
      <c r="C1358" s="18" t="str">
        <f t="shared" si="169"/>
        <v>00019750</v>
      </c>
      <c r="D1358" s="18">
        <f t="shared" si="170"/>
        <v>3</v>
      </c>
      <c r="E1358" s="19" t="str">
        <f t="shared" si="171"/>
        <v>都市クリエイト（株）　京都支店</v>
      </c>
      <c r="F1358" s="19" t="str">
        <f t="shared" si="172"/>
        <v>トシクリエイト　キョウトシテン</v>
      </c>
      <c r="G1358" s="19" t="str">
        <f t="shared" si="173"/>
        <v>支店長</v>
      </c>
      <c r="H1358" s="19" t="str">
        <f t="shared" si="168"/>
        <v>早野　恭平</v>
      </c>
      <c r="I1358" s="19" t="str">
        <f t="shared" si="174"/>
        <v>612-0029</v>
      </c>
      <c r="J1358" s="19" t="str">
        <f t="shared" si="175"/>
        <v>京都市伏見区深草西浦町七丁目１８番地１</v>
      </c>
      <c r="K1358" s="20" t="s">
        <v>12</v>
      </c>
    </row>
    <row r="1359" spans="1:11" s="15" customFormat="1" ht="20.25" customHeight="1">
      <c r="A1359" s="16">
        <v>1358</v>
      </c>
      <c r="B1359" s="17" t="s">
        <v>516</v>
      </c>
      <c r="C1359" s="18" t="str">
        <f t="shared" si="169"/>
        <v>00019750</v>
      </c>
      <c r="D1359" s="18">
        <f t="shared" si="170"/>
        <v>3</v>
      </c>
      <c r="E1359" s="19" t="str">
        <f t="shared" si="171"/>
        <v>都市クリエイト（株）　京都支店</v>
      </c>
      <c r="F1359" s="19" t="str">
        <f t="shared" si="172"/>
        <v>トシクリエイト　キョウトシテン</v>
      </c>
      <c r="G1359" s="19" t="str">
        <f t="shared" si="173"/>
        <v>支店長</v>
      </c>
      <c r="H1359" s="19" t="str">
        <f t="shared" si="168"/>
        <v>早野　恭平</v>
      </c>
      <c r="I1359" s="19" t="str">
        <f t="shared" si="174"/>
        <v>612-0029</v>
      </c>
      <c r="J1359" s="19" t="str">
        <f t="shared" si="175"/>
        <v>京都市伏見区深草西浦町七丁目１８番地１</v>
      </c>
      <c r="K1359" s="20" t="s">
        <v>19</v>
      </c>
    </row>
    <row r="1360" spans="1:11" s="15" customFormat="1" ht="20.25" customHeight="1">
      <c r="A1360" s="16">
        <v>1359</v>
      </c>
      <c r="B1360" s="17" t="s">
        <v>516</v>
      </c>
      <c r="C1360" s="18" t="str">
        <f t="shared" si="169"/>
        <v>00019750</v>
      </c>
      <c r="D1360" s="18">
        <f t="shared" si="170"/>
        <v>3</v>
      </c>
      <c r="E1360" s="19" t="str">
        <f t="shared" si="171"/>
        <v>都市クリエイト（株）　京都支店</v>
      </c>
      <c r="F1360" s="19" t="str">
        <f t="shared" si="172"/>
        <v>トシクリエイト　キョウトシテン</v>
      </c>
      <c r="G1360" s="19" t="str">
        <f t="shared" si="173"/>
        <v>支店長</v>
      </c>
      <c r="H1360" s="19" t="str">
        <f t="shared" ref="H1360:H1423" si="176">IF($B1360="","",VLOOKUP($B1360,索引簿,5,0))</f>
        <v>早野　恭平</v>
      </c>
      <c r="I1360" s="19" t="str">
        <f t="shared" si="174"/>
        <v>612-0029</v>
      </c>
      <c r="J1360" s="19" t="str">
        <f t="shared" si="175"/>
        <v>京都市伏見区深草西浦町七丁目１８番地１</v>
      </c>
      <c r="K1360" s="20" t="s">
        <v>29</v>
      </c>
    </row>
    <row r="1361" spans="1:11" s="15" customFormat="1" ht="20.25" customHeight="1">
      <c r="A1361" s="16">
        <v>1360</v>
      </c>
      <c r="B1361" s="17" t="s">
        <v>517</v>
      </c>
      <c r="C1361" s="18" t="str">
        <f t="shared" si="169"/>
        <v>00003800</v>
      </c>
      <c r="D1361" s="18">
        <f t="shared" si="170"/>
        <v>3</v>
      </c>
      <c r="E1361" s="19" t="str">
        <f t="shared" si="171"/>
        <v>戸田建設（株）　大阪支店</v>
      </c>
      <c r="F1361" s="19" t="str">
        <f t="shared" si="172"/>
        <v>トダケンセツ　オオサカシテン</v>
      </c>
      <c r="G1361" s="19" t="str">
        <f t="shared" si="173"/>
        <v>常務執行役員支店長</v>
      </c>
      <c r="H1361" s="19" t="str">
        <f t="shared" si="176"/>
        <v>和久田　吉朗</v>
      </c>
      <c r="I1361" s="19" t="str">
        <f t="shared" si="174"/>
        <v>530-0004</v>
      </c>
      <c r="J1361" s="19" t="str">
        <f t="shared" si="175"/>
        <v>大阪市北区堂島浜一丁目１番２７号</v>
      </c>
      <c r="K1361" s="20" t="s">
        <v>12</v>
      </c>
    </row>
    <row r="1362" spans="1:11" s="15" customFormat="1" ht="20.25" customHeight="1">
      <c r="A1362" s="16">
        <v>1361</v>
      </c>
      <c r="B1362" s="17" t="s">
        <v>517</v>
      </c>
      <c r="C1362" s="18" t="str">
        <f t="shared" si="169"/>
        <v>00003800</v>
      </c>
      <c r="D1362" s="18">
        <f t="shared" si="170"/>
        <v>3</v>
      </c>
      <c r="E1362" s="19" t="str">
        <f t="shared" si="171"/>
        <v>戸田建設（株）　大阪支店</v>
      </c>
      <c r="F1362" s="19" t="str">
        <f t="shared" si="172"/>
        <v>トダケンセツ　オオサカシテン</v>
      </c>
      <c r="G1362" s="19" t="str">
        <f t="shared" si="173"/>
        <v>常務執行役員支店長</v>
      </c>
      <c r="H1362" s="19" t="str">
        <f t="shared" si="176"/>
        <v>和久田　吉朗</v>
      </c>
      <c r="I1362" s="19" t="str">
        <f t="shared" si="174"/>
        <v>530-0004</v>
      </c>
      <c r="J1362" s="19" t="str">
        <f t="shared" si="175"/>
        <v>大阪市北区堂島浜一丁目１番２７号</v>
      </c>
      <c r="K1362" s="20" t="s">
        <v>13</v>
      </c>
    </row>
    <row r="1363" spans="1:11" s="15" customFormat="1" ht="20.25" customHeight="1">
      <c r="A1363" s="16">
        <v>1362</v>
      </c>
      <c r="B1363" s="17" t="s">
        <v>517</v>
      </c>
      <c r="C1363" s="18" t="str">
        <f t="shared" si="169"/>
        <v>00003800</v>
      </c>
      <c r="D1363" s="18">
        <f t="shared" si="170"/>
        <v>3</v>
      </c>
      <c r="E1363" s="19" t="str">
        <f t="shared" si="171"/>
        <v>戸田建設（株）　大阪支店</v>
      </c>
      <c r="F1363" s="19" t="str">
        <f t="shared" si="172"/>
        <v>トダケンセツ　オオサカシテン</v>
      </c>
      <c r="G1363" s="19" t="str">
        <f t="shared" si="173"/>
        <v>常務執行役員支店長</v>
      </c>
      <c r="H1363" s="19" t="str">
        <f t="shared" si="176"/>
        <v>和久田　吉朗</v>
      </c>
      <c r="I1363" s="19" t="str">
        <f t="shared" si="174"/>
        <v>530-0004</v>
      </c>
      <c r="J1363" s="19" t="str">
        <f t="shared" si="175"/>
        <v>大阪市北区堂島浜一丁目１番２７号</v>
      </c>
      <c r="K1363" s="20" t="s">
        <v>27</v>
      </c>
    </row>
    <row r="1364" spans="1:11" s="15" customFormat="1" ht="20.25" customHeight="1">
      <c r="A1364" s="16">
        <v>1363</v>
      </c>
      <c r="B1364" s="17">
        <v>19</v>
      </c>
      <c r="C1364" s="18" t="str">
        <f t="shared" si="169"/>
        <v>00001400</v>
      </c>
      <c r="D1364" s="18">
        <f t="shared" si="170"/>
        <v>3</v>
      </c>
      <c r="E1364" s="19" t="str">
        <f t="shared" si="171"/>
        <v>飛島建設（株）大阪支店</v>
      </c>
      <c r="F1364" s="19" t="str">
        <f t="shared" si="172"/>
        <v>トビシマケンセツ　オオサカシテン</v>
      </c>
      <c r="G1364" s="19" t="str">
        <f t="shared" si="173"/>
        <v>執行役員支店長</v>
      </c>
      <c r="H1364" s="19" t="str">
        <f t="shared" si="176"/>
        <v>大堀　裕康</v>
      </c>
      <c r="I1364" s="19" t="str">
        <f t="shared" si="174"/>
        <v>541-0045</v>
      </c>
      <c r="J1364" s="19" t="str">
        <f t="shared" si="175"/>
        <v>大阪市中央区道修町３丁目４番１０号</v>
      </c>
      <c r="K1364" s="20" t="s">
        <v>12</v>
      </c>
    </row>
    <row r="1365" spans="1:11" s="15" customFormat="1" ht="20.25" customHeight="1">
      <c r="A1365" s="16">
        <v>1364</v>
      </c>
      <c r="B1365" s="17">
        <v>19</v>
      </c>
      <c r="C1365" s="18" t="str">
        <f t="shared" si="169"/>
        <v>00001400</v>
      </c>
      <c r="D1365" s="18">
        <f t="shared" si="170"/>
        <v>3</v>
      </c>
      <c r="E1365" s="19" t="str">
        <f t="shared" si="171"/>
        <v>飛島建設（株）大阪支店</v>
      </c>
      <c r="F1365" s="19" t="str">
        <f t="shared" si="172"/>
        <v>トビシマケンセツ　オオサカシテン</v>
      </c>
      <c r="G1365" s="19" t="str">
        <f t="shared" si="173"/>
        <v>執行役員支店長</v>
      </c>
      <c r="H1365" s="19" t="str">
        <f t="shared" si="176"/>
        <v>大堀　裕康</v>
      </c>
      <c r="I1365" s="19" t="str">
        <f t="shared" si="174"/>
        <v>541-0045</v>
      </c>
      <c r="J1365" s="19" t="str">
        <f t="shared" si="175"/>
        <v>大阪市中央区道修町３丁目４番１０号</v>
      </c>
      <c r="K1365" s="20" t="s">
        <v>13</v>
      </c>
    </row>
    <row r="1366" spans="1:11" s="15" customFormat="1" ht="20.25" customHeight="1">
      <c r="A1366" s="16">
        <v>1365</v>
      </c>
      <c r="B1366" s="17">
        <v>19</v>
      </c>
      <c r="C1366" s="18" t="str">
        <f t="shared" si="169"/>
        <v>00001400</v>
      </c>
      <c r="D1366" s="18">
        <f t="shared" si="170"/>
        <v>3</v>
      </c>
      <c r="E1366" s="19" t="str">
        <f t="shared" si="171"/>
        <v>飛島建設（株）大阪支店</v>
      </c>
      <c r="F1366" s="19" t="str">
        <f t="shared" si="172"/>
        <v>トビシマケンセツ　オオサカシテン</v>
      </c>
      <c r="G1366" s="19" t="str">
        <f t="shared" si="173"/>
        <v>執行役員支店長</v>
      </c>
      <c r="H1366" s="19" t="str">
        <f t="shared" si="176"/>
        <v>大堀　裕康</v>
      </c>
      <c r="I1366" s="19" t="str">
        <f t="shared" si="174"/>
        <v>541-0045</v>
      </c>
      <c r="J1366" s="19" t="str">
        <f t="shared" si="175"/>
        <v>大阪市中央区道修町３丁目４番１０号</v>
      </c>
      <c r="K1366" s="20" t="s">
        <v>20</v>
      </c>
    </row>
    <row r="1367" spans="1:11" s="15" customFormat="1" ht="20.25" customHeight="1">
      <c r="A1367" s="16">
        <v>1366</v>
      </c>
      <c r="B1367" s="17" t="s">
        <v>518</v>
      </c>
      <c r="C1367" s="18" t="str">
        <f t="shared" si="169"/>
        <v>00020786</v>
      </c>
      <c r="D1367" s="18">
        <f t="shared" si="170"/>
        <v>3</v>
      </c>
      <c r="E1367" s="19" t="str">
        <f t="shared" si="171"/>
        <v>（株）トラストテクノ</v>
      </c>
      <c r="F1367" s="19" t="str">
        <f t="shared" si="172"/>
        <v>トラストテクノ</v>
      </c>
      <c r="G1367" s="19" t="str">
        <f t="shared" si="173"/>
        <v>代表取締役</v>
      </c>
      <c r="H1367" s="19" t="str">
        <f t="shared" si="176"/>
        <v>前田　浩司</v>
      </c>
      <c r="I1367" s="19" t="str">
        <f t="shared" si="174"/>
        <v>652-0866</v>
      </c>
      <c r="J1367" s="19" t="str">
        <f t="shared" si="175"/>
        <v>兵庫県神戸市兵庫区遠矢浜町２番４４号</v>
      </c>
      <c r="K1367" s="20" t="s">
        <v>12</v>
      </c>
    </row>
    <row r="1368" spans="1:11" s="15" customFormat="1" ht="20.25" customHeight="1">
      <c r="A1368" s="16">
        <v>1367</v>
      </c>
      <c r="B1368" s="17" t="s">
        <v>518</v>
      </c>
      <c r="C1368" s="18" t="str">
        <f t="shared" si="169"/>
        <v>00020786</v>
      </c>
      <c r="D1368" s="18">
        <f t="shared" si="170"/>
        <v>3</v>
      </c>
      <c r="E1368" s="19" t="str">
        <f t="shared" si="171"/>
        <v>（株）トラストテクノ</v>
      </c>
      <c r="F1368" s="19" t="str">
        <f t="shared" si="172"/>
        <v>トラストテクノ</v>
      </c>
      <c r="G1368" s="19" t="str">
        <f t="shared" si="173"/>
        <v>代表取締役</v>
      </c>
      <c r="H1368" s="19" t="str">
        <f t="shared" si="176"/>
        <v>前田　浩司</v>
      </c>
      <c r="I1368" s="19" t="str">
        <f t="shared" si="174"/>
        <v>652-0866</v>
      </c>
      <c r="J1368" s="19" t="str">
        <f t="shared" si="175"/>
        <v>兵庫県神戸市兵庫区遠矢浜町２番４４号</v>
      </c>
      <c r="K1368" s="20" t="s">
        <v>24</v>
      </c>
    </row>
    <row r="1369" spans="1:11" s="15" customFormat="1" ht="20.25" customHeight="1">
      <c r="A1369" s="16">
        <v>1368</v>
      </c>
      <c r="B1369" s="17" t="s">
        <v>519</v>
      </c>
      <c r="C1369" s="18" t="str">
        <f t="shared" si="169"/>
        <v>00005658</v>
      </c>
      <c r="D1369" s="18">
        <f t="shared" si="170"/>
        <v>3</v>
      </c>
      <c r="E1369" s="19" t="str">
        <f t="shared" si="171"/>
        <v>ドリコ（株）　大阪支店</v>
      </c>
      <c r="F1369" s="19" t="str">
        <f t="shared" si="172"/>
        <v>ドリコ　オオサカシテン</v>
      </c>
      <c r="G1369" s="19" t="str">
        <f t="shared" si="173"/>
        <v>支店長</v>
      </c>
      <c r="H1369" s="19" t="str">
        <f t="shared" si="176"/>
        <v>鳥居　赳志</v>
      </c>
      <c r="I1369" s="19" t="str">
        <f t="shared" si="174"/>
        <v>532-0011</v>
      </c>
      <c r="J1369" s="19" t="str">
        <f t="shared" si="175"/>
        <v>大阪市淀川区西中島５丁目１４番５号</v>
      </c>
      <c r="K1369" s="20" t="s">
        <v>66</v>
      </c>
    </row>
    <row r="1370" spans="1:11" s="15" customFormat="1" ht="20.25" customHeight="1">
      <c r="A1370" s="16">
        <v>1369</v>
      </c>
      <c r="B1370" s="17" t="s">
        <v>519</v>
      </c>
      <c r="C1370" s="18" t="str">
        <f t="shared" si="169"/>
        <v>00005658</v>
      </c>
      <c r="D1370" s="18">
        <f t="shared" si="170"/>
        <v>3</v>
      </c>
      <c r="E1370" s="19" t="str">
        <f t="shared" si="171"/>
        <v>ドリコ（株）　大阪支店</v>
      </c>
      <c r="F1370" s="19" t="str">
        <f t="shared" si="172"/>
        <v>ドリコ　オオサカシテン</v>
      </c>
      <c r="G1370" s="19" t="str">
        <f t="shared" si="173"/>
        <v>支店長</v>
      </c>
      <c r="H1370" s="19" t="str">
        <f t="shared" si="176"/>
        <v>鳥居　赳志</v>
      </c>
      <c r="I1370" s="19" t="str">
        <f t="shared" si="174"/>
        <v>532-0011</v>
      </c>
      <c r="J1370" s="19" t="str">
        <f t="shared" si="175"/>
        <v>大阪市淀川区西中島５丁目１４番５号</v>
      </c>
      <c r="K1370" s="20" t="s">
        <v>111</v>
      </c>
    </row>
    <row r="1371" spans="1:11" s="15" customFormat="1" ht="20.25" customHeight="1">
      <c r="A1371" s="16">
        <v>1370</v>
      </c>
      <c r="B1371" s="17" t="s">
        <v>519</v>
      </c>
      <c r="C1371" s="18" t="str">
        <f t="shared" si="169"/>
        <v>00005658</v>
      </c>
      <c r="D1371" s="18">
        <f t="shared" si="170"/>
        <v>3</v>
      </c>
      <c r="E1371" s="19" t="str">
        <f t="shared" si="171"/>
        <v>ドリコ（株）　大阪支店</v>
      </c>
      <c r="F1371" s="19" t="str">
        <f t="shared" si="172"/>
        <v>ドリコ　オオサカシテン</v>
      </c>
      <c r="G1371" s="19" t="str">
        <f t="shared" si="173"/>
        <v>支店長</v>
      </c>
      <c r="H1371" s="19" t="str">
        <f t="shared" si="176"/>
        <v>鳥居　赳志</v>
      </c>
      <c r="I1371" s="19" t="str">
        <f t="shared" si="174"/>
        <v>532-0011</v>
      </c>
      <c r="J1371" s="19" t="str">
        <f t="shared" si="175"/>
        <v>大阪市淀川区西中島５丁目１４番５号</v>
      </c>
      <c r="K1371" s="20" t="s">
        <v>27</v>
      </c>
    </row>
    <row r="1372" spans="1:11" s="15" customFormat="1" ht="20.25" customHeight="1">
      <c r="A1372" s="16">
        <v>1371</v>
      </c>
      <c r="B1372" s="17" t="s">
        <v>520</v>
      </c>
      <c r="C1372" s="18" t="str">
        <f t="shared" si="169"/>
        <v>00000647</v>
      </c>
      <c r="D1372" s="18">
        <f t="shared" si="170"/>
        <v>3</v>
      </c>
      <c r="E1372" s="19" t="str">
        <f t="shared" si="171"/>
        <v>（株）酉島製作所　大阪支店</v>
      </c>
      <c r="F1372" s="19" t="str">
        <f t="shared" si="172"/>
        <v>トリシマセイサクショ　オオサカシテン</v>
      </c>
      <c r="G1372" s="19" t="str">
        <f t="shared" si="173"/>
        <v>支店長</v>
      </c>
      <c r="H1372" s="19" t="str">
        <f t="shared" si="176"/>
        <v>田中　勝彦</v>
      </c>
      <c r="I1372" s="19" t="str">
        <f t="shared" si="174"/>
        <v>532-0003</v>
      </c>
      <c r="J1372" s="19" t="str">
        <f t="shared" si="175"/>
        <v>大阪市淀川区宮原四丁目１番１４号　住友生命新大阪北ビル</v>
      </c>
      <c r="K1372" s="20" t="s">
        <v>16</v>
      </c>
    </row>
    <row r="1373" spans="1:11" s="15" customFormat="1" ht="20.25" customHeight="1">
      <c r="A1373" s="16">
        <v>1372</v>
      </c>
      <c r="B1373" s="17" t="s">
        <v>520</v>
      </c>
      <c r="C1373" s="18" t="str">
        <f t="shared" si="169"/>
        <v>00000647</v>
      </c>
      <c r="D1373" s="18">
        <f t="shared" si="170"/>
        <v>3</v>
      </c>
      <c r="E1373" s="19" t="str">
        <f t="shared" si="171"/>
        <v>（株）酉島製作所　大阪支店</v>
      </c>
      <c r="F1373" s="19" t="str">
        <f t="shared" si="172"/>
        <v>トリシマセイサクショ　オオサカシテン</v>
      </c>
      <c r="G1373" s="19" t="str">
        <f t="shared" si="173"/>
        <v>支店長</v>
      </c>
      <c r="H1373" s="19" t="str">
        <f t="shared" si="176"/>
        <v>田中　勝彦</v>
      </c>
      <c r="I1373" s="19" t="str">
        <f t="shared" si="174"/>
        <v>532-0003</v>
      </c>
      <c r="J1373" s="19" t="str">
        <f t="shared" si="175"/>
        <v>大阪市淀川区宮原四丁目１番１４号　住友生命新大阪北ビル</v>
      </c>
      <c r="K1373" s="20" t="s">
        <v>66</v>
      </c>
    </row>
    <row r="1374" spans="1:11" s="15" customFormat="1" ht="20.25" customHeight="1">
      <c r="A1374" s="16">
        <v>1373</v>
      </c>
      <c r="B1374" s="17" t="s">
        <v>520</v>
      </c>
      <c r="C1374" s="18" t="str">
        <f t="shared" si="169"/>
        <v>00000647</v>
      </c>
      <c r="D1374" s="18">
        <f t="shared" si="170"/>
        <v>3</v>
      </c>
      <c r="E1374" s="19" t="str">
        <f t="shared" si="171"/>
        <v>（株）酉島製作所　大阪支店</v>
      </c>
      <c r="F1374" s="19" t="str">
        <f t="shared" si="172"/>
        <v>トリシマセイサクショ　オオサカシテン</v>
      </c>
      <c r="G1374" s="19" t="str">
        <f t="shared" si="173"/>
        <v>支店長</v>
      </c>
      <c r="H1374" s="19" t="str">
        <f t="shared" si="176"/>
        <v>田中　勝彦</v>
      </c>
      <c r="I1374" s="19" t="str">
        <f t="shared" si="174"/>
        <v>532-0003</v>
      </c>
      <c r="J1374" s="19" t="str">
        <f t="shared" si="175"/>
        <v>大阪市淀川区宮原四丁目１番１４号　住友生命新大阪北ビル</v>
      </c>
      <c r="K1374" s="20" t="s">
        <v>27</v>
      </c>
    </row>
    <row r="1375" spans="1:11" s="15" customFormat="1" ht="20.25" customHeight="1">
      <c r="A1375" s="16">
        <v>1374</v>
      </c>
      <c r="B1375" s="17" t="s">
        <v>521</v>
      </c>
      <c r="C1375" s="18">
        <f t="shared" si="169"/>
        <v>27124081</v>
      </c>
      <c r="D1375" s="18">
        <f t="shared" si="170"/>
        <v>3</v>
      </c>
      <c r="E1375" s="19" t="str">
        <f t="shared" si="171"/>
        <v>（株）ナガオカ</v>
      </c>
      <c r="F1375" s="19" t="str">
        <f t="shared" si="172"/>
        <v>ナガオカ</v>
      </c>
      <c r="G1375" s="19" t="str">
        <f t="shared" si="173"/>
        <v>代表取締役</v>
      </c>
      <c r="H1375" s="19" t="str">
        <f t="shared" si="176"/>
        <v>梅津　泰久</v>
      </c>
      <c r="I1375" s="19" t="str">
        <f t="shared" si="174"/>
        <v>541-0052</v>
      </c>
      <c r="J1375" s="19" t="str">
        <f t="shared" si="175"/>
        <v>大阪市中央区安土町１－８－１５</v>
      </c>
      <c r="K1375" s="20" t="s">
        <v>12</v>
      </c>
    </row>
    <row r="1376" spans="1:11" s="15" customFormat="1" ht="20.25" customHeight="1">
      <c r="A1376" s="16">
        <v>1375</v>
      </c>
      <c r="B1376" s="17" t="s">
        <v>521</v>
      </c>
      <c r="C1376" s="18">
        <f t="shared" si="169"/>
        <v>27124081</v>
      </c>
      <c r="D1376" s="18">
        <f t="shared" si="170"/>
        <v>3</v>
      </c>
      <c r="E1376" s="19" t="str">
        <f t="shared" si="171"/>
        <v>（株）ナガオカ</v>
      </c>
      <c r="F1376" s="19" t="str">
        <f t="shared" si="172"/>
        <v>ナガオカ</v>
      </c>
      <c r="G1376" s="19" t="str">
        <f t="shared" si="173"/>
        <v>代表取締役</v>
      </c>
      <c r="H1376" s="19" t="str">
        <f t="shared" si="176"/>
        <v>梅津　泰久</v>
      </c>
      <c r="I1376" s="19" t="str">
        <f t="shared" si="174"/>
        <v>541-0052</v>
      </c>
      <c r="J1376" s="19" t="str">
        <f t="shared" si="175"/>
        <v>大阪市中央区安土町１－８－１５</v>
      </c>
      <c r="K1376" s="20" t="s">
        <v>66</v>
      </c>
    </row>
    <row r="1377" spans="1:11" s="15" customFormat="1" ht="20.25" customHeight="1">
      <c r="A1377" s="16">
        <v>1376</v>
      </c>
      <c r="B1377" s="17" t="s">
        <v>521</v>
      </c>
      <c r="C1377" s="18">
        <f t="shared" si="169"/>
        <v>27124081</v>
      </c>
      <c r="D1377" s="18">
        <f t="shared" si="170"/>
        <v>3</v>
      </c>
      <c r="E1377" s="19" t="str">
        <f t="shared" si="171"/>
        <v>（株）ナガオカ</v>
      </c>
      <c r="F1377" s="19" t="str">
        <f t="shared" si="172"/>
        <v>ナガオカ</v>
      </c>
      <c r="G1377" s="19" t="str">
        <f t="shared" si="173"/>
        <v>代表取締役</v>
      </c>
      <c r="H1377" s="19" t="str">
        <f t="shared" si="176"/>
        <v>梅津　泰久</v>
      </c>
      <c r="I1377" s="19" t="str">
        <f t="shared" si="174"/>
        <v>541-0052</v>
      </c>
      <c r="J1377" s="19" t="str">
        <f t="shared" si="175"/>
        <v>大阪市中央区安土町１－８－１５</v>
      </c>
      <c r="K1377" s="20" t="s">
        <v>27</v>
      </c>
    </row>
    <row r="1378" spans="1:11" s="15" customFormat="1" ht="20.25" customHeight="1">
      <c r="A1378" s="16">
        <v>1377</v>
      </c>
      <c r="B1378" s="17" t="s">
        <v>522</v>
      </c>
      <c r="C1378" s="18" t="str">
        <f t="shared" si="169"/>
        <v>00008117</v>
      </c>
      <c r="D1378" s="18">
        <f t="shared" si="170"/>
        <v>3</v>
      </c>
      <c r="E1378" s="19" t="str">
        <f t="shared" si="171"/>
        <v>中川企画建設（株）</v>
      </c>
      <c r="F1378" s="19" t="str">
        <f t="shared" si="172"/>
        <v>ナカガワキカクケンセツ</v>
      </c>
      <c r="G1378" s="19" t="str">
        <f t="shared" si="173"/>
        <v>代表取締役</v>
      </c>
      <c r="H1378" s="19" t="str">
        <f t="shared" si="176"/>
        <v>中川　廣次</v>
      </c>
      <c r="I1378" s="19" t="str">
        <f t="shared" si="174"/>
        <v>541-0059</v>
      </c>
      <c r="J1378" s="19" t="str">
        <f t="shared" si="175"/>
        <v>大阪市中央区博労町４丁目２番１５号</v>
      </c>
      <c r="K1378" s="20" t="s">
        <v>12</v>
      </c>
    </row>
    <row r="1379" spans="1:11" s="15" customFormat="1" ht="20.25" customHeight="1">
      <c r="A1379" s="16">
        <v>1378</v>
      </c>
      <c r="B1379" s="17" t="s">
        <v>522</v>
      </c>
      <c r="C1379" s="18" t="str">
        <f t="shared" si="169"/>
        <v>00008117</v>
      </c>
      <c r="D1379" s="18">
        <f t="shared" si="170"/>
        <v>3</v>
      </c>
      <c r="E1379" s="19" t="str">
        <f t="shared" si="171"/>
        <v>中川企画建設（株）</v>
      </c>
      <c r="F1379" s="19" t="str">
        <f t="shared" si="172"/>
        <v>ナカガワキカクケンセツ</v>
      </c>
      <c r="G1379" s="19" t="str">
        <f t="shared" si="173"/>
        <v>代表取締役</v>
      </c>
      <c r="H1379" s="19" t="str">
        <f t="shared" si="176"/>
        <v>中川　廣次</v>
      </c>
      <c r="I1379" s="19" t="str">
        <f t="shared" si="174"/>
        <v>541-0059</v>
      </c>
      <c r="J1379" s="19" t="str">
        <f t="shared" si="175"/>
        <v>大阪市中央区博労町４丁目２番１５号</v>
      </c>
      <c r="K1379" s="20" t="s">
        <v>13</v>
      </c>
    </row>
    <row r="1380" spans="1:11" s="15" customFormat="1" ht="20.25" customHeight="1">
      <c r="A1380" s="16">
        <v>1379</v>
      </c>
      <c r="B1380" s="17" t="s">
        <v>522</v>
      </c>
      <c r="C1380" s="18" t="str">
        <f t="shared" si="169"/>
        <v>00008117</v>
      </c>
      <c r="D1380" s="18">
        <f t="shared" si="170"/>
        <v>3</v>
      </c>
      <c r="E1380" s="19" t="str">
        <f t="shared" si="171"/>
        <v>中川企画建設（株）</v>
      </c>
      <c r="F1380" s="19" t="str">
        <f t="shared" si="172"/>
        <v>ナカガワキカクケンセツ</v>
      </c>
      <c r="G1380" s="19" t="str">
        <f t="shared" si="173"/>
        <v>代表取締役</v>
      </c>
      <c r="H1380" s="19" t="str">
        <f t="shared" si="176"/>
        <v>中川　廣次</v>
      </c>
      <c r="I1380" s="19" t="str">
        <f t="shared" si="174"/>
        <v>541-0059</v>
      </c>
      <c r="J1380" s="19" t="str">
        <f t="shared" si="175"/>
        <v>大阪市中央区博労町４丁目２番１５号</v>
      </c>
      <c r="K1380" s="20" t="s">
        <v>20</v>
      </c>
    </row>
    <row r="1381" spans="1:11" s="15" customFormat="1" ht="20.25" customHeight="1">
      <c r="A1381" s="16">
        <v>1380</v>
      </c>
      <c r="B1381" s="17">
        <v>48</v>
      </c>
      <c r="C1381" s="18" t="str">
        <f t="shared" si="169"/>
        <v>00009830</v>
      </c>
      <c r="D1381" s="18">
        <f t="shared" si="170"/>
        <v>3</v>
      </c>
      <c r="E1381" s="19" t="str">
        <f t="shared" si="171"/>
        <v>中島工業（株）</v>
      </c>
      <c r="F1381" s="19" t="str">
        <f t="shared" si="172"/>
        <v>ナカジマコウギョウ</v>
      </c>
      <c r="G1381" s="19" t="str">
        <f t="shared" si="173"/>
        <v>代表取締役</v>
      </c>
      <c r="H1381" s="19" t="str">
        <f t="shared" si="176"/>
        <v>山脇　秀敬</v>
      </c>
      <c r="I1381" s="19" t="str">
        <f t="shared" si="174"/>
        <v>532-0003</v>
      </c>
      <c r="J1381" s="19" t="str">
        <f t="shared" si="175"/>
        <v>大阪市淀川区宮原２-１４-１４</v>
      </c>
      <c r="K1381" s="20" t="s">
        <v>17</v>
      </c>
    </row>
    <row r="1382" spans="1:11" s="15" customFormat="1" ht="20.25" customHeight="1">
      <c r="A1382" s="16">
        <v>1381</v>
      </c>
      <c r="B1382" s="17">
        <v>48</v>
      </c>
      <c r="C1382" s="18" t="str">
        <f t="shared" si="169"/>
        <v>00009830</v>
      </c>
      <c r="D1382" s="18">
        <f t="shared" si="170"/>
        <v>3</v>
      </c>
      <c r="E1382" s="19" t="str">
        <f t="shared" si="171"/>
        <v>中島工業（株）</v>
      </c>
      <c r="F1382" s="19" t="str">
        <f t="shared" si="172"/>
        <v>ナカジマコウギョウ</v>
      </c>
      <c r="G1382" s="19" t="str">
        <f t="shared" si="173"/>
        <v>代表取締役</v>
      </c>
      <c r="H1382" s="19" t="str">
        <f t="shared" si="176"/>
        <v>山脇　秀敬</v>
      </c>
      <c r="I1382" s="19" t="str">
        <f t="shared" si="174"/>
        <v>532-0003</v>
      </c>
      <c r="J1382" s="19" t="str">
        <f t="shared" si="175"/>
        <v>大阪市淀川区宮原２-１４-１４</v>
      </c>
      <c r="K1382" s="20" t="s">
        <v>66</v>
      </c>
    </row>
    <row r="1383" spans="1:11" s="15" customFormat="1" ht="20.25" customHeight="1">
      <c r="A1383" s="16">
        <v>1382</v>
      </c>
      <c r="B1383" s="17">
        <v>48</v>
      </c>
      <c r="C1383" s="18" t="str">
        <f t="shared" si="169"/>
        <v>00009830</v>
      </c>
      <c r="D1383" s="18">
        <f t="shared" si="170"/>
        <v>3</v>
      </c>
      <c r="E1383" s="19" t="str">
        <f t="shared" si="171"/>
        <v>中島工業（株）</v>
      </c>
      <c r="F1383" s="19" t="str">
        <f t="shared" si="172"/>
        <v>ナカジマコウギョウ</v>
      </c>
      <c r="G1383" s="19" t="str">
        <f t="shared" si="173"/>
        <v>代表取締役</v>
      </c>
      <c r="H1383" s="19" t="str">
        <f t="shared" si="176"/>
        <v>山脇　秀敬</v>
      </c>
      <c r="I1383" s="19" t="str">
        <f t="shared" si="174"/>
        <v>532-0003</v>
      </c>
      <c r="J1383" s="19" t="str">
        <f t="shared" si="175"/>
        <v>大阪市淀川区宮原２-１４-１４</v>
      </c>
      <c r="K1383" s="20" t="s">
        <v>111</v>
      </c>
    </row>
    <row r="1384" spans="1:11" s="15" customFormat="1" ht="20.25" customHeight="1">
      <c r="A1384" s="16">
        <v>1383</v>
      </c>
      <c r="B1384" s="17" t="s">
        <v>523</v>
      </c>
      <c r="C1384" s="18" t="str">
        <f t="shared" si="169"/>
        <v>29013744</v>
      </c>
      <c r="D1384" s="18">
        <f t="shared" si="170"/>
        <v>3</v>
      </c>
      <c r="E1384" s="19" t="str">
        <f t="shared" si="171"/>
        <v>（株）中造園</v>
      </c>
      <c r="F1384" s="19" t="str">
        <f t="shared" si="172"/>
        <v>ナカゾウエン</v>
      </c>
      <c r="G1384" s="19" t="str">
        <f t="shared" si="173"/>
        <v>代表取締役</v>
      </c>
      <c r="H1384" s="19" t="str">
        <f t="shared" si="176"/>
        <v>中　邦暁</v>
      </c>
      <c r="I1384" s="19" t="str">
        <f t="shared" si="174"/>
        <v>639-2125</v>
      </c>
      <c r="J1384" s="19" t="str">
        <f t="shared" si="175"/>
        <v>奈良県葛城市西辻３５２-１</v>
      </c>
      <c r="K1384" s="20" t="s">
        <v>12</v>
      </c>
    </row>
    <row r="1385" spans="1:11" s="15" customFormat="1" ht="20.25" customHeight="1">
      <c r="A1385" s="16">
        <v>1384</v>
      </c>
      <c r="B1385" s="17" t="s">
        <v>523</v>
      </c>
      <c r="C1385" s="18" t="str">
        <f t="shared" si="169"/>
        <v>29013744</v>
      </c>
      <c r="D1385" s="18">
        <f t="shared" si="170"/>
        <v>3</v>
      </c>
      <c r="E1385" s="19" t="str">
        <f t="shared" si="171"/>
        <v>（株）中造園</v>
      </c>
      <c r="F1385" s="19" t="str">
        <f t="shared" si="172"/>
        <v>ナカゾウエン</v>
      </c>
      <c r="G1385" s="19" t="str">
        <f t="shared" si="173"/>
        <v>代表取締役</v>
      </c>
      <c r="H1385" s="19" t="str">
        <f t="shared" si="176"/>
        <v>中　邦暁</v>
      </c>
      <c r="I1385" s="19" t="str">
        <f t="shared" si="174"/>
        <v>639-2125</v>
      </c>
      <c r="J1385" s="19" t="str">
        <f t="shared" si="175"/>
        <v>奈良県葛城市西辻３５２-１</v>
      </c>
      <c r="K1385" s="20" t="s">
        <v>524</v>
      </c>
    </row>
    <row r="1386" spans="1:11" s="15" customFormat="1" ht="20.25" customHeight="1">
      <c r="A1386" s="16">
        <v>1385</v>
      </c>
      <c r="B1386" s="17" t="s">
        <v>523</v>
      </c>
      <c r="C1386" s="18" t="str">
        <f t="shared" si="169"/>
        <v>29013744</v>
      </c>
      <c r="D1386" s="18">
        <f t="shared" si="170"/>
        <v>3</v>
      </c>
      <c r="E1386" s="19" t="str">
        <f t="shared" si="171"/>
        <v>（株）中造園</v>
      </c>
      <c r="F1386" s="19" t="str">
        <f t="shared" si="172"/>
        <v>ナカゾウエン</v>
      </c>
      <c r="G1386" s="19" t="str">
        <f t="shared" si="173"/>
        <v>代表取締役</v>
      </c>
      <c r="H1386" s="19" t="str">
        <f t="shared" si="176"/>
        <v>中　邦暁</v>
      </c>
      <c r="I1386" s="19" t="str">
        <f t="shared" si="174"/>
        <v>639-2125</v>
      </c>
      <c r="J1386" s="19" t="str">
        <f t="shared" si="175"/>
        <v>奈良県葛城市西辻３５２-１</v>
      </c>
      <c r="K1386" s="20" t="s">
        <v>30</v>
      </c>
    </row>
    <row r="1387" spans="1:11" s="15" customFormat="1" ht="20.25" customHeight="1">
      <c r="A1387" s="16">
        <v>1386</v>
      </c>
      <c r="B1387" s="17" t="s">
        <v>525</v>
      </c>
      <c r="C1387" s="18" t="str">
        <f t="shared" si="169"/>
        <v>27083532</v>
      </c>
      <c r="D1387" s="18">
        <f t="shared" si="170"/>
        <v>3</v>
      </c>
      <c r="E1387" s="19" t="str">
        <f t="shared" si="171"/>
        <v>永田機電工業（株）</v>
      </c>
      <c r="F1387" s="19" t="str">
        <f t="shared" si="172"/>
        <v>ナガタキデンコウギョウ</v>
      </c>
      <c r="G1387" s="19" t="str">
        <f t="shared" si="173"/>
        <v>代表取締役</v>
      </c>
      <c r="H1387" s="19" t="str">
        <f t="shared" si="176"/>
        <v>永田　幸一</v>
      </c>
      <c r="I1387" s="19" t="str">
        <f t="shared" si="174"/>
        <v>573-1162</v>
      </c>
      <c r="J1387" s="19" t="str">
        <f t="shared" si="175"/>
        <v>大阪府枚方市田口１丁目２３番１２号</v>
      </c>
      <c r="K1387" s="20" t="s">
        <v>17</v>
      </c>
    </row>
    <row r="1388" spans="1:11" s="15" customFormat="1" ht="20.25" customHeight="1">
      <c r="A1388" s="16">
        <v>1387</v>
      </c>
      <c r="B1388" s="17" t="s">
        <v>525</v>
      </c>
      <c r="C1388" s="18" t="str">
        <f t="shared" si="169"/>
        <v>27083532</v>
      </c>
      <c r="D1388" s="18">
        <f t="shared" si="170"/>
        <v>3</v>
      </c>
      <c r="E1388" s="19" t="str">
        <f t="shared" si="171"/>
        <v>永田機電工業（株）</v>
      </c>
      <c r="F1388" s="19" t="str">
        <f t="shared" si="172"/>
        <v>ナガタキデンコウギョウ</v>
      </c>
      <c r="G1388" s="19" t="str">
        <f t="shared" si="173"/>
        <v>代表取締役</v>
      </c>
      <c r="H1388" s="19" t="str">
        <f t="shared" si="176"/>
        <v>永田　幸一</v>
      </c>
      <c r="I1388" s="19" t="str">
        <f t="shared" si="174"/>
        <v>573-1162</v>
      </c>
      <c r="J1388" s="19" t="str">
        <f t="shared" si="175"/>
        <v>大阪府枚方市田口１丁目２３番１２号</v>
      </c>
      <c r="K1388" s="20" t="s">
        <v>66</v>
      </c>
    </row>
    <row r="1389" spans="1:11" s="15" customFormat="1" ht="20.25" customHeight="1">
      <c r="A1389" s="16">
        <v>1388</v>
      </c>
      <c r="B1389" s="17" t="s">
        <v>525</v>
      </c>
      <c r="C1389" s="18" t="str">
        <f t="shared" si="169"/>
        <v>27083532</v>
      </c>
      <c r="D1389" s="18">
        <f t="shared" si="170"/>
        <v>3</v>
      </c>
      <c r="E1389" s="19" t="str">
        <f t="shared" si="171"/>
        <v>永田機電工業（株）</v>
      </c>
      <c r="F1389" s="19" t="str">
        <f t="shared" si="172"/>
        <v>ナガタキデンコウギョウ</v>
      </c>
      <c r="G1389" s="19" t="str">
        <f t="shared" si="173"/>
        <v>代表取締役</v>
      </c>
      <c r="H1389" s="19" t="str">
        <f t="shared" si="176"/>
        <v>永田　幸一</v>
      </c>
      <c r="I1389" s="19" t="str">
        <f t="shared" si="174"/>
        <v>573-1162</v>
      </c>
      <c r="J1389" s="19" t="str">
        <f t="shared" si="175"/>
        <v>大阪府枚方市田口１丁目２３番１２号</v>
      </c>
      <c r="K1389" s="20" t="s">
        <v>111</v>
      </c>
    </row>
    <row r="1390" spans="1:11" s="15" customFormat="1" ht="20.25" customHeight="1">
      <c r="A1390" s="16">
        <v>1389</v>
      </c>
      <c r="B1390" s="17" t="s">
        <v>526</v>
      </c>
      <c r="C1390" s="18" t="str">
        <f t="shared" si="169"/>
        <v>00021737</v>
      </c>
      <c r="D1390" s="18">
        <f t="shared" si="170"/>
        <v>3</v>
      </c>
      <c r="E1390" s="19" t="str">
        <f t="shared" si="171"/>
        <v>（株）ナガワ 大阪支店</v>
      </c>
      <c r="F1390" s="19" t="str">
        <f t="shared" si="172"/>
        <v>ナガワ　オオサカシテン</v>
      </c>
      <c r="G1390" s="19" t="str">
        <f t="shared" si="173"/>
        <v>支店長</v>
      </c>
      <c r="H1390" s="19" t="str">
        <f t="shared" si="176"/>
        <v>小原　辰也</v>
      </c>
      <c r="I1390" s="19" t="str">
        <f t="shared" si="174"/>
        <v>530-6124</v>
      </c>
      <c r="J1390" s="19" t="str">
        <f t="shared" si="175"/>
        <v>大阪市北区中之島３-３-２３　中之島ダイビル２４階</v>
      </c>
      <c r="K1390" s="20" t="s">
        <v>13</v>
      </c>
    </row>
    <row r="1391" spans="1:11" s="15" customFormat="1" ht="20.25" customHeight="1">
      <c r="A1391" s="16">
        <v>1390</v>
      </c>
      <c r="B1391" s="17" t="s">
        <v>526</v>
      </c>
      <c r="C1391" s="18" t="str">
        <f t="shared" si="169"/>
        <v>00021737</v>
      </c>
      <c r="D1391" s="18">
        <f t="shared" si="170"/>
        <v>3</v>
      </c>
      <c r="E1391" s="19" t="str">
        <f t="shared" si="171"/>
        <v>（株）ナガワ 大阪支店</v>
      </c>
      <c r="F1391" s="19" t="str">
        <f t="shared" si="172"/>
        <v>ナガワ　オオサカシテン</v>
      </c>
      <c r="G1391" s="19" t="str">
        <f t="shared" si="173"/>
        <v>支店長</v>
      </c>
      <c r="H1391" s="19" t="str">
        <f t="shared" si="176"/>
        <v>小原　辰也</v>
      </c>
      <c r="I1391" s="19" t="str">
        <f t="shared" si="174"/>
        <v>530-6124</v>
      </c>
      <c r="J1391" s="19" t="str">
        <f t="shared" si="175"/>
        <v>大阪市北区中之島３-３-２３　中之島ダイビル２４階</v>
      </c>
      <c r="K1391" s="20" t="s">
        <v>128</v>
      </c>
    </row>
    <row r="1392" spans="1:11" s="15" customFormat="1" ht="20.25" customHeight="1">
      <c r="A1392" s="16">
        <v>1391</v>
      </c>
      <c r="B1392" s="17" t="s">
        <v>527</v>
      </c>
      <c r="C1392" s="18" t="str">
        <f t="shared" si="169"/>
        <v>00018263</v>
      </c>
      <c r="D1392" s="18">
        <f t="shared" si="170"/>
        <v>3</v>
      </c>
      <c r="E1392" s="19" t="str">
        <f t="shared" si="171"/>
        <v>ＮＴＴ西日本（株）　京都支店</v>
      </c>
      <c r="F1392" s="19" t="str">
        <f t="shared" si="172"/>
        <v>エヌティーティーニシニホンカブシキガイシャ　キョウトシテン　</v>
      </c>
      <c r="G1392" s="19" t="str">
        <f t="shared" si="173"/>
        <v>支店長</v>
      </c>
      <c r="H1392" s="19" t="str">
        <f t="shared" si="176"/>
        <v>横田　さくら</v>
      </c>
      <c r="I1392" s="19" t="str">
        <f t="shared" si="174"/>
        <v>604-8172</v>
      </c>
      <c r="J1392" s="19" t="str">
        <f t="shared" si="175"/>
        <v>京都市中京区烏丸三条上ル場之町６０４</v>
      </c>
      <c r="K1392" s="20" t="s">
        <v>67</v>
      </c>
    </row>
    <row r="1393" spans="1:11" s="15" customFormat="1" ht="20.25" customHeight="1">
      <c r="A1393" s="16">
        <v>1392</v>
      </c>
      <c r="B1393" s="17" t="s">
        <v>528</v>
      </c>
      <c r="C1393" s="18" t="str">
        <f t="shared" si="169"/>
        <v>00005237</v>
      </c>
      <c r="D1393" s="18">
        <f t="shared" si="170"/>
        <v>3</v>
      </c>
      <c r="E1393" s="19" t="str">
        <f t="shared" si="171"/>
        <v>（株）西原衛生工業所　大阪本店</v>
      </c>
      <c r="F1393" s="19" t="str">
        <f t="shared" si="172"/>
        <v>ニシハラエイセイコウギョウショ　オオサカホンテン</v>
      </c>
      <c r="G1393" s="19" t="str">
        <f t="shared" si="173"/>
        <v>取締役常務執行役員本店長</v>
      </c>
      <c r="H1393" s="19" t="str">
        <f t="shared" si="176"/>
        <v>高島　良一</v>
      </c>
      <c r="I1393" s="19" t="str">
        <f t="shared" si="174"/>
        <v>537-0024</v>
      </c>
      <c r="J1393" s="19" t="str">
        <f t="shared" si="175"/>
        <v>大阪市東成区東小橋１-１３-１３</v>
      </c>
      <c r="K1393" s="20" t="s">
        <v>17</v>
      </c>
    </row>
    <row r="1394" spans="1:11" s="15" customFormat="1" ht="20.25" customHeight="1">
      <c r="A1394" s="16">
        <v>1393</v>
      </c>
      <c r="B1394" s="17" t="s">
        <v>528</v>
      </c>
      <c r="C1394" s="18" t="str">
        <f t="shared" si="169"/>
        <v>00005237</v>
      </c>
      <c r="D1394" s="18">
        <f t="shared" si="170"/>
        <v>3</v>
      </c>
      <c r="E1394" s="19" t="str">
        <f t="shared" si="171"/>
        <v>（株）西原衛生工業所　大阪本店</v>
      </c>
      <c r="F1394" s="19" t="str">
        <f t="shared" si="172"/>
        <v>ニシハラエイセイコウギョウショ　オオサカホンテン</v>
      </c>
      <c r="G1394" s="19" t="str">
        <f t="shared" si="173"/>
        <v>取締役常務執行役員本店長</v>
      </c>
      <c r="H1394" s="19" t="str">
        <f t="shared" si="176"/>
        <v>高島　良一</v>
      </c>
      <c r="I1394" s="19" t="str">
        <f t="shared" si="174"/>
        <v>537-0024</v>
      </c>
      <c r="J1394" s="19" t="str">
        <f t="shared" si="175"/>
        <v>大阪市東成区東小橋１-１３-１３</v>
      </c>
      <c r="K1394" s="20" t="s">
        <v>95</v>
      </c>
    </row>
    <row r="1395" spans="1:11" s="15" customFormat="1" ht="20.25" customHeight="1">
      <c r="A1395" s="16">
        <v>1394</v>
      </c>
      <c r="B1395" s="17" t="s">
        <v>529</v>
      </c>
      <c r="C1395" s="18" t="str">
        <f t="shared" si="169"/>
        <v>00011565</v>
      </c>
      <c r="D1395" s="18">
        <f t="shared" si="170"/>
        <v>3</v>
      </c>
      <c r="E1395" s="19" t="str">
        <f t="shared" si="171"/>
        <v>（株）西原環境　関西支店</v>
      </c>
      <c r="F1395" s="19" t="str">
        <f t="shared" si="172"/>
        <v>ニシハラカンキョウ　カンサイシテン</v>
      </c>
      <c r="G1395" s="19" t="str">
        <f t="shared" si="173"/>
        <v>支店長</v>
      </c>
      <c r="H1395" s="19" t="str">
        <f t="shared" si="176"/>
        <v>森　元裕</v>
      </c>
      <c r="I1395" s="19" t="str">
        <f t="shared" si="174"/>
        <v>562-0035</v>
      </c>
      <c r="J1395" s="19" t="str">
        <f t="shared" si="175"/>
        <v>大阪府箕面市船場東三丁目４番１７号</v>
      </c>
      <c r="K1395" s="20" t="s">
        <v>66</v>
      </c>
    </row>
    <row r="1396" spans="1:11" s="15" customFormat="1" ht="20.25" customHeight="1">
      <c r="A1396" s="16">
        <v>1395</v>
      </c>
      <c r="B1396" s="17" t="s">
        <v>529</v>
      </c>
      <c r="C1396" s="18" t="str">
        <f t="shared" si="169"/>
        <v>00011565</v>
      </c>
      <c r="D1396" s="18">
        <f t="shared" si="170"/>
        <v>3</v>
      </c>
      <c r="E1396" s="19" t="str">
        <f t="shared" si="171"/>
        <v>（株）西原環境　関西支店</v>
      </c>
      <c r="F1396" s="19" t="str">
        <f t="shared" si="172"/>
        <v>ニシハラカンキョウ　カンサイシテン</v>
      </c>
      <c r="G1396" s="19" t="str">
        <f t="shared" si="173"/>
        <v>支店長</v>
      </c>
      <c r="H1396" s="19" t="str">
        <f t="shared" si="176"/>
        <v>森　元裕</v>
      </c>
      <c r="I1396" s="19" t="str">
        <f t="shared" si="174"/>
        <v>562-0035</v>
      </c>
      <c r="J1396" s="19" t="str">
        <f t="shared" si="175"/>
        <v>大阪府箕面市船場東三丁目４番１７号</v>
      </c>
      <c r="K1396" s="20" t="s">
        <v>27</v>
      </c>
    </row>
    <row r="1397" spans="1:11" s="15" customFormat="1" ht="20.25" customHeight="1">
      <c r="A1397" s="16">
        <v>1396</v>
      </c>
      <c r="B1397" s="17" t="s">
        <v>529</v>
      </c>
      <c r="C1397" s="18" t="str">
        <f t="shared" si="169"/>
        <v>00011565</v>
      </c>
      <c r="D1397" s="18">
        <f t="shared" si="170"/>
        <v>3</v>
      </c>
      <c r="E1397" s="19" t="str">
        <f t="shared" si="171"/>
        <v>（株）西原環境　関西支店</v>
      </c>
      <c r="F1397" s="19" t="str">
        <f t="shared" si="172"/>
        <v>ニシハラカンキョウ　カンサイシテン</v>
      </c>
      <c r="G1397" s="19" t="str">
        <f t="shared" si="173"/>
        <v>支店長</v>
      </c>
      <c r="H1397" s="19" t="str">
        <f t="shared" si="176"/>
        <v>森　元裕</v>
      </c>
      <c r="I1397" s="19" t="str">
        <f t="shared" si="174"/>
        <v>562-0035</v>
      </c>
      <c r="J1397" s="19" t="str">
        <f t="shared" si="175"/>
        <v>大阪府箕面市船場東三丁目４番１７号</v>
      </c>
      <c r="K1397" s="20" t="s">
        <v>320</v>
      </c>
    </row>
    <row r="1398" spans="1:11" s="15" customFormat="1" ht="20.25" customHeight="1">
      <c r="A1398" s="16">
        <v>1397</v>
      </c>
      <c r="B1398" s="17" t="s">
        <v>530</v>
      </c>
      <c r="C1398" s="18" t="str">
        <f t="shared" si="169"/>
        <v>00001100</v>
      </c>
      <c r="D1398" s="18">
        <f t="shared" si="170"/>
        <v>3</v>
      </c>
      <c r="E1398" s="19" t="str">
        <f t="shared" si="171"/>
        <v>西松建設（株）　西日本支社</v>
      </c>
      <c r="F1398" s="19" t="str">
        <f t="shared" si="172"/>
        <v>ニシマツケンセツ　ニシニホンシシャ</v>
      </c>
      <c r="G1398" s="19" t="str">
        <f t="shared" si="173"/>
        <v>執行役員支社長</v>
      </c>
      <c r="H1398" s="19" t="str">
        <f t="shared" si="176"/>
        <v xml:space="preserve">木村　博規 </v>
      </c>
      <c r="I1398" s="19" t="str">
        <f t="shared" si="174"/>
        <v>540-8515</v>
      </c>
      <c r="J1398" s="19" t="str">
        <f t="shared" si="175"/>
        <v>大阪市中央区釣鐘町二丁目４番７号</v>
      </c>
      <c r="K1398" s="20" t="s">
        <v>12</v>
      </c>
    </row>
    <row r="1399" spans="1:11" s="15" customFormat="1" ht="20.25" customHeight="1">
      <c r="A1399" s="16">
        <v>1398</v>
      </c>
      <c r="B1399" s="17" t="s">
        <v>530</v>
      </c>
      <c r="C1399" s="18" t="str">
        <f t="shared" si="169"/>
        <v>00001100</v>
      </c>
      <c r="D1399" s="18">
        <f t="shared" si="170"/>
        <v>3</v>
      </c>
      <c r="E1399" s="19" t="str">
        <f t="shared" si="171"/>
        <v>西松建設（株）　西日本支社</v>
      </c>
      <c r="F1399" s="19" t="str">
        <f t="shared" si="172"/>
        <v>ニシマツケンセツ　ニシニホンシシャ</v>
      </c>
      <c r="G1399" s="19" t="str">
        <f t="shared" si="173"/>
        <v>執行役員支社長</v>
      </c>
      <c r="H1399" s="19" t="str">
        <f t="shared" si="176"/>
        <v xml:space="preserve">木村　博規 </v>
      </c>
      <c r="I1399" s="19" t="str">
        <f t="shared" si="174"/>
        <v>540-8515</v>
      </c>
      <c r="J1399" s="19" t="str">
        <f t="shared" si="175"/>
        <v>大阪市中央区釣鐘町二丁目４番７号</v>
      </c>
      <c r="K1399" s="20" t="s">
        <v>13</v>
      </c>
    </row>
    <row r="1400" spans="1:11" s="15" customFormat="1" ht="20.25" customHeight="1">
      <c r="A1400" s="16">
        <v>1399</v>
      </c>
      <c r="B1400" s="17" t="s">
        <v>531</v>
      </c>
      <c r="C1400" s="18">
        <f t="shared" si="169"/>
        <v>27099153</v>
      </c>
      <c r="D1400" s="18">
        <f t="shared" si="170"/>
        <v>3</v>
      </c>
      <c r="E1400" s="19" t="str">
        <f t="shared" si="171"/>
        <v>日研電気（株）</v>
      </c>
      <c r="F1400" s="19" t="str">
        <f t="shared" si="172"/>
        <v>ニッケンデンキ</v>
      </c>
      <c r="G1400" s="19" t="str">
        <f t="shared" si="173"/>
        <v>代表取締役</v>
      </c>
      <c r="H1400" s="19" t="str">
        <f t="shared" si="176"/>
        <v>加藤　隆信</v>
      </c>
      <c r="I1400" s="19" t="str">
        <f t="shared" si="174"/>
        <v>561-0875</v>
      </c>
      <c r="J1400" s="19" t="str">
        <f t="shared" si="175"/>
        <v>大阪府豊中市長興寺北１-５-４１</v>
      </c>
      <c r="K1400" s="20" t="s">
        <v>16</v>
      </c>
    </row>
    <row r="1401" spans="1:11" s="15" customFormat="1" ht="20.25" customHeight="1">
      <c r="A1401" s="16">
        <v>1400</v>
      </c>
      <c r="B1401" s="17" t="s">
        <v>531</v>
      </c>
      <c r="C1401" s="18">
        <f t="shared" si="169"/>
        <v>27099153</v>
      </c>
      <c r="D1401" s="18">
        <f t="shared" si="170"/>
        <v>3</v>
      </c>
      <c r="E1401" s="19" t="str">
        <f t="shared" si="171"/>
        <v>日研電気（株）</v>
      </c>
      <c r="F1401" s="19" t="str">
        <f t="shared" si="172"/>
        <v>ニッケンデンキ</v>
      </c>
      <c r="G1401" s="19" t="str">
        <f t="shared" si="173"/>
        <v>代表取締役</v>
      </c>
      <c r="H1401" s="19" t="str">
        <f t="shared" si="176"/>
        <v>加藤　隆信</v>
      </c>
      <c r="I1401" s="19" t="str">
        <f t="shared" si="174"/>
        <v>561-0875</v>
      </c>
      <c r="J1401" s="19" t="str">
        <f t="shared" si="175"/>
        <v>大阪府豊中市長興寺北１-５-４１</v>
      </c>
      <c r="K1401" s="20" t="s">
        <v>17</v>
      </c>
    </row>
    <row r="1402" spans="1:11" s="15" customFormat="1" ht="20.25" customHeight="1">
      <c r="A1402" s="16">
        <v>1401</v>
      </c>
      <c r="B1402" s="17" t="s">
        <v>531</v>
      </c>
      <c r="C1402" s="18">
        <f t="shared" si="169"/>
        <v>27099153</v>
      </c>
      <c r="D1402" s="18">
        <f t="shared" si="170"/>
        <v>3</v>
      </c>
      <c r="E1402" s="19" t="str">
        <f t="shared" si="171"/>
        <v>日研電気（株）</v>
      </c>
      <c r="F1402" s="19" t="str">
        <f t="shared" si="172"/>
        <v>ニッケンデンキ</v>
      </c>
      <c r="G1402" s="19" t="str">
        <f t="shared" si="173"/>
        <v>代表取締役</v>
      </c>
      <c r="H1402" s="19" t="str">
        <f t="shared" si="176"/>
        <v>加藤　隆信</v>
      </c>
      <c r="I1402" s="19" t="str">
        <f t="shared" si="174"/>
        <v>561-0875</v>
      </c>
      <c r="J1402" s="19" t="str">
        <f t="shared" si="175"/>
        <v>大阪府豊中市長興寺北１-５-４１</v>
      </c>
      <c r="K1402" s="20" t="s">
        <v>95</v>
      </c>
    </row>
    <row r="1403" spans="1:11" s="15" customFormat="1" ht="20.25" customHeight="1">
      <c r="A1403" s="16">
        <v>1402</v>
      </c>
      <c r="B1403" s="17" t="s">
        <v>532</v>
      </c>
      <c r="C1403" s="18" t="str">
        <f t="shared" si="169"/>
        <v>00002979</v>
      </c>
      <c r="D1403" s="18">
        <f t="shared" si="170"/>
        <v>3</v>
      </c>
      <c r="E1403" s="19" t="str">
        <f t="shared" si="171"/>
        <v>（株）日さく 大阪支店</v>
      </c>
      <c r="F1403" s="19" t="str">
        <f t="shared" si="172"/>
        <v>ニッサク　オオサカシテン</v>
      </c>
      <c r="G1403" s="19" t="str">
        <f t="shared" si="173"/>
        <v>執行役員支店長</v>
      </c>
      <c r="H1403" s="19" t="str">
        <f t="shared" si="176"/>
        <v>高橋　克也</v>
      </c>
      <c r="I1403" s="19" t="str">
        <f t="shared" si="174"/>
        <v>564-0037</v>
      </c>
      <c r="J1403" s="19" t="str">
        <f t="shared" si="175"/>
        <v>大阪府吹田市川岸町１１-１</v>
      </c>
      <c r="K1403" s="20" t="s">
        <v>12</v>
      </c>
    </row>
    <row r="1404" spans="1:11" s="15" customFormat="1" ht="20.25" customHeight="1">
      <c r="A1404" s="16">
        <v>1403</v>
      </c>
      <c r="B1404" s="17" t="s">
        <v>532</v>
      </c>
      <c r="C1404" s="18" t="str">
        <f t="shared" si="169"/>
        <v>00002979</v>
      </c>
      <c r="D1404" s="18">
        <f t="shared" si="170"/>
        <v>3</v>
      </c>
      <c r="E1404" s="19" t="str">
        <f t="shared" si="171"/>
        <v>（株）日さく 大阪支店</v>
      </c>
      <c r="F1404" s="19" t="str">
        <f t="shared" si="172"/>
        <v>ニッサク　オオサカシテン</v>
      </c>
      <c r="G1404" s="19" t="str">
        <f t="shared" si="173"/>
        <v>執行役員支店長</v>
      </c>
      <c r="H1404" s="19" t="str">
        <f t="shared" si="176"/>
        <v>高橋　克也</v>
      </c>
      <c r="I1404" s="19" t="str">
        <f t="shared" si="174"/>
        <v>564-0037</v>
      </c>
      <c r="J1404" s="19" t="str">
        <f t="shared" si="175"/>
        <v>大阪府吹田市川岸町１１-１</v>
      </c>
      <c r="K1404" s="20" t="s">
        <v>24</v>
      </c>
    </row>
    <row r="1405" spans="1:11" s="15" customFormat="1" ht="20.25" customHeight="1">
      <c r="A1405" s="16">
        <v>1404</v>
      </c>
      <c r="B1405" s="17" t="s">
        <v>532</v>
      </c>
      <c r="C1405" s="18" t="str">
        <f t="shared" si="169"/>
        <v>00002979</v>
      </c>
      <c r="D1405" s="18">
        <f t="shared" si="170"/>
        <v>3</v>
      </c>
      <c r="E1405" s="19" t="str">
        <f t="shared" si="171"/>
        <v>（株）日さく 大阪支店</v>
      </c>
      <c r="F1405" s="19" t="str">
        <f t="shared" si="172"/>
        <v>ニッサク　オオサカシテン</v>
      </c>
      <c r="G1405" s="19" t="str">
        <f t="shared" si="173"/>
        <v>執行役員支店長</v>
      </c>
      <c r="H1405" s="19" t="str">
        <f t="shared" si="176"/>
        <v>高橋　克也</v>
      </c>
      <c r="I1405" s="19" t="str">
        <f t="shared" si="174"/>
        <v>564-0037</v>
      </c>
      <c r="J1405" s="19" t="str">
        <f t="shared" si="175"/>
        <v>大阪府吹田市川岸町１１-１</v>
      </c>
      <c r="K1405" s="20" t="s">
        <v>111</v>
      </c>
    </row>
    <row r="1406" spans="1:11" s="15" customFormat="1" ht="20.25" customHeight="1">
      <c r="A1406" s="16">
        <v>1405</v>
      </c>
      <c r="B1406" s="17" t="s">
        <v>533</v>
      </c>
      <c r="C1406" s="18" t="str">
        <f t="shared" si="169"/>
        <v>00005476</v>
      </c>
      <c r="D1406" s="18">
        <f t="shared" si="170"/>
        <v>3</v>
      </c>
      <c r="E1406" s="19" t="str">
        <f t="shared" si="171"/>
        <v>日新ネットワークス（株）</v>
      </c>
      <c r="F1406" s="19" t="str">
        <f t="shared" si="172"/>
        <v>ニッシンネットワークス</v>
      </c>
      <c r="G1406" s="19" t="str">
        <f t="shared" si="173"/>
        <v>代表取締役</v>
      </c>
      <c r="H1406" s="19" t="str">
        <f t="shared" si="176"/>
        <v>竹田　仁茂</v>
      </c>
      <c r="I1406" s="19" t="str">
        <f t="shared" si="174"/>
        <v>532-0012</v>
      </c>
      <c r="J1406" s="19" t="str">
        <f t="shared" si="175"/>
        <v>大阪市淀川区木川東３-２-１２</v>
      </c>
      <c r="K1406" s="20" t="s">
        <v>16</v>
      </c>
    </row>
    <row r="1407" spans="1:11" s="15" customFormat="1" ht="20.25" customHeight="1">
      <c r="A1407" s="16">
        <v>1406</v>
      </c>
      <c r="B1407" s="17" t="s">
        <v>533</v>
      </c>
      <c r="C1407" s="18" t="str">
        <f t="shared" si="169"/>
        <v>00005476</v>
      </c>
      <c r="D1407" s="18">
        <f t="shared" si="170"/>
        <v>3</v>
      </c>
      <c r="E1407" s="19" t="str">
        <f t="shared" si="171"/>
        <v>日新ネットワークス（株）</v>
      </c>
      <c r="F1407" s="19" t="str">
        <f t="shared" si="172"/>
        <v>ニッシンネットワークス</v>
      </c>
      <c r="G1407" s="19" t="str">
        <f t="shared" si="173"/>
        <v>代表取締役</v>
      </c>
      <c r="H1407" s="19" t="str">
        <f t="shared" si="176"/>
        <v>竹田　仁茂</v>
      </c>
      <c r="I1407" s="19" t="str">
        <f t="shared" si="174"/>
        <v>532-0012</v>
      </c>
      <c r="J1407" s="19" t="str">
        <f t="shared" si="175"/>
        <v>大阪市淀川区木川東３-２-１２</v>
      </c>
      <c r="K1407" s="20" t="s">
        <v>67</v>
      </c>
    </row>
    <row r="1408" spans="1:11" s="15" customFormat="1" ht="20.25" customHeight="1">
      <c r="A1408" s="16">
        <v>1407</v>
      </c>
      <c r="B1408" s="17" t="s">
        <v>534</v>
      </c>
      <c r="C1408" s="18" t="str">
        <f t="shared" si="169"/>
        <v>00018367</v>
      </c>
      <c r="D1408" s="18">
        <f t="shared" si="170"/>
        <v>3</v>
      </c>
      <c r="E1408" s="19" t="str">
        <f t="shared" si="171"/>
        <v>日水産業（株）　関西事業所</v>
      </c>
      <c r="F1408" s="19" t="str">
        <f t="shared" si="172"/>
        <v>ニッスイサンギョウ　カンサイジギョウショ</v>
      </c>
      <c r="G1408" s="19" t="str">
        <f t="shared" si="173"/>
        <v>所長</v>
      </c>
      <c r="H1408" s="19" t="str">
        <f t="shared" si="176"/>
        <v>竹田　強</v>
      </c>
      <c r="I1408" s="19" t="str">
        <f t="shared" si="174"/>
        <v>599-8254</v>
      </c>
      <c r="J1408" s="19" t="str">
        <f t="shared" si="175"/>
        <v>大阪府堺市中区伏尾４</v>
      </c>
      <c r="K1408" s="20" t="s">
        <v>66</v>
      </c>
    </row>
    <row r="1409" spans="1:11" s="15" customFormat="1" ht="20.25" customHeight="1">
      <c r="A1409" s="16">
        <v>1408</v>
      </c>
      <c r="B1409" s="17" t="s">
        <v>534</v>
      </c>
      <c r="C1409" s="18" t="str">
        <f t="shared" si="169"/>
        <v>00018367</v>
      </c>
      <c r="D1409" s="18">
        <f t="shared" si="170"/>
        <v>3</v>
      </c>
      <c r="E1409" s="19" t="str">
        <f t="shared" si="171"/>
        <v>日水産業（株）　関西事業所</v>
      </c>
      <c r="F1409" s="19" t="str">
        <f t="shared" si="172"/>
        <v>ニッスイサンギョウ　カンサイジギョウショ</v>
      </c>
      <c r="G1409" s="19" t="str">
        <f t="shared" si="173"/>
        <v>所長</v>
      </c>
      <c r="H1409" s="19" t="str">
        <f t="shared" si="176"/>
        <v>竹田　強</v>
      </c>
      <c r="I1409" s="19" t="str">
        <f t="shared" si="174"/>
        <v>599-8254</v>
      </c>
      <c r="J1409" s="19" t="str">
        <f t="shared" si="175"/>
        <v>大阪府堺市中区伏尾４</v>
      </c>
      <c r="K1409" s="20" t="s">
        <v>27</v>
      </c>
    </row>
    <row r="1410" spans="1:11" s="15" customFormat="1" ht="20.25" customHeight="1">
      <c r="A1410" s="16">
        <v>1409</v>
      </c>
      <c r="B1410" s="17" t="s">
        <v>535</v>
      </c>
      <c r="C1410" s="18" t="str">
        <f t="shared" ref="C1410:C1473" si="177">IF($B1410="","",VLOOKUP($B1410,索引簿,19,0))</f>
        <v>00000635</v>
      </c>
      <c r="D1410" s="18">
        <f t="shared" ref="D1410:D1473" si="178">IF($B1410="","",VLOOKUP($B1410,索引簿,2,0))</f>
        <v>3</v>
      </c>
      <c r="E1410" s="19" t="str">
        <f t="shared" ref="E1410:E1473" si="179">IF($B1410="","",VLOOKUP($B1410,索引簿,3,0))</f>
        <v>日成ビルド工業（株）　大阪支店</v>
      </c>
      <c r="F1410" s="19" t="str">
        <f t="shared" ref="F1410:F1473" si="180">IF($B1410="","",VLOOKUP($B1410,索引簿,4,0))</f>
        <v>ニッセイビルドコウギョウ　オオサカシテン</v>
      </c>
      <c r="G1410" s="19" t="str">
        <f t="shared" ref="G1410:G1473" si="181">IF($B1410="","",VLOOKUP($B1410,索引簿,6,0))</f>
        <v>支店長</v>
      </c>
      <c r="H1410" s="19" t="str">
        <f t="shared" si="176"/>
        <v>園田　高伸</v>
      </c>
      <c r="I1410" s="19" t="str">
        <f t="shared" ref="I1410:I1473" si="182">IF($B1410="","",VLOOKUP($B1410,索引簿,8,0))</f>
        <v>541-0043</v>
      </c>
      <c r="J1410" s="19" t="str">
        <f t="shared" ref="J1410:J1473" si="183">IF($B1410="","",VLOOKUP($B1410,索引簿,9,0))</f>
        <v>大阪市中央区高麗橋４－５－２高麗橋ウエストビル６Ｆ</v>
      </c>
      <c r="K1410" s="20" t="s">
        <v>13</v>
      </c>
    </row>
    <row r="1411" spans="1:11" s="15" customFormat="1" ht="20.25" customHeight="1">
      <c r="A1411" s="16">
        <v>1410</v>
      </c>
      <c r="B1411" s="17" t="s">
        <v>536</v>
      </c>
      <c r="C1411" s="18" t="str">
        <f t="shared" si="177"/>
        <v>00002942</v>
      </c>
      <c r="D1411" s="18">
        <f t="shared" si="178"/>
        <v>3</v>
      </c>
      <c r="E1411" s="19" t="str">
        <f t="shared" si="179"/>
        <v>ニッタン（株）　関西支社</v>
      </c>
      <c r="F1411" s="19" t="str">
        <f t="shared" si="180"/>
        <v>ニッタン　カンサイシシャ</v>
      </c>
      <c r="G1411" s="19" t="str">
        <f t="shared" si="181"/>
        <v>支社長</v>
      </c>
      <c r="H1411" s="19" t="str">
        <f t="shared" si="176"/>
        <v>黒木　守</v>
      </c>
      <c r="I1411" s="19" t="str">
        <f t="shared" si="182"/>
        <v>541-0053</v>
      </c>
      <c r="J1411" s="19" t="str">
        <f t="shared" si="183"/>
        <v>大阪市中央区本町２-１-６</v>
      </c>
      <c r="K1411" s="20" t="s">
        <v>67</v>
      </c>
    </row>
    <row r="1412" spans="1:11" s="15" customFormat="1" ht="20.25" customHeight="1">
      <c r="A1412" s="16">
        <v>1411</v>
      </c>
      <c r="B1412" s="17" t="s">
        <v>536</v>
      </c>
      <c r="C1412" s="18" t="str">
        <f t="shared" si="177"/>
        <v>00002942</v>
      </c>
      <c r="D1412" s="18">
        <f t="shared" si="178"/>
        <v>3</v>
      </c>
      <c r="E1412" s="19" t="str">
        <f t="shared" si="179"/>
        <v>ニッタン（株）　関西支社</v>
      </c>
      <c r="F1412" s="19" t="str">
        <f t="shared" si="180"/>
        <v>ニッタン　カンサイシシャ</v>
      </c>
      <c r="G1412" s="19" t="str">
        <f t="shared" si="181"/>
        <v>支社長</v>
      </c>
      <c r="H1412" s="19" t="str">
        <f t="shared" si="176"/>
        <v>黒木　守</v>
      </c>
      <c r="I1412" s="19" t="str">
        <f t="shared" si="182"/>
        <v>541-0053</v>
      </c>
      <c r="J1412" s="19" t="str">
        <f t="shared" si="183"/>
        <v>大阪市中央区本町２-１-６</v>
      </c>
      <c r="K1412" s="20" t="s">
        <v>95</v>
      </c>
    </row>
    <row r="1413" spans="1:11" s="15" customFormat="1" ht="20.25" customHeight="1">
      <c r="A1413" s="16">
        <v>1412</v>
      </c>
      <c r="B1413" s="17" t="s">
        <v>537</v>
      </c>
      <c r="C1413" s="18" t="str">
        <f t="shared" si="177"/>
        <v>00000211</v>
      </c>
      <c r="D1413" s="18">
        <f t="shared" si="178"/>
        <v>3</v>
      </c>
      <c r="E1413" s="19" t="str">
        <f t="shared" si="179"/>
        <v>日特建設（株）　京滋営業所</v>
      </c>
      <c r="F1413" s="19" t="str">
        <f t="shared" si="180"/>
        <v>ニットクケンセツ　ケイジエイギョウショ</v>
      </c>
      <c r="G1413" s="19" t="str">
        <f t="shared" si="181"/>
        <v>所長</v>
      </c>
      <c r="H1413" s="19" t="str">
        <f t="shared" si="176"/>
        <v>木村　誠</v>
      </c>
      <c r="I1413" s="19" t="str">
        <f t="shared" si="182"/>
        <v>612-8412</v>
      </c>
      <c r="J1413" s="19" t="str">
        <f t="shared" si="183"/>
        <v>京都市伏見区竹田中川原町５０-１　池田ビル２階</v>
      </c>
      <c r="K1413" s="20" t="s">
        <v>12</v>
      </c>
    </row>
    <row r="1414" spans="1:11" s="15" customFormat="1" ht="20.25" customHeight="1">
      <c r="A1414" s="16">
        <v>1413</v>
      </c>
      <c r="B1414" s="17" t="s">
        <v>537</v>
      </c>
      <c r="C1414" s="18" t="str">
        <f t="shared" si="177"/>
        <v>00000211</v>
      </c>
      <c r="D1414" s="18">
        <f t="shared" si="178"/>
        <v>3</v>
      </c>
      <c r="E1414" s="19" t="str">
        <f t="shared" si="179"/>
        <v>日特建設（株）　京滋営業所</v>
      </c>
      <c r="F1414" s="19" t="str">
        <f t="shared" si="180"/>
        <v>ニットクケンセツ　ケイジエイギョウショ</v>
      </c>
      <c r="G1414" s="19" t="str">
        <f t="shared" si="181"/>
        <v>所長</v>
      </c>
      <c r="H1414" s="19" t="str">
        <f t="shared" si="176"/>
        <v>木村　誠</v>
      </c>
      <c r="I1414" s="19" t="str">
        <f t="shared" si="182"/>
        <v>612-8412</v>
      </c>
      <c r="J1414" s="19" t="str">
        <f t="shared" si="183"/>
        <v>京都市伏見区竹田中川原町５０-１　池田ビル２階</v>
      </c>
      <c r="K1414" s="20" t="s">
        <v>24</v>
      </c>
    </row>
    <row r="1415" spans="1:11" s="15" customFormat="1" ht="20.25" customHeight="1">
      <c r="A1415" s="16">
        <v>1414</v>
      </c>
      <c r="B1415" s="17">
        <v>1</v>
      </c>
      <c r="C1415" s="18" t="str">
        <f t="shared" si="177"/>
        <v>00000316</v>
      </c>
      <c r="D1415" s="18">
        <f t="shared" si="178"/>
        <v>3</v>
      </c>
      <c r="E1415" s="19" t="str">
        <f t="shared" si="179"/>
        <v>日本オーチス・エレベータ（株）　京都支店</v>
      </c>
      <c r="F1415" s="19" t="str">
        <f t="shared" si="180"/>
        <v>ニッポンオーチスエレベータ　キョウトシテン</v>
      </c>
      <c r="G1415" s="19" t="str">
        <f t="shared" si="181"/>
        <v>支店長</v>
      </c>
      <c r="H1415" s="19" t="str">
        <f t="shared" si="176"/>
        <v>萩原　敦史</v>
      </c>
      <c r="I1415" s="19" t="str">
        <f t="shared" si="182"/>
        <v>601-8121</v>
      </c>
      <c r="J1415" s="19" t="str">
        <f t="shared" si="183"/>
        <v>京都市南区上鳥羽大物町２８番地</v>
      </c>
      <c r="K1415" s="20" t="s">
        <v>66</v>
      </c>
    </row>
    <row r="1416" spans="1:11" s="15" customFormat="1" ht="20.25" customHeight="1">
      <c r="A1416" s="16">
        <v>1415</v>
      </c>
      <c r="B1416" s="17" t="s">
        <v>538</v>
      </c>
      <c r="C1416" s="18" t="str">
        <f t="shared" si="177"/>
        <v>00028695</v>
      </c>
      <c r="D1416" s="18">
        <f t="shared" si="178"/>
        <v>3</v>
      </c>
      <c r="E1416" s="19" t="str">
        <f t="shared" si="179"/>
        <v>日本電気（株）　京都支店</v>
      </c>
      <c r="F1416" s="19" t="str">
        <f t="shared" si="180"/>
        <v>ニッポンデンキ　キョウトシテン</v>
      </c>
      <c r="G1416" s="19" t="str">
        <f t="shared" si="181"/>
        <v>京都支店長</v>
      </c>
      <c r="H1416" s="19" t="str">
        <f t="shared" si="176"/>
        <v>神　紀子</v>
      </c>
      <c r="I1416" s="19" t="str">
        <f t="shared" si="182"/>
        <v>600-8008</v>
      </c>
      <c r="J1416" s="19" t="str">
        <f t="shared" si="183"/>
        <v>京都市下京区四条通烏丸東入ル長刀鉾町８　</v>
      </c>
      <c r="K1416" s="20" t="s">
        <v>16</v>
      </c>
    </row>
    <row r="1417" spans="1:11" s="15" customFormat="1" ht="20.25" customHeight="1">
      <c r="A1417" s="16">
        <v>1416</v>
      </c>
      <c r="B1417" s="17" t="s">
        <v>538</v>
      </c>
      <c r="C1417" s="18" t="str">
        <f t="shared" si="177"/>
        <v>00028695</v>
      </c>
      <c r="D1417" s="18">
        <f t="shared" si="178"/>
        <v>3</v>
      </c>
      <c r="E1417" s="19" t="str">
        <f t="shared" si="179"/>
        <v>日本電気（株）　京都支店</v>
      </c>
      <c r="F1417" s="19" t="str">
        <f t="shared" si="180"/>
        <v>ニッポンデンキ　キョウトシテン</v>
      </c>
      <c r="G1417" s="19" t="str">
        <f t="shared" si="181"/>
        <v>京都支店長</v>
      </c>
      <c r="H1417" s="19" t="str">
        <f t="shared" si="176"/>
        <v>神　紀子</v>
      </c>
      <c r="I1417" s="19" t="str">
        <f t="shared" si="182"/>
        <v>600-8008</v>
      </c>
      <c r="J1417" s="19" t="str">
        <f t="shared" si="183"/>
        <v>京都市下京区四条通烏丸東入ル長刀鉾町８　</v>
      </c>
      <c r="K1417" s="20" t="s">
        <v>67</v>
      </c>
    </row>
    <row r="1418" spans="1:11" s="15" customFormat="1" ht="20.25" customHeight="1">
      <c r="A1418" s="16">
        <v>1417</v>
      </c>
      <c r="B1418" s="17" t="s">
        <v>539</v>
      </c>
      <c r="C1418" s="18" t="str">
        <f t="shared" si="177"/>
        <v>00002995</v>
      </c>
      <c r="D1418" s="18">
        <f t="shared" si="178"/>
        <v>3</v>
      </c>
      <c r="E1418" s="19" t="str">
        <f t="shared" si="179"/>
        <v>日本電設工業（株）　大阪支店京都営業所</v>
      </c>
      <c r="F1418" s="19" t="str">
        <f t="shared" si="180"/>
        <v>ニッポンデンセツコウギョウ　オオサカシテンキョウトエイギョウショ</v>
      </c>
      <c r="G1418" s="19" t="str">
        <f t="shared" si="181"/>
        <v>所長</v>
      </c>
      <c r="H1418" s="19" t="str">
        <f t="shared" si="176"/>
        <v>大橋　利康</v>
      </c>
      <c r="I1418" s="19" t="str">
        <f t="shared" si="182"/>
        <v>600-8146</v>
      </c>
      <c r="J1418" s="19" t="str">
        <f t="shared" si="183"/>
        <v>京都市下京区七条通東洞院東入ル材木町４９９番地２　第１キョ－トビル</v>
      </c>
      <c r="K1418" s="20" t="s">
        <v>16</v>
      </c>
    </row>
    <row r="1419" spans="1:11" s="15" customFormat="1" ht="20.25" customHeight="1">
      <c r="A1419" s="16">
        <v>1418</v>
      </c>
      <c r="B1419" s="17" t="s">
        <v>539</v>
      </c>
      <c r="C1419" s="18" t="str">
        <f t="shared" si="177"/>
        <v>00002995</v>
      </c>
      <c r="D1419" s="18">
        <f t="shared" si="178"/>
        <v>3</v>
      </c>
      <c r="E1419" s="19" t="str">
        <f t="shared" si="179"/>
        <v>日本電設工業（株）　大阪支店京都営業所</v>
      </c>
      <c r="F1419" s="19" t="str">
        <f t="shared" si="180"/>
        <v>ニッポンデンセツコウギョウ　オオサカシテンキョウトエイギョウショ</v>
      </c>
      <c r="G1419" s="19" t="str">
        <f t="shared" si="181"/>
        <v>所長</v>
      </c>
      <c r="H1419" s="19" t="str">
        <f t="shared" si="176"/>
        <v>大橋　利康</v>
      </c>
      <c r="I1419" s="19" t="str">
        <f t="shared" si="182"/>
        <v>600-8146</v>
      </c>
      <c r="J1419" s="19" t="str">
        <f t="shared" si="183"/>
        <v>京都市下京区七条通東洞院東入ル材木町４９９番地２　第１キョ－トビル</v>
      </c>
      <c r="K1419" s="20" t="s">
        <v>67</v>
      </c>
    </row>
    <row r="1420" spans="1:11" s="15" customFormat="1" ht="20.25" customHeight="1">
      <c r="A1420" s="16">
        <v>1419</v>
      </c>
      <c r="B1420" s="17" t="s">
        <v>540</v>
      </c>
      <c r="C1420" s="18" t="str">
        <f t="shared" si="177"/>
        <v>00001804</v>
      </c>
      <c r="D1420" s="18">
        <f t="shared" si="178"/>
        <v>3</v>
      </c>
      <c r="E1420" s="19" t="str">
        <f t="shared" si="179"/>
        <v>日本電通（株）京都支店</v>
      </c>
      <c r="F1420" s="19" t="str">
        <f t="shared" si="180"/>
        <v>ニッポンデンツウ　キョウトシテン</v>
      </c>
      <c r="G1420" s="19" t="str">
        <f t="shared" si="181"/>
        <v>支店長</v>
      </c>
      <c r="H1420" s="19" t="str">
        <f t="shared" si="176"/>
        <v>今森　幹雄</v>
      </c>
      <c r="I1420" s="19" t="str">
        <f t="shared" si="182"/>
        <v>612-0029</v>
      </c>
      <c r="J1420" s="19" t="str">
        <f t="shared" si="183"/>
        <v>京都市伏見区深草西浦町５－１ＮＴＴ西日本京都支店深草別館</v>
      </c>
      <c r="K1420" s="20" t="s">
        <v>12</v>
      </c>
    </row>
    <row r="1421" spans="1:11" s="15" customFormat="1" ht="20.25" customHeight="1">
      <c r="A1421" s="16">
        <v>1420</v>
      </c>
      <c r="B1421" s="17" t="s">
        <v>540</v>
      </c>
      <c r="C1421" s="18" t="str">
        <f t="shared" si="177"/>
        <v>00001804</v>
      </c>
      <c r="D1421" s="18">
        <f t="shared" si="178"/>
        <v>3</v>
      </c>
      <c r="E1421" s="19" t="str">
        <f t="shared" si="179"/>
        <v>日本電通（株）京都支店</v>
      </c>
      <c r="F1421" s="19" t="str">
        <f t="shared" si="180"/>
        <v>ニッポンデンツウ　キョウトシテン</v>
      </c>
      <c r="G1421" s="19" t="str">
        <f t="shared" si="181"/>
        <v>支店長</v>
      </c>
      <c r="H1421" s="19" t="str">
        <f t="shared" si="176"/>
        <v>今森　幹雄</v>
      </c>
      <c r="I1421" s="19" t="str">
        <f t="shared" si="182"/>
        <v>612-0029</v>
      </c>
      <c r="J1421" s="19" t="str">
        <f t="shared" si="183"/>
        <v>京都市伏見区深草西浦町５－１ＮＴＴ西日本京都支店深草別館</v>
      </c>
      <c r="K1421" s="20" t="s">
        <v>16</v>
      </c>
    </row>
    <row r="1422" spans="1:11" s="15" customFormat="1" ht="20.25" customHeight="1">
      <c r="A1422" s="16">
        <v>1421</v>
      </c>
      <c r="B1422" s="17" t="s">
        <v>540</v>
      </c>
      <c r="C1422" s="18" t="str">
        <f t="shared" si="177"/>
        <v>00001804</v>
      </c>
      <c r="D1422" s="18">
        <f t="shared" si="178"/>
        <v>3</v>
      </c>
      <c r="E1422" s="19" t="str">
        <f t="shared" si="179"/>
        <v>日本電通（株）京都支店</v>
      </c>
      <c r="F1422" s="19" t="str">
        <f t="shared" si="180"/>
        <v>ニッポンデンツウ　キョウトシテン</v>
      </c>
      <c r="G1422" s="19" t="str">
        <f t="shared" si="181"/>
        <v>支店長</v>
      </c>
      <c r="H1422" s="19" t="str">
        <f t="shared" si="176"/>
        <v>今森　幹雄</v>
      </c>
      <c r="I1422" s="19" t="str">
        <f t="shared" si="182"/>
        <v>612-0029</v>
      </c>
      <c r="J1422" s="19" t="str">
        <f t="shared" si="183"/>
        <v>京都市伏見区深草西浦町５－１ＮＴＴ西日本京都支店深草別館</v>
      </c>
      <c r="K1422" s="20" t="s">
        <v>67</v>
      </c>
    </row>
    <row r="1423" spans="1:11" s="15" customFormat="1" ht="20.25" customHeight="1">
      <c r="A1423" s="16">
        <v>1422</v>
      </c>
      <c r="B1423" s="17" t="s">
        <v>541</v>
      </c>
      <c r="C1423" s="18" t="str">
        <f t="shared" si="177"/>
        <v>00000231</v>
      </c>
      <c r="D1423" s="18">
        <f t="shared" si="178"/>
        <v>3</v>
      </c>
      <c r="E1423" s="19" t="str">
        <f t="shared" si="179"/>
        <v>（株）日本ピーエス　関西支店</v>
      </c>
      <c r="F1423" s="19" t="str">
        <f t="shared" si="180"/>
        <v>ニッポンピーエス　カンサイシテン</v>
      </c>
      <c r="G1423" s="19" t="str">
        <f t="shared" si="181"/>
        <v>執行役員支店長</v>
      </c>
      <c r="H1423" s="19" t="str">
        <f t="shared" si="176"/>
        <v>岩垣　宏明</v>
      </c>
      <c r="I1423" s="19" t="str">
        <f t="shared" si="182"/>
        <v>532-0003</v>
      </c>
      <c r="J1423" s="19" t="str">
        <f t="shared" si="183"/>
        <v>大阪市淀川区宮原４丁目３番１２号</v>
      </c>
      <c r="K1423" s="20" t="s">
        <v>12</v>
      </c>
    </row>
    <row r="1424" spans="1:11" s="15" customFormat="1" ht="20.25" customHeight="1">
      <c r="A1424" s="16">
        <v>1423</v>
      </c>
      <c r="B1424" s="17" t="s">
        <v>541</v>
      </c>
      <c r="C1424" s="18" t="str">
        <f t="shared" si="177"/>
        <v>00000231</v>
      </c>
      <c r="D1424" s="18">
        <f t="shared" si="178"/>
        <v>3</v>
      </c>
      <c r="E1424" s="19" t="str">
        <f t="shared" si="179"/>
        <v>（株）日本ピーエス　関西支店</v>
      </c>
      <c r="F1424" s="19" t="str">
        <f t="shared" si="180"/>
        <v>ニッポンピーエス　カンサイシテン</v>
      </c>
      <c r="G1424" s="19" t="str">
        <f t="shared" si="181"/>
        <v>執行役員支店長</v>
      </c>
      <c r="H1424" s="19" t="str">
        <f t="shared" ref="H1424:H1487" si="184">IF($B1424="","",VLOOKUP($B1424,索引簿,5,0))</f>
        <v>岩垣　宏明</v>
      </c>
      <c r="I1424" s="19" t="str">
        <f t="shared" si="182"/>
        <v>532-0003</v>
      </c>
      <c r="J1424" s="19" t="str">
        <f t="shared" si="183"/>
        <v>大阪市淀川区宮原４丁目３番１２号</v>
      </c>
      <c r="K1424" s="20" t="s">
        <v>24</v>
      </c>
    </row>
    <row r="1425" spans="1:11" s="15" customFormat="1" ht="20.25" customHeight="1">
      <c r="A1425" s="16">
        <v>1424</v>
      </c>
      <c r="B1425" s="17" t="s">
        <v>542</v>
      </c>
      <c r="C1425" s="18" t="str">
        <f t="shared" si="177"/>
        <v>00009178</v>
      </c>
      <c r="D1425" s="18">
        <f t="shared" si="178"/>
        <v>3</v>
      </c>
      <c r="E1425" s="19" t="str">
        <f t="shared" si="179"/>
        <v>日本ビルコン（株）　近畿支社</v>
      </c>
      <c r="F1425" s="19" t="str">
        <f t="shared" si="180"/>
        <v>ニッポンビルコン　キンキシシャ</v>
      </c>
      <c r="G1425" s="19" t="str">
        <f t="shared" si="181"/>
        <v>支社長</v>
      </c>
      <c r="H1425" s="19" t="str">
        <f t="shared" si="184"/>
        <v>大柿　耕一</v>
      </c>
      <c r="I1425" s="19" t="str">
        <f t="shared" si="182"/>
        <v>555-0012</v>
      </c>
      <c r="J1425" s="19" t="str">
        <f t="shared" si="183"/>
        <v>大阪市西淀川区御幣島１-１０-８</v>
      </c>
      <c r="K1425" s="20" t="s">
        <v>16</v>
      </c>
    </row>
    <row r="1426" spans="1:11" s="15" customFormat="1" ht="20.25" customHeight="1">
      <c r="A1426" s="16">
        <v>1425</v>
      </c>
      <c r="B1426" s="17" t="s">
        <v>542</v>
      </c>
      <c r="C1426" s="18" t="str">
        <f t="shared" si="177"/>
        <v>00009178</v>
      </c>
      <c r="D1426" s="18">
        <f t="shared" si="178"/>
        <v>3</v>
      </c>
      <c r="E1426" s="19" t="str">
        <f t="shared" si="179"/>
        <v>日本ビルコン（株）　近畿支社</v>
      </c>
      <c r="F1426" s="19" t="str">
        <f t="shared" si="180"/>
        <v>ニッポンビルコン　キンキシシャ</v>
      </c>
      <c r="G1426" s="19" t="str">
        <f t="shared" si="181"/>
        <v>支社長</v>
      </c>
      <c r="H1426" s="19" t="str">
        <f t="shared" si="184"/>
        <v>大柿　耕一</v>
      </c>
      <c r="I1426" s="19" t="str">
        <f t="shared" si="182"/>
        <v>555-0012</v>
      </c>
      <c r="J1426" s="19" t="str">
        <f t="shared" si="183"/>
        <v>大阪市西淀川区御幣島１-１０-８</v>
      </c>
      <c r="K1426" s="20" t="s">
        <v>17</v>
      </c>
    </row>
    <row r="1427" spans="1:11" s="15" customFormat="1" ht="20.25" customHeight="1">
      <c r="A1427" s="16">
        <v>1426</v>
      </c>
      <c r="B1427" s="17" t="s">
        <v>543</v>
      </c>
      <c r="C1427" s="18" t="str">
        <f t="shared" si="177"/>
        <v>00017901</v>
      </c>
      <c r="D1427" s="18">
        <f t="shared" si="178"/>
        <v>3</v>
      </c>
      <c r="E1427" s="19" t="str">
        <f t="shared" si="179"/>
        <v>日本エレクトロニツクシステムズ（株）</v>
      </c>
      <c r="F1427" s="19" t="str">
        <f t="shared" si="180"/>
        <v>ニホンエレクトロニツクシステムズ</v>
      </c>
      <c r="G1427" s="19" t="str">
        <f t="shared" si="181"/>
        <v>代表取締役社長</v>
      </c>
      <c r="H1427" s="19" t="str">
        <f t="shared" si="184"/>
        <v>藤田　佳宏</v>
      </c>
      <c r="I1427" s="19" t="str">
        <f t="shared" si="182"/>
        <v>532-0011</v>
      </c>
      <c r="J1427" s="19" t="str">
        <f t="shared" si="183"/>
        <v>大阪市淀川区西中島五丁目５番１５号</v>
      </c>
      <c r="K1427" s="20" t="s">
        <v>16</v>
      </c>
    </row>
    <row r="1428" spans="1:11" s="15" customFormat="1" ht="20.25" customHeight="1">
      <c r="A1428" s="16">
        <v>1427</v>
      </c>
      <c r="B1428" s="17" t="s">
        <v>543</v>
      </c>
      <c r="C1428" s="18" t="str">
        <f t="shared" si="177"/>
        <v>00017901</v>
      </c>
      <c r="D1428" s="18">
        <f t="shared" si="178"/>
        <v>3</v>
      </c>
      <c r="E1428" s="19" t="str">
        <f t="shared" si="179"/>
        <v>日本エレクトロニツクシステムズ（株）</v>
      </c>
      <c r="F1428" s="19" t="str">
        <f t="shared" si="180"/>
        <v>ニホンエレクトロニツクシステムズ</v>
      </c>
      <c r="G1428" s="19" t="str">
        <f t="shared" si="181"/>
        <v>代表取締役社長</v>
      </c>
      <c r="H1428" s="19" t="str">
        <f t="shared" si="184"/>
        <v>藤田　佳宏</v>
      </c>
      <c r="I1428" s="19" t="str">
        <f t="shared" si="182"/>
        <v>532-0011</v>
      </c>
      <c r="J1428" s="19" t="str">
        <f t="shared" si="183"/>
        <v>大阪市淀川区西中島五丁目５番１５号</v>
      </c>
      <c r="K1428" s="20" t="s">
        <v>67</v>
      </c>
    </row>
    <row r="1429" spans="1:11" s="15" customFormat="1" ht="20.25" customHeight="1">
      <c r="A1429" s="16">
        <v>1428</v>
      </c>
      <c r="B1429" s="17" t="s">
        <v>544</v>
      </c>
      <c r="C1429" s="18" t="str">
        <f t="shared" si="177"/>
        <v>00000560</v>
      </c>
      <c r="D1429" s="18">
        <f t="shared" si="178"/>
        <v>3</v>
      </c>
      <c r="E1429" s="19" t="str">
        <f t="shared" si="179"/>
        <v>日本エレベーター製造（株）　大阪営業所</v>
      </c>
      <c r="F1429" s="19" t="str">
        <f t="shared" si="180"/>
        <v>ニホンエレベーターセイゾウ　オオサカエイギョウショ</v>
      </c>
      <c r="G1429" s="19" t="str">
        <f t="shared" si="181"/>
        <v>所長</v>
      </c>
      <c r="H1429" s="19" t="str">
        <f t="shared" si="184"/>
        <v>皿澤　良三</v>
      </c>
      <c r="I1429" s="19" t="str">
        <f t="shared" si="182"/>
        <v>550-0002</v>
      </c>
      <c r="J1429" s="19" t="str">
        <f t="shared" si="183"/>
        <v>大阪市西区江戸堀２丁目６番３３号</v>
      </c>
      <c r="K1429" s="20" t="s">
        <v>66</v>
      </c>
    </row>
    <row r="1430" spans="1:11" s="15" customFormat="1" ht="20.25" customHeight="1">
      <c r="A1430" s="16">
        <v>1429</v>
      </c>
      <c r="B1430" s="17" t="s">
        <v>545</v>
      </c>
      <c r="C1430" s="18" t="str">
        <f t="shared" si="177"/>
        <v>00018829</v>
      </c>
      <c r="D1430" s="18">
        <f t="shared" si="178"/>
        <v>3</v>
      </c>
      <c r="E1430" s="19" t="str">
        <f t="shared" si="179"/>
        <v>日本エンヂニヤ（株）　滋賀営業所</v>
      </c>
      <c r="F1430" s="19" t="str">
        <f t="shared" si="180"/>
        <v>ニホンエンヂニヤ　シガエイギョウショ</v>
      </c>
      <c r="G1430" s="19" t="str">
        <f t="shared" si="181"/>
        <v>所長</v>
      </c>
      <c r="H1430" s="19" t="str">
        <f t="shared" si="184"/>
        <v>浅見　広人</v>
      </c>
      <c r="I1430" s="19" t="str">
        <f t="shared" si="182"/>
        <v>527-0045</v>
      </c>
      <c r="J1430" s="19" t="str">
        <f t="shared" si="183"/>
        <v>滋賀県東近江市中小路町５５１－１</v>
      </c>
      <c r="K1430" s="20" t="s">
        <v>16</v>
      </c>
    </row>
    <row r="1431" spans="1:11" s="15" customFormat="1" ht="20.25" customHeight="1">
      <c r="A1431" s="16">
        <v>1430</v>
      </c>
      <c r="B1431" s="17" t="s">
        <v>545</v>
      </c>
      <c r="C1431" s="18" t="str">
        <f t="shared" si="177"/>
        <v>00018829</v>
      </c>
      <c r="D1431" s="18">
        <f t="shared" si="178"/>
        <v>3</v>
      </c>
      <c r="E1431" s="19" t="str">
        <f t="shared" si="179"/>
        <v>日本エンヂニヤ（株）　滋賀営業所</v>
      </c>
      <c r="F1431" s="19" t="str">
        <f t="shared" si="180"/>
        <v>ニホンエンヂニヤ　シガエイギョウショ</v>
      </c>
      <c r="G1431" s="19" t="str">
        <f t="shared" si="181"/>
        <v>所長</v>
      </c>
      <c r="H1431" s="19" t="str">
        <f t="shared" si="184"/>
        <v>浅見　広人</v>
      </c>
      <c r="I1431" s="19" t="str">
        <f t="shared" si="182"/>
        <v>527-0045</v>
      </c>
      <c r="J1431" s="19" t="str">
        <f t="shared" si="183"/>
        <v>滋賀県東近江市中小路町５５１－１</v>
      </c>
      <c r="K1431" s="20" t="s">
        <v>66</v>
      </c>
    </row>
    <row r="1432" spans="1:11" s="15" customFormat="1" ht="20.25" customHeight="1">
      <c r="A1432" s="16">
        <v>1431</v>
      </c>
      <c r="B1432" s="17" t="s">
        <v>545</v>
      </c>
      <c r="C1432" s="18" t="str">
        <f t="shared" si="177"/>
        <v>00018829</v>
      </c>
      <c r="D1432" s="18">
        <f t="shared" si="178"/>
        <v>3</v>
      </c>
      <c r="E1432" s="19" t="str">
        <f t="shared" si="179"/>
        <v>日本エンヂニヤ（株）　滋賀営業所</v>
      </c>
      <c r="F1432" s="19" t="str">
        <f t="shared" si="180"/>
        <v>ニホンエンヂニヤ　シガエイギョウショ</v>
      </c>
      <c r="G1432" s="19" t="str">
        <f t="shared" si="181"/>
        <v>所長</v>
      </c>
      <c r="H1432" s="19" t="str">
        <f t="shared" si="184"/>
        <v>浅見　広人</v>
      </c>
      <c r="I1432" s="19" t="str">
        <f t="shared" si="182"/>
        <v>527-0045</v>
      </c>
      <c r="J1432" s="19" t="str">
        <f t="shared" si="183"/>
        <v>滋賀県東近江市中小路町５５１－１</v>
      </c>
      <c r="K1432" s="20" t="s">
        <v>27</v>
      </c>
    </row>
    <row r="1433" spans="1:11" s="15" customFormat="1" ht="20.25" customHeight="1">
      <c r="A1433" s="16">
        <v>1432</v>
      </c>
      <c r="B1433" s="17">
        <v>99</v>
      </c>
      <c r="C1433" s="18" t="str">
        <f t="shared" si="177"/>
        <v>00015134</v>
      </c>
      <c r="D1433" s="18">
        <f t="shared" si="178"/>
        <v>3</v>
      </c>
      <c r="E1433" s="19" t="str">
        <f t="shared" si="179"/>
        <v>日本管財（株）</v>
      </c>
      <c r="F1433" s="19" t="str">
        <f t="shared" si="180"/>
        <v>ニホンカンザイ</v>
      </c>
      <c r="G1433" s="19" t="str">
        <f t="shared" si="181"/>
        <v>代表取締役社長</v>
      </c>
      <c r="H1433" s="19" t="str">
        <f t="shared" si="184"/>
        <v>福田　慎太郎</v>
      </c>
      <c r="I1433" s="19" t="str">
        <f t="shared" si="182"/>
        <v>103-0027</v>
      </c>
      <c r="J1433" s="19" t="str">
        <f t="shared" si="183"/>
        <v>東京都中央区日本橋２丁目１番１０号　柳屋ビルディング５階</v>
      </c>
      <c r="K1433" s="20" t="s">
        <v>16</v>
      </c>
    </row>
    <row r="1434" spans="1:11" s="15" customFormat="1" ht="20.25" customHeight="1">
      <c r="A1434" s="16">
        <v>1433</v>
      </c>
      <c r="B1434" s="17">
        <v>99</v>
      </c>
      <c r="C1434" s="18" t="str">
        <f t="shared" si="177"/>
        <v>00015134</v>
      </c>
      <c r="D1434" s="18">
        <f t="shared" si="178"/>
        <v>3</v>
      </c>
      <c r="E1434" s="19" t="str">
        <f t="shared" si="179"/>
        <v>日本管財（株）</v>
      </c>
      <c r="F1434" s="19" t="str">
        <f t="shared" si="180"/>
        <v>ニホンカンザイ</v>
      </c>
      <c r="G1434" s="19" t="str">
        <f t="shared" si="181"/>
        <v>代表取締役社長</v>
      </c>
      <c r="H1434" s="19" t="str">
        <f t="shared" si="184"/>
        <v>福田　慎太郎</v>
      </c>
      <c r="I1434" s="19" t="str">
        <f t="shared" si="182"/>
        <v>103-0027</v>
      </c>
      <c r="J1434" s="19" t="str">
        <f t="shared" si="183"/>
        <v>東京都中央区日本橋２丁目１番１０号　柳屋ビルディング５階</v>
      </c>
      <c r="K1434" s="20" t="s">
        <v>17</v>
      </c>
    </row>
    <row r="1435" spans="1:11" s="15" customFormat="1" ht="20.25" customHeight="1">
      <c r="A1435" s="16">
        <v>1434</v>
      </c>
      <c r="B1435" s="17">
        <v>99</v>
      </c>
      <c r="C1435" s="18" t="str">
        <f t="shared" si="177"/>
        <v>00015134</v>
      </c>
      <c r="D1435" s="18">
        <f t="shared" si="178"/>
        <v>3</v>
      </c>
      <c r="E1435" s="19" t="str">
        <f t="shared" si="179"/>
        <v>日本管財（株）</v>
      </c>
      <c r="F1435" s="19" t="str">
        <f t="shared" si="180"/>
        <v>ニホンカンザイ</v>
      </c>
      <c r="G1435" s="19" t="str">
        <f t="shared" si="181"/>
        <v>代表取締役社長</v>
      </c>
      <c r="H1435" s="19" t="str">
        <f t="shared" si="184"/>
        <v>福田　慎太郎</v>
      </c>
      <c r="I1435" s="19" t="str">
        <f t="shared" si="182"/>
        <v>103-0027</v>
      </c>
      <c r="J1435" s="19" t="str">
        <f t="shared" si="183"/>
        <v>東京都中央区日本橋２丁目１番１０号　柳屋ビルディング５階</v>
      </c>
      <c r="K1435" s="20" t="s">
        <v>109</v>
      </c>
    </row>
    <row r="1436" spans="1:11" s="15" customFormat="1" ht="20.25" customHeight="1">
      <c r="A1436" s="16">
        <v>1435</v>
      </c>
      <c r="B1436" s="17" t="s">
        <v>546</v>
      </c>
      <c r="C1436" s="18" t="str">
        <f t="shared" si="177"/>
        <v>00026808</v>
      </c>
      <c r="D1436" s="18">
        <f t="shared" si="178"/>
        <v>3</v>
      </c>
      <c r="E1436" s="19" t="str">
        <f t="shared" si="179"/>
        <v>（株）日本管財環境サービス</v>
      </c>
      <c r="F1436" s="19" t="str">
        <f t="shared" si="180"/>
        <v>二ホンカンザイカンキョウサービス</v>
      </c>
      <c r="G1436" s="19" t="str">
        <f t="shared" si="181"/>
        <v>代表取締役</v>
      </c>
      <c r="H1436" s="19" t="str">
        <f t="shared" si="184"/>
        <v>徳山　良一</v>
      </c>
      <c r="I1436" s="19" t="str">
        <f t="shared" si="182"/>
        <v>541-0047</v>
      </c>
      <c r="J1436" s="19" t="str">
        <f t="shared" si="183"/>
        <v>大阪市中央区淡路町三丁目６番３号</v>
      </c>
      <c r="K1436" s="20" t="s">
        <v>17</v>
      </c>
    </row>
    <row r="1437" spans="1:11" s="15" customFormat="1" ht="20.25" customHeight="1">
      <c r="A1437" s="16">
        <v>1436</v>
      </c>
      <c r="B1437" s="17" t="s">
        <v>546</v>
      </c>
      <c r="C1437" s="18" t="str">
        <f t="shared" si="177"/>
        <v>00026808</v>
      </c>
      <c r="D1437" s="18">
        <f t="shared" si="178"/>
        <v>3</v>
      </c>
      <c r="E1437" s="19" t="str">
        <f t="shared" si="179"/>
        <v>（株）日本管財環境サービス</v>
      </c>
      <c r="F1437" s="19" t="str">
        <f t="shared" si="180"/>
        <v>二ホンカンザイカンキョウサービス</v>
      </c>
      <c r="G1437" s="19" t="str">
        <f t="shared" si="181"/>
        <v>代表取締役</v>
      </c>
      <c r="H1437" s="19" t="str">
        <f t="shared" si="184"/>
        <v>徳山　良一</v>
      </c>
      <c r="I1437" s="19" t="str">
        <f t="shared" si="182"/>
        <v>541-0047</v>
      </c>
      <c r="J1437" s="19" t="str">
        <f t="shared" si="183"/>
        <v>大阪市中央区淡路町三丁目６番３号</v>
      </c>
      <c r="K1437" s="20" t="s">
        <v>66</v>
      </c>
    </row>
    <row r="1438" spans="1:11" s="15" customFormat="1" ht="20.25" customHeight="1">
      <c r="A1438" s="16">
        <v>1437</v>
      </c>
      <c r="B1438" s="17" t="s">
        <v>546</v>
      </c>
      <c r="C1438" s="18" t="str">
        <f t="shared" si="177"/>
        <v>00026808</v>
      </c>
      <c r="D1438" s="18">
        <f t="shared" si="178"/>
        <v>3</v>
      </c>
      <c r="E1438" s="19" t="str">
        <f t="shared" si="179"/>
        <v>（株）日本管財環境サービス</v>
      </c>
      <c r="F1438" s="19" t="str">
        <f t="shared" si="180"/>
        <v>二ホンカンザイカンキョウサービス</v>
      </c>
      <c r="G1438" s="19" t="str">
        <f t="shared" si="181"/>
        <v>代表取締役</v>
      </c>
      <c r="H1438" s="19" t="str">
        <f t="shared" si="184"/>
        <v>徳山　良一</v>
      </c>
      <c r="I1438" s="19" t="str">
        <f t="shared" si="182"/>
        <v>541-0047</v>
      </c>
      <c r="J1438" s="19" t="str">
        <f t="shared" si="183"/>
        <v>大阪市中央区淡路町三丁目６番３号</v>
      </c>
      <c r="K1438" s="20" t="s">
        <v>320</v>
      </c>
    </row>
    <row r="1439" spans="1:11" s="15" customFormat="1" ht="20.25" customHeight="1">
      <c r="A1439" s="16">
        <v>1438</v>
      </c>
      <c r="B1439" s="17" t="s">
        <v>547</v>
      </c>
      <c r="C1439" s="18" t="str">
        <f t="shared" si="177"/>
        <v>00025295</v>
      </c>
      <c r="D1439" s="18">
        <f t="shared" si="178"/>
        <v>3</v>
      </c>
      <c r="E1439" s="19" t="str">
        <f t="shared" si="179"/>
        <v>日本橋梁（株）大阪営業所</v>
      </c>
      <c r="F1439" s="19" t="str">
        <f t="shared" si="180"/>
        <v>ニホンキョウリョウ　オオサカエイギョウショ</v>
      </c>
      <c r="G1439" s="19" t="str">
        <f t="shared" si="181"/>
        <v>所長</v>
      </c>
      <c r="H1439" s="19" t="str">
        <f t="shared" si="184"/>
        <v>大山　浩伸</v>
      </c>
      <c r="I1439" s="19" t="str">
        <f t="shared" si="182"/>
        <v>550-0002</v>
      </c>
      <c r="J1439" s="19" t="str">
        <f t="shared" si="183"/>
        <v>大阪市西区江戸堀一丁目９番１号</v>
      </c>
      <c r="K1439" s="20" t="s">
        <v>60</v>
      </c>
    </row>
    <row r="1440" spans="1:11" s="15" customFormat="1" ht="20.25" customHeight="1">
      <c r="A1440" s="16">
        <v>1439</v>
      </c>
      <c r="B1440" s="17" t="s">
        <v>548</v>
      </c>
      <c r="C1440" s="18" t="str">
        <f t="shared" si="177"/>
        <v>00021292</v>
      </c>
      <c r="D1440" s="18">
        <f t="shared" si="178"/>
        <v>3</v>
      </c>
      <c r="E1440" s="19" t="str">
        <f t="shared" si="179"/>
        <v>日本建設（株）　大阪支店</v>
      </c>
      <c r="F1440" s="19" t="str">
        <f t="shared" si="180"/>
        <v>ニホンケンセツ　オオサカシテン</v>
      </c>
      <c r="G1440" s="19" t="str">
        <f t="shared" si="181"/>
        <v>取締役執行役員支店長</v>
      </c>
      <c r="H1440" s="19" t="str">
        <f t="shared" si="184"/>
        <v>川崎　弘人</v>
      </c>
      <c r="I1440" s="19" t="str">
        <f t="shared" si="182"/>
        <v>541-0047</v>
      </c>
      <c r="J1440" s="19" t="str">
        <f t="shared" si="183"/>
        <v>大阪市中央区淡路町１-７-３</v>
      </c>
      <c r="K1440" s="20" t="s">
        <v>13</v>
      </c>
    </row>
    <row r="1441" spans="1:11" s="15" customFormat="1" ht="20.25" customHeight="1">
      <c r="A1441" s="16">
        <v>1440</v>
      </c>
      <c r="B1441" s="17" t="s">
        <v>549</v>
      </c>
      <c r="C1441" s="18" t="str">
        <f t="shared" si="177"/>
        <v>00002189</v>
      </c>
      <c r="D1441" s="18">
        <f t="shared" si="178"/>
        <v>3</v>
      </c>
      <c r="E1441" s="19" t="str">
        <f t="shared" si="179"/>
        <v>日本原料（株）　関西支店</v>
      </c>
      <c r="F1441" s="19" t="str">
        <f t="shared" si="180"/>
        <v>ニホンゲンリョウ　カンサイシテン</v>
      </c>
      <c r="G1441" s="19" t="str">
        <f t="shared" si="181"/>
        <v>支店長</v>
      </c>
      <c r="H1441" s="19" t="str">
        <f t="shared" si="184"/>
        <v>瀬田　和俊</v>
      </c>
      <c r="I1441" s="19" t="str">
        <f t="shared" si="182"/>
        <v>540-0026</v>
      </c>
      <c r="J1441" s="19" t="str">
        <f t="shared" si="183"/>
        <v>大阪市中央区内本町１-３-５</v>
      </c>
      <c r="K1441" s="20" t="s">
        <v>550</v>
      </c>
    </row>
    <row r="1442" spans="1:11" s="15" customFormat="1" ht="20.25" customHeight="1">
      <c r="A1442" s="16">
        <v>1441</v>
      </c>
      <c r="B1442" s="17" t="s">
        <v>549</v>
      </c>
      <c r="C1442" s="18" t="str">
        <f t="shared" si="177"/>
        <v>00002189</v>
      </c>
      <c r="D1442" s="18">
        <f t="shared" si="178"/>
        <v>3</v>
      </c>
      <c r="E1442" s="19" t="str">
        <f t="shared" si="179"/>
        <v>日本原料（株）　関西支店</v>
      </c>
      <c r="F1442" s="19" t="str">
        <f t="shared" si="180"/>
        <v>ニホンゲンリョウ　カンサイシテン</v>
      </c>
      <c r="G1442" s="19" t="str">
        <f t="shared" si="181"/>
        <v>支店長</v>
      </c>
      <c r="H1442" s="19" t="str">
        <f t="shared" si="184"/>
        <v>瀬田　和俊</v>
      </c>
      <c r="I1442" s="19" t="str">
        <f t="shared" si="182"/>
        <v>540-0026</v>
      </c>
      <c r="J1442" s="19" t="str">
        <f t="shared" si="183"/>
        <v>大阪市中央区内本町１-３-５</v>
      </c>
      <c r="K1442" s="20" t="s">
        <v>27</v>
      </c>
    </row>
    <row r="1443" spans="1:11" s="15" customFormat="1" ht="20.25" customHeight="1">
      <c r="A1443" s="16">
        <v>1442</v>
      </c>
      <c r="B1443" s="17">
        <v>70</v>
      </c>
      <c r="C1443" s="18" t="str">
        <f t="shared" si="177"/>
        <v>00001000</v>
      </c>
      <c r="D1443" s="18">
        <f t="shared" si="178"/>
        <v>3</v>
      </c>
      <c r="E1443" s="19" t="str">
        <f t="shared" si="179"/>
        <v>日本国土開発（株）大阪支店</v>
      </c>
      <c r="F1443" s="19" t="str">
        <f t="shared" si="180"/>
        <v>ニホンコクドカイハツ</v>
      </c>
      <c r="G1443" s="19" t="str">
        <f t="shared" si="181"/>
        <v>支店長</v>
      </c>
      <c r="H1443" s="19" t="str">
        <f t="shared" si="184"/>
        <v>小原　克巳</v>
      </c>
      <c r="I1443" s="19" t="str">
        <f t="shared" si="182"/>
        <v>532-0011</v>
      </c>
      <c r="J1443" s="19" t="str">
        <f t="shared" si="183"/>
        <v>大阪市淀川区西中島5丁目5番15号</v>
      </c>
      <c r="K1443" s="20" t="s">
        <v>12</v>
      </c>
    </row>
    <row r="1444" spans="1:11" s="15" customFormat="1" ht="20.25" customHeight="1">
      <c r="A1444" s="16">
        <v>1443</v>
      </c>
      <c r="B1444" s="17">
        <v>70</v>
      </c>
      <c r="C1444" s="18" t="str">
        <f t="shared" si="177"/>
        <v>00001000</v>
      </c>
      <c r="D1444" s="18">
        <f t="shared" si="178"/>
        <v>3</v>
      </c>
      <c r="E1444" s="19" t="str">
        <f t="shared" si="179"/>
        <v>日本国土開発（株）大阪支店</v>
      </c>
      <c r="F1444" s="19" t="str">
        <f t="shared" si="180"/>
        <v>ニホンコクドカイハツ</v>
      </c>
      <c r="G1444" s="19" t="str">
        <f t="shared" si="181"/>
        <v>支店長</v>
      </c>
      <c r="H1444" s="19" t="str">
        <f t="shared" si="184"/>
        <v>小原　克巳</v>
      </c>
      <c r="I1444" s="19" t="str">
        <f t="shared" si="182"/>
        <v>532-0011</v>
      </c>
      <c r="J1444" s="19" t="str">
        <f t="shared" si="183"/>
        <v>大阪市淀川区西中島5丁目5番15号</v>
      </c>
      <c r="K1444" s="20" t="s">
        <v>13</v>
      </c>
    </row>
    <row r="1445" spans="1:11" s="15" customFormat="1" ht="20.25" customHeight="1">
      <c r="A1445" s="16">
        <v>1444</v>
      </c>
      <c r="B1445" s="17">
        <v>70</v>
      </c>
      <c r="C1445" s="18" t="str">
        <f t="shared" si="177"/>
        <v>00001000</v>
      </c>
      <c r="D1445" s="18">
        <f t="shared" si="178"/>
        <v>3</v>
      </c>
      <c r="E1445" s="19" t="str">
        <f t="shared" si="179"/>
        <v>日本国土開発（株）大阪支店</v>
      </c>
      <c r="F1445" s="19" t="str">
        <f t="shared" si="180"/>
        <v>ニホンコクドカイハツ</v>
      </c>
      <c r="G1445" s="19" t="str">
        <f t="shared" si="181"/>
        <v>支店長</v>
      </c>
      <c r="H1445" s="19" t="str">
        <f t="shared" si="184"/>
        <v>小原　克巳</v>
      </c>
      <c r="I1445" s="19" t="str">
        <f t="shared" si="182"/>
        <v>532-0011</v>
      </c>
      <c r="J1445" s="19" t="str">
        <f t="shared" si="183"/>
        <v>大阪市淀川区西中島5丁目5番15号</v>
      </c>
      <c r="K1445" s="20" t="s">
        <v>27</v>
      </c>
    </row>
    <row r="1446" spans="1:11" s="15" customFormat="1" ht="20.25" customHeight="1">
      <c r="A1446" s="16">
        <v>1445</v>
      </c>
      <c r="B1446" s="17" t="s">
        <v>551</v>
      </c>
      <c r="C1446" s="18" t="str">
        <f t="shared" si="177"/>
        <v>00006587</v>
      </c>
      <c r="D1446" s="18">
        <f t="shared" si="178"/>
        <v>3</v>
      </c>
      <c r="E1446" s="19" t="str">
        <f t="shared" si="179"/>
        <v>日本体育施設（株）　西日本支店</v>
      </c>
      <c r="F1446" s="19" t="str">
        <f t="shared" si="180"/>
        <v>ニホンタイイクシセツ　ニシニホンシテン</v>
      </c>
      <c r="G1446" s="19" t="str">
        <f t="shared" si="181"/>
        <v>支店長</v>
      </c>
      <c r="H1446" s="19" t="str">
        <f t="shared" si="184"/>
        <v>佐藤　太造</v>
      </c>
      <c r="I1446" s="19" t="str">
        <f t="shared" si="182"/>
        <v>541-0056</v>
      </c>
      <c r="J1446" s="19" t="str">
        <f t="shared" si="183"/>
        <v>大阪市中央区久太郎町１-５-１３-２１１</v>
      </c>
      <c r="K1446" s="20" t="s">
        <v>12</v>
      </c>
    </row>
    <row r="1447" spans="1:11" s="15" customFormat="1" ht="20.25" customHeight="1">
      <c r="A1447" s="16">
        <v>1446</v>
      </c>
      <c r="B1447" s="17" t="s">
        <v>551</v>
      </c>
      <c r="C1447" s="18" t="str">
        <f t="shared" si="177"/>
        <v>00006587</v>
      </c>
      <c r="D1447" s="18">
        <f t="shared" si="178"/>
        <v>3</v>
      </c>
      <c r="E1447" s="19" t="str">
        <f t="shared" si="179"/>
        <v>日本体育施設（株）　西日本支店</v>
      </c>
      <c r="F1447" s="19" t="str">
        <f t="shared" si="180"/>
        <v>ニホンタイイクシセツ　ニシニホンシテン</v>
      </c>
      <c r="G1447" s="19" t="str">
        <f t="shared" si="181"/>
        <v>支店長</v>
      </c>
      <c r="H1447" s="19" t="str">
        <f t="shared" si="184"/>
        <v>佐藤　太造</v>
      </c>
      <c r="I1447" s="19" t="str">
        <f t="shared" si="182"/>
        <v>541-0056</v>
      </c>
      <c r="J1447" s="19" t="str">
        <f t="shared" si="183"/>
        <v>大阪市中央区久太郎町１-５-１３-２１１</v>
      </c>
      <c r="K1447" s="20" t="s">
        <v>19</v>
      </c>
    </row>
    <row r="1448" spans="1:11" s="15" customFormat="1" ht="20.25" customHeight="1">
      <c r="A1448" s="16">
        <v>1447</v>
      </c>
      <c r="B1448" s="17" t="s">
        <v>551</v>
      </c>
      <c r="C1448" s="18" t="str">
        <f t="shared" si="177"/>
        <v>00006587</v>
      </c>
      <c r="D1448" s="18">
        <f t="shared" si="178"/>
        <v>3</v>
      </c>
      <c r="E1448" s="19" t="str">
        <f t="shared" si="179"/>
        <v>日本体育施設（株）　西日本支店</v>
      </c>
      <c r="F1448" s="19" t="str">
        <f t="shared" si="180"/>
        <v>ニホンタイイクシセツ　ニシニホンシテン</v>
      </c>
      <c r="G1448" s="19" t="str">
        <f t="shared" si="181"/>
        <v>支店長</v>
      </c>
      <c r="H1448" s="19" t="str">
        <f t="shared" si="184"/>
        <v>佐藤　太造</v>
      </c>
      <c r="I1448" s="19" t="str">
        <f t="shared" si="182"/>
        <v>541-0056</v>
      </c>
      <c r="J1448" s="19" t="str">
        <f t="shared" si="183"/>
        <v>大阪市中央区久太郎町１-５-１３-２１１</v>
      </c>
      <c r="K1448" s="20" t="s">
        <v>30</v>
      </c>
    </row>
    <row r="1449" spans="1:11" s="15" customFormat="1" ht="20.25" customHeight="1">
      <c r="A1449" s="16">
        <v>1448</v>
      </c>
      <c r="B1449" s="17" t="s">
        <v>552</v>
      </c>
      <c r="C1449" s="18" t="str">
        <f t="shared" si="177"/>
        <v>00002758</v>
      </c>
      <c r="D1449" s="18">
        <f t="shared" si="178"/>
        <v>3</v>
      </c>
      <c r="E1449" s="19" t="str">
        <f t="shared" si="179"/>
        <v>日本ファシリオ（株）　京都営業所</v>
      </c>
      <c r="F1449" s="19" t="str">
        <f t="shared" si="180"/>
        <v>ニホンファシリオ　キョウトエイギョウショ</v>
      </c>
      <c r="G1449" s="19" t="str">
        <f t="shared" si="181"/>
        <v>所長</v>
      </c>
      <c r="H1449" s="19" t="str">
        <f t="shared" si="184"/>
        <v>佐藤　優</v>
      </c>
      <c r="I1449" s="19" t="str">
        <f t="shared" si="182"/>
        <v>601-8414</v>
      </c>
      <c r="J1449" s="19" t="str">
        <f t="shared" si="183"/>
        <v>京都市南区西九条蔵王町五五　城南ビル</v>
      </c>
      <c r="K1449" s="20" t="s">
        <v>16</v>
      </c>
    </row>
    <row r="1450" spans="1:11" s="15" customFormat="1" ht="20.25" customHeight="1">
      <c r="A1450" s="16">
        <v>1449</v>
      </c>
      <c r="B1450" s="17" t="s">
        <v>552</v>
      </c>
      <c r="C1450" s="18" t="str">
        <f t="shared" si="177"/>
        <v>00002758</v>
      </c>
      <c r="D1450" s="18">
        <f t="shared" si="178"/>
        <v>3</v>
      </c>
      <c r="E1450" s="19" t="str">
        <f t="shared" si="179"/>
        <v>日本ファシリオ（株）　京都営業所</v>
      </c>
      <c r="F1450" s="19" t="str">
        <f t="shared" si="180"/>
        <v>ニホンファシリオ　キョウトエイギョウショ</v>
      </c>
      <c r="G1450" s="19" t="str">
        <f t="shared" si="181"/>
        <v>所長</v>
      </c>
      <c r="H1450" s="19" t="str">
        <f t="shared" si="184"/>
        <v>佐藤　優</v>
      </c>
      <c r="I1450" s="19" t="str">
        <f t="shared" si="182"/>
        <v>601-8414</v>
      </c>
      <c r="J1450" s="19" t="str">
        <f t="shared" si="183"/>
        <v>京都市南区西九条蔵王町五五　城南ビル</v>
      </c>
      <c r="K1450" s="20" t="s">
        <v>17</v>
      </c>
    </row>
    <row r="1451" spans="1:11" s="15" customFormat="1" ht="20.25" customHeight="1">
      <c r="A1451" s="16">
        <v>1450</v>
      </c>
      <c r="B1451" s="17" t="s">
        <v>552</v>
      </c>
      <c r="C1451" s="18" t="str">
        <f t="shared" si="177"/>
        <v>00002758</v>
      </c>
      <c r="D1451" s="18">
        <f t="shared" si="178"/>
        <v>3</v>
      </c>
      <c r="E1451" s="19" t="str">
        <f t="shared" si="179"/>
        <v>日本ファシリオ（株）　京都営業所</v>
      </c>
      <c r="F1451" s="19" t="str">
        <f t="shared" si="180"/>
        <v>ニホンファシリオ　キョウトエイギョウショ</v>
      </c>
      <c r="G1451" s="19" t="str">
        <f t="shared" si="181"/>
        <v>所長</v>
      </c>
      <c r="H1451" s="19" t="str">
        <f t="shared" si="184"/>
        <v>佐藤　優</v>
      </c>
      <c r="I1451" s="19" t="str">
        <f t="shared" si="182"/>
        <v>601-8414</v>
      </c>
      <c r="J1451" s="19" t="str">
        <f t="shared" si="183"/>
        <v>京都市南区西九条蔵王町五五　城南ビル</v>
      </c>
      <c r="K1451" s="20" t="s">
        <v>95</v>
      </c>
    </row>
    <row r="1452" spans="1:11" s="15" customFormat="1" ht="20.25" customHeight="1">
      <c r="A1452" s="16">
        <v>1451</v>
      </c>
      <c r="B1452" s="17" t="s">
        <v>553</v>
      </c>
      <c r="C1452" s="18" t="str">
        <f t="shared" si="177"/>
        <v>00000181</v>
      </c>
      <c r="D1452" s="18">
        <f t="shared" si="178"/>
        <v>3</v>
      </c>
      <c r="E1452" s="19" t="str">
        <f t="shared" si="179"/>
        <v>日本フィールドシステム（株）　大阪営業所</v>
      </c>
      <c r="F1452" s="19" t="str">
        <f t="shared" si="180"/>
        <v>ニホンフィールドシステム　オオサカエイギョウショ</v>
      </c>
      <c r="G1452" s="19" t="str">
        <f t="shared" si="181"/>
        <v>所長</v>
      </c>
      <c r="H1452" s="19" t="str">
        <f t="shared" si="184"/>
        <v>小川　一樹</v>
      </c>
      <c r="I1452" s="19" t="str">
        <f t="shared" si="182"/>
        <v>573-1124</v>
      </c>
      <c r="J1452" s="19" t="str">
        <f t="shared" si="183"/>
        <v>大阪府枚方市養父東町１９-２０</v>
      </c>
      <c r="K1452" s="20" t="s">
        <v>12</v>
      </c>
    </row>
    <row r="1453" spans="1:11" s="15" customFormat="1" ht="20.25" customHeight="1">
      <c r="A1453" s="16">
        <v>1452</v>
      </c>
      <c r="B1453" s="17" t="s">
        <v>553</v>
      </c>
      <c r="C1453" s="18" t="str">
        <f t="shared" si="177"/>
        <v>00000181</v>
      </c>
      <c r="D1453" s="18">
        <f t="shared" si="178"/>
        <v>3</v>
      </c>
      <c r="E1453" s="19" t="str">
        <f t="shared" si="179"/>
        <v>日本フィールドシステム（株）　大阪営業所</v>
      </c>
      <c r="F1453" s="19" t="str">
        <f t="shared" si="180"/>
        <v>ニホンフィールドシステム　オオサカエイギョウショ</v>
      </c>
      <c r="G1453" s="19" t="str">
        <f t="shared" si="181"/>
        <v>所長</v>
      </c>
      <c r="H1453" s="19" t="str">
        <f t="shared" si="184"/>
        <v>小川　一樹</v>
      </c>
      <c r="I1453" s="19" t="str">
        <f t="shared" si="182"/>
        <v>573-1124</v>
      </c>
      <c r="J1453" s="19" t="str">
        <f t="shared" si="183"/>
        <v>大阪府枚方市養父東町１９-２０</v>
      </c>
      <c r="K1453" s="20" t="s">
        <v>19</v>
      </c>
    </row>
    <row r="1454" spans="1:11" s="15" customFormat="1" ht="20.25" customHeight="1">
      <c r="A1454" s="16">
        <v>1453</v>
      </c>
      <c r="B1454" s="17" t="s">
        <v>553</v>
      </c>
      <c r="C1454" s="18" t="str">
        <f t="shared" si="177"/>
        <v>00000181</v>
      </c>
      <c r="D1454" s="18">
        <f t="shared" si="178"/>
        <v>3</v>
      </c>
      <c r="E1454" s="19" t="str">
        <f t="shared" si="179"/>
        <v>日本フィールドシステム（株）　大阪営業所</v>
      </c>
      <c r="F1454" s="19" t="str">
        <f t="shared" si="180"/>
        <v>ニホンフィールドシステム　オオサカエイギョウショ</v>
      </c>
      <c r="G1454" s="19" t="str">
        <f t="shared" si="181"/>
        <v>所長</v>
      </c>
      <c r="H1454" s="19" t="str">
        <f t="shared" si="184"/>
        <v>小川　一樹</v>
      </c>
      <c r="I1454" s="19" t="str">
        <f t="shared" si="182"/>
        <v>573-1124</v>
      </c>
      <c r="J1454" s="19" t="str">
        <f t="shared" si="183"/>
        <v>大阪府枚方市養父東町１９-２０</v>
      </c>
      <c r="K1454" s="20" t="s">
        <v>30</v>
      </c>
    </row>
    <row r="1455" spans="1:11" s="15" customFormat="1" ht="20.25" customHeight="1">
      <c r="A1455" s="16">
        <v>1454</v>
      </c>
      <c r="B1455" s="17" t="s">
        <v>554</v>
      </c>
      <c r="C1455" s="18" t="str">
        <f t="shared" si="177"/>
        <v>00004255</v>
      </c>
      <c r="D1455" s="18">
        <f t="shared" si="178"/>
        <v>3</v>
      </c>
      <c r="E1455" s="19" t="str">
        <f t="shared" si="179"/>
        <v>日本無線（株）　関西支社</v>
      </c>
      <c r="F1455" s="19" t="str">
        <f t="shared" si="180"/>
        <v>ニホンムセン　カンサイシシャ</v>
      </c>
      <c r="G1455" s="19" t="str">
        <f t="shared" si="181"/>
        <v>支社長</v>
      </c>
      <c r="H1455" s="19" t="str">
        <f t="shared" si="184"/>
        <v>高柳　亘孝</v>
      </c>
      <c r="I1455" s="19" t="str">
        <f t="shared" si="182"/>
        <v>530-0001</v>
      </c>
      <c r="J1455" s="19" t="str">
        <f t="shared" si="183"/>
        <v>大阪市北区梅田三丁目４番５号</v>
      </c>
      <c r="K1455" s="20" t="s">
        <v>67</v>
      </c>
    </row>
    <row r="1456" spans="1:11" s="15" customFormat="1" ht="20.25" customHeight="1">
      <c r="A1456" s="16">
        <v>1455</v>
      </c>
      <c r="B1456" s="17" t="s">
        <v>555</v>
      </c>
      <c r="C1456" s="18" t="str">
        <f t="shared" si="177"/>
        <v>00014699</v>
      </c>
      <c r="D1456" s="18">
        <f t="shared" si="178"/>
        <v>3</v>
      </c>
      <c r="E1456" s="19" t="str">
        <f t="shared" si="179"/>
        <v>日本メンテナスエンジニヤリング（株）　京都支店</v>
      </c>
      <c r="F1456" s="19" t="str">
        <f t="shared" si="180"/>
        <v>ニホンメンテナスエンジニヤリング　キョウトシテン</v>
      </c>
      <c r="G1456" s="19" t="str">
        <f t="shared" si="181"/>
        <v>支店長</v>
      </c>
      <c r="H1456" s="19" t="str">
        <f t="shared" si="184"/>
        <v>木成　芳晃</v>
      </c>
      <c r="I1456" s="19" t="str">
        <f t="shared" si="182"/>
        <v>618-0071</v>
      </c>
      <c r="J1456" s="19" t="str">
        <f t="shared" si="183"/>
        <v>乙訓郡大山崎町字大山崎小字鏡田１０番地９</v>
      </c>
      <c r="K1456" s="20" t="s">
        <v>12</v>
      </c>
    </row>
    <row r="1457" spans="1:11" s="15" customFormat="1" ht="20.25" customHeight="1">
      <c r="A1457" s="16">
        <v>1456</v>
      </c>
      <c r="B1457" s="17" t="s">
        <v>555</v>
      </c>
      <c r="C1457" s="18" t="str">
        <f t="shared" si="177"/>
        <v>00014699</v>
      </c>
      <c r="D1457" s="18">
        <f t="shared" si="178"/>
        <v>3</v>
      </c>
      <c r="E1457" s="19" t="str">
        <f t="shared" si="179"/>
        <v>日本メンテナスエンジニヤリング（株）　京都支店</v>
      </c>
      <c r="F1457" s="19" t="str">
        <f t="shared" si="180"/>
        <v>ニホンメンテナスエンジニヤリング　キョウトシテン</v>
      </c>
      <c r="G1457" s="19" t="str">
        <f t="shared" si="181"/>
        <v>支店長</v>
      </c>
      <c r="H1457" s="19" t="str">
        <f t="shared" si="184"/>
        <v>木成　芳晃</v>
      </c>
      <c r="I1457" s="19" t="str">
        <f t="shared" si="182"/>
        <v>618-0071</v>
      </c>
      <c r="J1457" s="19" t="str">
        <f t="shared" si="183"/>
        <v>乙訓郡大山崎町字大山崎小字鏡田１０番地９</v>
      </c>
      <c r="K1457" s="20" t="s">
        <v>16</v>
      </c>
    </row>
    <row r="1458" spans="1:11" s="15" customFormat="1" ht="20.25" customHeight="1">
      <c r="A1458" s="16">
        <v>1457</v>
      </c>
      <c r="B1458" s="17" t="s">
        <v>555</v>
      </c>
      <c r="C1458" s="18" t="str">
        <f t="shared" si="177"/>
        <v>00014699</v>
      </c>
      <c r="D1458" s="18">
        <f t="shared" si="178"/>
        <v>3</v>
      </c>
      <c r="E1458" s="19" t="str">
        <f t="shared" si="179"/>
        <v>日本メンテナスエンジニヤリング（株）　京都支店</v>
      </c>
      <c r="F1458" s="19" t="str">
        <f t="shared" si="180"/>
        <v>ニホンメンテナスエンジニヤリング　キョウトシテン</v>
      </c>
      <c r="G1458" s="19" t="str">
        <f t="shared" si="181"/>
        <v>支店長</v>
      </c>
      <c r="H1458" s="19" t="str">
        <f t="shared" si="184"/>
        <v>木成　芳晃</v>
      </c>
      <c r="I1458" s="19" t="str">
        <f t="shared" si="182"/>
        <v>618-0071</v>
      </c>
      <c r="J1458" s="19" t="str">
        <f t="shared" si="183"/>
        <v>乙訓郡大山崎町字大山崎小字鏡田１０番地９</v>
      </c>
      <c r="K1458" s="20" t="s">
        <v>27</v>
      </c>
    </row>
    <row r="1459" spans="1:11" s="15" customFormat="1" ht="20.25" customHeight="1">
      <c r="A1459" s="16">
        <v>1458</v>
      </c>
      <c r="B1459" s="17" t="s">
        <v>556</v>
      </c>
      <c r="C1459" s="18" t="str">
        <f t="shared" si="177"/>
        <v>00004947</v>
      </c>
      <c r="D1459" s="18">
        <f t="shared" si="178"/>
        <v>3</v>
      </c>
      <c r="E1459" s="19" t="str">
        <f t="shared" si="179"/>
        <v>（株）ノバック　京都支店</v>
      </c>
      <c r="F1459" s="19" t="str">
        <f t="shared" si="180"/>
        <v>ノバック　キョウトシテン</v>
      </c>
      <c r="G1459" s="19" t="str">
        <f t="shared" si="181"/>
        <v>支店長</v>
      </c>
      <c r="H1459" s="19" t="str">
        <f t="shared" si="184"/>
        <v>萩原　幹雄</v>
      </c>
      <c r="I1459" s="19" t="str">
        <f t="shared" si="182"/>
        <v>604-8187</v>
      </c>
      <c r="J1459" s="19" t="str">
        <f t="shared" si="183"/>
        <v>京都市中京区東洞院御池下ル笹屋町４４５番　日宝烏丸ビル４階</v>
      </c>
      <c r="K1459" s="20" t="s">
        <v>12</v>
      </c>
    </row>
    <row r="1460" spans="1:11" s="15" customFormat="1" ht="20.25" customHeight="1">
      <c r="A1460" s="16">
        <v>1459</v>
      </c>
      <c r="B1460" s="17" t="s">
        <v>556</v>
      </c>
      <c r="C1460" s="18" t="str">
        <f t="shared" si="177"/>
        <v>00004947</v>
      </c>
      <c r="D1460" s="18">
        <f t="shared" si="178"/>
        <v>3</v>
      </c>
      <c r="E1460" s="19" t="str">
        <f t="shared" si="179"/>
        <v>（株）ノバック　京都支店</v>
      </c>
      <c r="F1460" s="19" t="str">
        <f t="shared" si="180"/>
        <v>ノバック　キョウトシテン</v>
      </c>
      <c r="G1460" s="19" t="str">
        <f t="shared" si="181"/>
        <v>支店長</v>
      </c>
      <c r="H1460" s="19" t="str">
        <f t="shared" si="184"/>
        <v>萩原　幹雄</v>
      </c>
      <c r="I1460" s="19" t="str">
        <f t="shared" si="182"/>
        <v>604-8187</v>
      </c>
      <c r="J1460" s="19" t="str">
        <f t="shared" si="183"/>
        <v>京都市中京区東洞院御池下ル笹屋町４４５番　日宝烏丸ビル４階</v>
      </c>
      <c r="K1460" s="20" t="s">
        <v>13</v>
      </c>
    </row>
    <row r="1461" spans="1:11" s="15" customFormat="1" ht="20.25" customHeight="1">
      <c r="A1461" s="16">
        <v>1460</v>
      </c>
      <c r="B1461" s="17" t="s">
        <v>556</v>
      </c>
      <c r="C1461" s="18" t="str">
        <f t="shared" si="177"/>
        <v>00004947</v>
      </c>
      <c r="D1461" s="18">
        <f t="shared" si="178"/>
        <v>3</v>
      </c>
      <c r="E1461" s="19" t="str">
        <f t="shared" si="179"/>
        <v>（株）ノバック　京都支店</v>
      </c>
      <c r="F1461" s="19" t="str">
        <f t="shared" si="180"/>
        <v>ノバック　キョウトシテン</v>
      </c>
      <c r="G1461" s="19" t="str">
        <f t="shared" si="181"/>
        <v>支店長</v>
      </c>
      <c r="H1461" s="19" t="str">
        <f t="shared" si="184"/>
        <v>萩原　幹雄</v>
      </c>
      <c r="I1461" s="19" t="str">
        <f t="shared" si="182"/>
        <v>604-8187</v>
      </c>
      <c r="J1461" s="19" t="str">
        <f t="shared" si="183"/>
        <v>京都市中京区東洞院御池下ル笹屋町４４５番　日宝烏丸ビル４階</v>
      </c>
      <c r="K1461" s="20" t="s">
        <v>20</v>
      </c>
    </row>
    <row r="1462" spans="1:11" s="15" customFormat="1" ht="20.25" customHeight="1">
      <c r="A1462" s="16">
        <v>1461</v>
      </c>
      <c r="B1462" s="17" t="s">
        <v>557</v>
      </c>
      <c r="C1462" s="18" t="str">
        <f t="shared" si="177"/>
        <v>00013752</v>
      </c>
      <c r="D1462" s="18">
        <f t="shared" si="178"/>
        <v>3</v>
      </c>
      <c r="E1462" s="19" t="str">
        <f t="shared" si="179"/>
        <v>野村建設工業（株）</v>
      </c>
      <c r="F1462" s="19" t="str">
        <f t="shared" si="180"/>
        <v>ノムラケンセツコウギョウ</v>
      </c>
      <c r="G1462" s="19" t="str">
        <f t="shared" si="181"/>
        <v>代表取締役</v>
      </c>
      <c r="H1462" s="19" t="str">
        <f t="shared" si="184"/>
        <v>金子　徹</v>
      </c>
      <c r="I1462" s="19" t="str">
        <f t="shared" si="182"/>
        <v>541-0043</v>
      </c>
      <c r="J1462" s="19" t="str">
        <f t="shared" si="183"/>
        <v>大阪市中央区高麗橋二丁目１番２号</v>
      </c>
      <c r="K1462" s="20" t="s">
        <v>13</v>
      </c>
    </row>
    <row r="1463" spans="1:11" s="15" customFormat="1" ht="20.25" customHeight="1">
      <c r="A1463" s="16">
        <v>1462</v>
      </c>
      <c r="B1463" s="17" t="s">
        <v>558</v>
      </c>
      <c r="C1463" s="18">
        <f t="shared" si="177"/>
        <v>28112773</v>
      </c>
      <c r="D1463" s="18">
        <f t="shared" si="178"/>
        <v>3</v>
      </c>
      <c r="E1463" s="19" t="str">
        <f t="shared" si="179"/>
        <v>（有）ハシノ工業</v>
      </c>
      <c r="F1463" s="19" t="str">
        <f t="shared" si="180"/>
        <v>ハシノコウギョウ</v>
      </c>
      <c r="G1463" s="19" t="str">
        <f t="shared" si="181"/>
        <v>代表取締役</v>
      </c>
      <c r="H1463" s="19" t="str">
        <f t="shared" si="184"/>
        <v>橋野　要</v>
      </c>
      <c r="I1463" s="19" t="str">
        <f t="shared" si="182"/>
        <v>651-1303</v>
      </c>
      <c r="J1463" s="19" t="str">
        <f t="shared" si="183"/>
        <v>兵庫県神戸市北区藤原台南町２丁目１９番１号</v>
      </c>
      <c r="K1463" s="20" t="s">
        <v>24</v>
      </c>
    </row>
    <row r="1464" spans="1:11" s="15" customFormat="1" ht="20.25" customHeight="1">
      <c r="A1464" s="16">
        <v>1463</v>
      </c>
      <c r="B1464" s="17" t="s">
        <v>559</v>
      </c>
      <c r="C1464" s="18" t="str">
        <f t="shared" si="177"/>
        <v>00002224</v>
      </c>
      <c r="D1464" s="18">
        <f t="shared" si="178"/>
        <v>3</v>
      </c>
      <c r="E1464" s="19" t="str">
        <f t="shared" si="179"/>
        <v>長谷川体育施設（株）　関西支店　</v>
      </c>
      <c r="F1464" s="19" t="str">
        <f t="shared" si="180"/>
        <v>ハセガワタイイクシセツ　カンサイシテン</v>
      </c>
      <c r="G1464" s="19" t="str">
        <f t="shared" si="181"/>
        <v>執行役員支店長</v>
      </c>
      <c r="H1464" s="19" t="str">
        <f t="shared" si="184"/>
        <v xml:space="preserve">川村　直樹 </v>
      </c>
      <c r="I1464" s="19" t="str">
        <f t="shared" si="182"/>
        <v>540-0036</v>
      </c>
      <c r="J1464" s="19" t="str">
        <f t="shared" si="183"/>
        <v>大阪府大阪市中央区船越町２丁目４番１２号</v>
      </c>
      <c r="K1464" s="20" t="s">
        <v>12</v>
      </c>
    </row>
    <row r="1465" spans="1:11" s="15" customFormat="1" ht="20.25" customHeight="1">
      <c r="A1465" s="16">
        <v>1464</v>
      </c>
      <c r="B1465" s="17" t="s">
        <v>559</v>
      </c>
      <c r="C1465" s="18" t="str">
        <f t="shared" si="177"/>
        <v>00002224</v>
      </c>
      <c r="D1465" s="18">
        <f t="shared" si="178"/>
        <v>3</v>
      </c>
      <c r="E1465" s="19" t="str">
        <f t="shared" si="179"/>
        <v>長谷川体育施設（株）　関西支店　</v>
      </c>
      <c r="F1465" s="19" t="str">
        <f t="shared" si="180"/>
        <v>ハセガワタイイクシセツ　カンサイシテン</v>
      </c>
      <c r="G1465" s="19" t="str">
        <f t="shared" si="181"/>
        <v>執行役員支店長</v>
      </c>
      <c r="H1465" s="19" t="str">
        <f t="shared" si="184"/>
        <v xml:space="preserve">川村　直樹 </v>
      </c>
      <c r="I1465" s="19" t="str">
        <f t="shared" si="182"/>
        <v>540-0036</v>
      </c>
      <c r="J1465" s="19" t="str">
        <f t="shared" si="183"/>
        <v>大阪府大阪市中央区船越町２丁目４番１２号</v>
      </c>
      <c r="K1465" s="20" t="s">
        <v>19</v>
      </c>
    </row>
    <row r="1466" spans="1:11" s="15" customFormat="1" ht="20.25" customHeight="1">
      <c r="A1466" s="16">
        <v>1465</v>
      </c>
      <c r="B1466" s="17" t="s">
        <v>559</v>
      </c>
      <c r="C1466" s="18" t="str">
        <f t="shared" si="177"/>
        <v>00002224</v>
      </c>
      <c r="D1466" s="18">
        <f t="shared" si="178"/>
        <v>3</v>
      </c>
      <c r="E1466" s="19" t="str">
        <f t="shared" si="179"/>
        <v>長谷川体育施設（株）　関西支店　</v>
      </c>
      <c r="F1466" s="19" t="str">
        <f t="shared" si="180"/>
        <v>ハセガワタイイクシセツ　カンサイシテン</v>
      </c>
      <c r="G1466" s="19" t="str">
        <f t="shared" si="181"/>
        <v>執行役員支店長</v>
      </c>
      <c r="H1466" s="19" t="str">
        <f t="shared" si="184"/>
        <v xml:space="preserve">川村　直樹 </v>
      </c>
      <c r="I1466" s="19" t="str">
        <f t="shared" si="182"/>
        <v>540-0036</v>
      </c>
      <c r="J1466" s="19" t="str">
        <f t="shared" si="183"/>
        <v>大阪府大阪市中央区船越町２丁目４番１２号</v>
      </c>
      <c r="K1466" s="20" t="s">
        <v>30</v>
      </c>
    </row>
    <row r="1467" spans="1:11" s="15" customFormat="1" ht="20.25" customHeight="1">
      <c r="A1467" s="16">
        <v>1466</v>
      </c>
      <c r="B1467" s="17" t="s">
        <v>560</v>
      </c>
      <c r="C1467" s="18" t="str">
        <f t="shared" si="177"/>
        <v>00014280</v>
      </c>
      <c r="D1467" s="18">
        <f t="shared" si="178"/>
        <v>3</v>
      </c>
      <c r="E1467" s="19" t="str">
        <f t="shared" si="179"/>
        <v>パナソニックＥＷエンジニアリング（株）　近畿支店</v>
      </c>
      <c r="F1467" s="19" t="str">
        <f t="shared" si="180"/>
        <v>パナソニックエルエスエンジニアリング　キンキシテン</v>
      </c>
      <c r="G1467" s="19" t="str">
        <f t="shared" si="181"/>
        <v>支店長</v>
      </c>
      <c r="H1467" s="19" t="str">
        <f t="shared" si="184"/>
        <v xml:space="preserve">荻野　龍 </v>
      </c>
      <c r="I1467" s="19" t="str">
        <f t="shared" si="182"/>
        <v>540-0001</v>
      </c>
      <c r="J1467" s="19" t="str">
        <f t="shared" si="183"/>
        <v>大阪市中央区城見二丁目１番６１号</v>
      </c>
      <c r="K1467" s="20" t="s">
        <v>16</v>
      </c>
    </row>
    <row r="1468" spans="1:11" s="15" customFormat="1" ht="20.25" customHeight="1">
      <c r="A1468" s="16">
        <v>1467</v>
      </c>
      <c r="B1468" s="17" t="s">
        <v>560</v>
      </c>
      <c r="C1468" s="18" t="str">
        <f t="shared" si="177"/>
        <v>00014280</v>
      </c>
      <c r="D1468" s="18">
        <f t="shared" si="178"/>
        <v>3</v>
      </c>
      <c r="E1468" s="19" t="str">
        <f t="shared" si="179"/>
        <v>パナソニックＥＷエンジニアリング（株）　近畿支店</v>
      </c>
      <c r="F1468" s="19" t="str">
        <f t="shared" si="180"/>
        <v>パナソニックエルエスエンジニアリング　キンキシテン</v>
      </c>
      <c r="G1468" s="19" t="str">
        <f t="shared" si="181"/>
        <v>支店長</v>
      </c>
      <c r="H1468" s="19" t="str">
        <f t="shared" si="184"/>
        <v xml:space="preserve">荻野　龍 </v>
      </c>
      <c r="I1468" s="19" t="str">
        <f t="shared" si="182"/>
        <v>540-0001</v>
      </c>
      <c r="J1468" s="19" t="str">
        <f t="shared" si="183"/>
        <v>大阪市中央区城見二丁目１番６１号</v>
      </c>
      <c r="K1468" s="20" t="s">
        <v>17</v>
      </c>
    </row>
    <row r="1469" spans="1:11" s="15" customFormat="1" ht="20.25" customHeight="1">
      <c r="A1469" s="16">
        <v>1468</v>
      </c>
      <c r="B1469" s="17" t="s">
        <v>560</v>
      </c>
      <c r="C1469" s="18" t="str">
        <f t="shared" si="177"/>
        <v>00014280</v>
      </c>
      <c r="D1469" s="18">
        <f t="shared" si="178"/>
        <v>3</v>
      </c>
      <c r="E1469" s="19" t="str">
        <f t="shared" si="179"/>
        <v>パナソニックＥＷエンジニアリング（株）　近畿支店</v>
      </c>
      <c r="F1469" s="19" t="str">
        <f t="shared" si="180"/>
        <v>パナソニックエルエスエンジニアリング　キンキシテン</v>
      </c>
      <c r="G1469" s="19" t="str">
        <f t="shared" si="181"/>
        <v>支店長</v>
      </c>
      <c r="H1469" s="19" t="str">
        <f t="shared" si="184"/>
        <v xml:space="preserve">荻野　龍 </v>
      </c>
      <c r="I1469" s="19" t="str">
        <f t="shared" si="182"/>
        <v>540-0001</v>
      </c>
      <c r="J1469" s="19" t="str">
        <f t="shared" si="183"/>
        <v>大阪市中央区城見二丁目１番６１号</v>
      </c>
      <c r="K1469" s="20" t="s">
        <v>67</v>
      </c>
    </row>
    <row r="1470" spans="1:11" s="15" customFormat="1" ht="20.25" customHeight="1">
      <c r="A1470" s="16">
        <v>1469</v>
      </c>
      <c r="B1470" s="17" t="s">
        <v>561</v>
      </c>
      <c r="C1470" s="18" t="str">
        <f t="shared" si="177"/>
        <v>00009564</v>
      </c>
      <c r="D1470" s="18">
        <f t="shared" si="178"/>
        <v>3</v>
      </c>
      <c r="E1470" s="19" t="str">
        <f t="shared" si="179"/>
        <v>パナソニックコネクト（株）　現場ソリューションカンパニー西日本社</v>
      </c>
      <c r="F1470" s="19" t="str">
        <f t="shared" si="180"/>
        <v>パナソニックコネクト　ゲンバソリューションカンパニーニシニホンシャ</v>
      </c>
      <c r="G1470" s="19" t="str">
        <f t="shared" si="181"/>
        <v>プレジデント</v>
      </c>
      <c r="H1470" s="19" t="str">
        <f t="shared" si="184"/>
        <v>山口　和洋</v>
      </c>
      <c r="I1470" s="19" t="str">
        <f t="shared" si="182"/>
        <v>532-0003</v>
      </c>
      <c r="J1470" s="19" t="str">
        <f t="shared" si="183"/>
        <v xml:space="preserve">大阪府大阪市淀川区宮原四丁目５番４１号 </v>
      </c>
      <c r="K1470" s="20" t="s">
        <v>16</v>
      </c>
    </row>
    <row r="1471" spans="1:11" s="15" customFormat="1" ht="20.25" customHeight="1">
      <c r="A1471" s="16">
        <v>1470</v>
      </c>
      <c r="B1471" s="17" t="s">
        <v>561</v>
      </c>
      <c r="C1471" s="18" t="str">
        <f t="shared" si="177"/>
        <v>00009564</v>
      </c>
      <c r="D1471" s="18">
        <f t="shared" si="178"/>
        <v>3</v>
      </c>
      <c r="E1471" s="19" t="str">
        <f t="shared" si="179"/>
        <v>パナソニックコネクト（株）　現場ソリューションカンパニー西日本社</v>
      </c>
      <c r="F1471" s="19" t="str">
        <f t="shared" si="180"/>
        <v>パナソニックコネクト　ゲンバソリューションカンパニーニシニホンシャ</v>
      </c>
      <c r="G1471" s="19" t="str">
        <f t="shared" si="181"/>
        <v>プレジデント</v>
      </c>
      <c r="H1471" s="19" t="str">
        <f t="shared" si="184"/>
        <v>山口　和洋</v>
      </c>
      <c r="I1471" s="19" t="str">
        <f t="shared" si="182"/>
        <v>532-0003</v>
      </c>
      <c r="J1471" s="19" t="str">
        <f t="shared" si="183"/>
        <v xml:space="preserve">大阪府大阪市淀川区宮原四丁目５番４１号 </v>
      </c>
      <c r="K1471" s="20" t="s">
        <v>67</v>
      </c>
    </row>
    <row r="1472" spans="1:11" s="15" customFormat="1" ht="20.25" customHeight="1">
      <c r="A1472" s="16">
        <v>1471</v>
      </c>
      <c r="B1472" s="17" t="s">
        <v>562</v>
      </c>
      <c r="C1472" s="18" t="str">
        <f t="shared" si="177"/>
        <v>29004704</v>
      </c>
      <c r="D1472" s="18">
        <f t="shared" si="178"/>
        <v>3</v>
      </c>
      <c r="E1472" s="19" t="str">
        <f t="shared" si="179"/>
        <v>（株）原田鑿泉工業所</v>
      </c>
      <c r="F1472" s="19" t="str">
        <f t="shared" si="180"/>
        <v>ハラダサクセンコウギョウショ</v>
      </c>
      <c r="G1472" s="19" t="str">
        <f t="shared" si="181"/>
        <v>代表取締役</v>
      </c>
      <c r="H1472" s="19" t="str">
        <f t="shared" si="184"/>
        <v>原田　有廣</v>
      </c>
      <c r="I1472" s="19" t="str">
        <f t="shared" si="182"/>
        <v>636-0214</v>
      </c>
      <c r="J1472" s="19" t="str">
        <f t="shared" si="183"/>
        <v>奈良県磯城郡三宅町但馬４６０番地</v>
      </c>
      <c r="K1472" s="20" t="s">
        <v>111</v>
      </c>
    </row>
    <row r="1473" spans="1:11" s="15" customFormat="1" ht="20.25" customHeight="1">
      <c r="A1473" s="16">
        <v>1472</v>
      </c>
      <c r="B1473" s="17" t="s">
        <v>562</v>
      </c>
      <c r="C1473" s="18" t="str">
        <f t="shared" si="177"/>
        <v>29004704</v>
      </c>
      <c r="D1473" s="18">
        <f t="shared" si="178"/>
        <v>3</v>
      </c>
      <c r="E1473" s="19" t="str">
        <f t="shared" si="179"/>
        <v>（株）原田鑿泉工業所</v>
      </c>
      <c r="F1473" s="19" t="str">
        <f t="shared" si="180"/>
        <v>ハラダサクセンコウギョウショ</v>
      </c>
      <c r="G1473" s="19" t="str">
        <f t="shared" si="181"/>
        <v>代表取締役</v>
      </c>
      <c r="H1473" s="19" t="str">
        <f t="shared" si="184"/>
        <v>原田　有廣</v>
      </c>
      <c r="I1473" s="19" t="str">
        <f t="shared" si="182"/>
        <v>636-0214</v>
      </c>
      <c r="J1473" s="19" t="str">
        <f t="shared" si="183"/>
        <v>奈良県磯城郡三宅町但馬４６０番地</v>
      </c>
      <c r="K1473" s="20" t="s">
        <v>27</v>
      </c>
    </row>
    <row r="1474" spans="1:11" s="15" customFormat="1" ht="20.25" customHeight="1">
      <c r="A1474" s="16">
        <v>1473</v>
      </c>
      <c r="B1474" s="17" t="s">
        <v>563</v>
      </c>
      <c r="C1474" s="18" t="str">
        <f t="shared" ref="C1474:C1537" si="185">IF($B1474="","",VLOOKUP($B1474,索引簿,19,0))</f>
        <v>00005864</v>
      </c>
      <c r="D1474" s="18">
        <f t="shared" ref="D1474:D1537" si="186">IF($B1474="","",VLOOKUP($B1474,索引簿,2,0))</f>
        <v>3</v>
      </c>
      <c r="E1474" s="19" t="str">
        <f t="shared" ref="E1474:E1537" si="187">IF($B1474="","",VLOOKUP($B1474,索引簿,3,0))</f>
        <v>（株）阪電工　京都営業所</v>
      </c>
      <c r="F1474" s="19" t="str">
        <f t="shared" ref="F1474:F1537" si="188">IF($B1474="","",VLOOKUP($B1474,索引簿,4,0))</f>
        <v>ハンデンコウ　キョウトエイギョウショ</v>
      </c>
      <c r="G1474" s="19" t="str">
        <f t="shared" ref="G1474:G1537" si="189">IF($B1474="","",VLOOKUP($B1474,索引簿,6,0))</f>
        <v>所長</v>
      </c>
      <c r="H1474" s="19" t="str">
        <f t="shared" si="184"/>
        <v>萩原　了二</v>
      </c>
      <c r="I1474" s="19" t="str">
        <f t="shared" ref="I1474:I1537" si="190">IF($B1474="","",VLOOKUP($B1474,索引簿,8,0))</f>
        <v>600-8023</v>
      </c>
      <c r="J1474" s="19" t="str">
        <f t="shared" ref="J1474:J1537" si="191">IF($B1474="","",VLOOKUP($B1474,索引簿,9,0))</f>
        <v>京都市下京区河原町通松原上ル２丁目富永町３３８番地</v>
      </c>
      <c r="K1474" s="20" t="s">
        <v>16</v>
      </c>
    </row>
    <row r="1475" spans="1:11" s="15" customFormat="1" ht="20.25" customHeight="1">
      <c r="A1475" s="16">
        <v>1474</v>
      </c>
      <c r="B1475" s="17" t="s">
        <v>564</v>
      </c>
      <c r="C1475" s="18" t="str">
        <f t="shared" si="185"/>
        <v>00001271</v>
      </c>
      <c r="D1475" s="18">
        <f t="shared" si="186"/>
        <v>3</v>
      </c>
      <c r="E1475" s="19" t="str">
        <f t="shared" si="187"/>
        <v>ピーエス・コンストラクション（株）　大阪支店</v>
      </c>
      <c r="F1475" s="19" t="str">
        <f t="shared" si="188"/>
        <v>ピーエスコンストラクション　オオサカシテン</v>
      </c>
      <c r="G1475" s="19" t="str">
        <f t="shared" si="189"/>
        <v>常務執行役員支店長</v>
      </c>
      <c r="H1475" s="19" t="str">
        <f t="shared" si="184"/>
        <v>藤原　博之</v>
      </c>
      <c r="I1475" s="19" t="str">
        <f t="shared" si="190"/>
        <v>530-6027</v>
      </c>
      <c r="J1475" s="19" t="str">
        <f t="shared" si="191"/>
        <v>大阪市北区天満橋一丁目８番３０号</v>
      </c>
      <c r="K1475" s="20" t="s">
        <v>17</v>
      </c>
    </row>
    <row r="1476" spans="1:11" s="15" customFormat="1" ht="20.25" customHeight="1">
      <c r="A1476" s="16">
        <v>1475</v>
      </c>
      <c r="B1476" s="17" t="s">
        <v>565</v>
      </c>
      <c r="C1476" s="18" t="str">
        <f t="shared" si="185"/>
        <v>00004658</v>
      </c>
      <c r="D1476" s="18">
        <f t="shared" si="186"/>
        <v>3</v>
      </c>
      <c r="E1476" s="19" t="str">
        <f t="shared" si="187"/>
        <v>（株）久本組　</v>
      </c>
      <c r="F1476" s="19" t="str">
        <f t="shared" si="188"/>
        <v>ヒサモトグミ</v>
      </c>
      <c r="G1476" s="19" t="str">
        <f t="shared" si="189"/>
        <v>代表取締役</v>
      </c>
      <c r="H1476" s="19" t="str">
        <f t="shared" si="184"/>
        <v>川口　直昭</v>
      </c>
      <c r="I1476" s="19" t="str">
        <f t="shared" si="190"/>
        <v>558-0014</v>
      </c>
      <c r="J1476" s="19" t="str">
        <f t="shared" si="191"/>
        <v>大阪市住吉区我孫子５丁目５番２５号</v>
      </c>
      <c r="K1476" s="20" t="s">
        <v>12</v>
      </c>
    </row>
    <row r="1477" spans="1:11" s="15" customFormat="1" ht="20.25" customHeight="1">
      <c r="A1477" s="16">
        <v>1476</v>
      </c>
      <c r="B1477" s="17" t="s">
        <v>565</v>
      </c>
      <c r="C1477" s="18" t="str">
        <f t="shared" si="185"/>
        <v>00004658</v>
      </c>
      <c r="D1477" s="18">
        <f t="shared" si="186"/>
        <v>3</v>
      </c>
      <c r="E1477" s="19" t="str">
        <f t="shared" si="187"/>
        <v>（株）久本組　</v>
      </c>
      <c r="F1477" s="19" t="str">
        <f t="shared" si="188"/>
        <v>ヒサモトグミ</v>
      </c>
      <c r="G1477" s="19" t="str">
        <f t="shared" si="189"/>
        <v>代表取締役</v>
      </c>
      <c r="H1477" s="19" t="str">
        <f t="shared" si="184"/>
        <v>川口　直昭</v>
      </c>
      <c r="I1477" s="19" t="str">
        <f t="shared" si="190"/>
        <v>558-0014</v>
      </c>
      <c r="J1477" s="19" t="str">
        <f t="shared" si="191"/>
        <v>大阪市住吉区我孫子５丁目５番２５号</v>
      </c>
      <c r="K1477" s="20" t="s">
        <v>13</v>
      </c>
    </row>
    <row r="1478" spans="1:11" s="15" customFormat="1" ht="20.25" customHeight="1">
      <c r="A1478" s="16">
        <v>1477</v>
      </c>
      <c r="B1478" s="17" t="s">
        <v>565</v>
      </c>
      <c r="C1478" s="18" t="str">
        <f t="shared" si="185"/>
        <v>00004658</v>
      </c>
      <c r="D1478" s="18">
        <f t="shared" si="186"/>
        <v>3</v>
      </c>
      <c r="E1478" s="19" t="str">
        <f t="shared" si="187"/>
        <v>（株）久本組　</v>
      </c>
      <c r="F1478" s="19" t="str">
        <f t="shared" si="188"/>
        <v>ヒサモトグミ</v>
      </c>
      <c r="G1478" s="19" t="str">
        <f t="shared" si="189"/>
        <v>代表取締役</v>
      </c>
      <c r="H1478" s="19" t="str">
        <f t="shared" si="184"/>
        <v>川口　直昭</v>
      </c>
      <c r="I1478" s="19" t="str">
        <f t="shared" si="190"/>
        <v>558-0014</v>
      </c>
      <c r="J1478" s="19" t="str">
        <f t="shared" si="191"/>
        <v>大阪市住吉区我孫子５丁目５番２５号</v>
      </c>
      <c r="K1478" s="20" t="s">
        <v>27</v>
      </c>
    </row>
    <row r="1479" spans="1:11" s="15" customFormat="1" ht="20.25" customHeight="1">
      <c r="A1479" s="16">
        <v>1478</v>
      </c>
      <c r="B1479" s="17" t="s">
        <v>566</v>
      </c>
      <c r="C1479" s="18" t="str">
        <f t="shared" si="185"/>
        <v>00027358</v>
      </c>
      <c r="D1479" s="18">
        <f t="shared" si="186"/>
        <v>3</v>
      </c>
      <c r="E1479" s="19" t="str">
        <f t="shared" si="187"/>
        <v>（株）日立インダストリアルプロダクツ　関西支店</v>
      </c>
      <c r="F1479" s="19" t="str">
        <f t="shared" si="188"/>
        <v>ヒタチインダストリアルプロダクツ　カンサイシテン</v>
      </c>
      <c r="G1479" s="19" t="str">
        <f t="shared" si="189"/>
        <v>支店長</v>
      </c>
      <c r="H1479" s="19" t="str">
        <f t="shared" si="184"/>
        <v>平出　裕</v>
      </c>
      <c r="I1479" s="19" t="str">
        <f t="shared" si="190"/>
        <v>530-0005</v>
      </c>
      <c r="J1479" s="19" t="str">
        <f t="shared" si="191"/>
        <v>大阪市北区中之島二丁目３番１８号</v>
      </c>
      <c r="K1479" s="20" t="s">
        <v>16</v>
      </c>
    </row>
    <row r="1480" spans="1:11" s="15" customFormat="1" ht="20.25" customHeight="1">
      <c r="A1480" s="16">
        <v>1479</v>
      </c>
      <c r="B1480" s="17" t="s">
        <v>566</v>
      </c>
      <c r="C1480" s="18" t="str">
        <f t="shared" si="185"/>
        <v>00027358</v>
      </c>
      <c r="D1480" s="18">
        <f t="shared" si="186"/>
        <v>3</v>
      </c>
      <c r="E1480" s="19" t="str">
        <f t="shared" si="187"/>
        <v>（株）日立インダストリアルプロダクツ　関西支店</v>
      </c>
      <c r="F1480" s="19" t="str">
        <f t="shared" si="188"/>
        <v>ヒタチインダストリアルプロダクツ　カンサイシテン</v>
      </c>
      <c r="G1480" s="19" t="str">
        <f t="shared" si="189"/>
        <v>支店長</v>
      </c>
      <c r="H1480" s="19" t="str">
        <f t="shared" si="184"/>
        <v>平出　裕</v>
      </c>
      <c r="I1480" s="19" t="str">
        <f t="shared" si="190"/>
        <v>530-0005</v>
      </c>
      <c r="J1480" s="19" t="str">
        <f t="shared" si="191"/>
        <v>大阪市北区中之島二丁目３番１８号</v>
      </c>
      <c r="K1480" s="20" t="s">
        <v>66</v>
      </c>
    </row>
    <row r="1481" spans="1:11" s="15" customFormat="1" ht="20.25" customHeight="1">
      <c r="A1481" s="16">
        <v>1480</v>
      </c>
      <c r="B1481" s="17" t="s">
        <v>566</v>
      </c>
      <c r="C1481" s="18" t="str">
        <f t="shared" si="185"/>
        <v>00027358</v>
      </c>
      <c r="D1481" s="18">
        <f t="shared" si="186"/>
        <v>3</v>
      </c>
      <c r="E1481" s="19" t="str">
        <f t="shared" si="187"/>
        <v>（株）日立インダストリアルプロダクツ　関西支店</v>
      </c>
      <c r="F1481" s="19" t="str">
        <f t="shared" si="188"/>
        <v>ヒタチインダストリアルプロダクツ　カンサイシテン</v>
      </c>
      <c r="G1481" s="19" t="str">
        <f t="shared" si="189"/>
        <v>支店長</v>
      </c>
      <c r="H1481" s="19" t="str">
        <f t="shared" si="184"/>
        <v>平出　裕</v>
      </c>
      <c r="I1481" s="19" t="str">
        <f t="shared" si="190"/>
        <v>530-0005</v>
      </c>
      <c r="J1481" s="19" t="str">
        <f t="shared" si="191"/>
        <v>大阪市北区中之島二丁目３番１８号</v>
      </c>
      <c r="K1481" s="20" t="s">
        <v>27</v>
      </c>
    </row>
    <row r="1482" spans="1:11" s="15" customFormat="1" ht="20.25" customHeight="1">
      <c r="A1482" s="16">
        <v>1481</v>
      </c>
      <c r="B1482" s="17" t="s">
        <v>567</v>
      </c>
      <c r="C1482" s="18" t="str">
        <f t="shared" si="185"/>
        <v>00005088</v>
      </c>
      <c r="D1482" s="18">
        <f t="shared" si="186"/>
        <v>3</v>
      </c>
      <c r="E1482" s="19" t="str">
        <f t="shared" si="187"/>
        <v>（株）国際電気　関西支店</v>
      </c>
      <c r="F1482" s="19" t="str">
        <f t="shared" si="188"/>
        <v>コクサイデンキ　カンサイシテン</v>
      </c>
      <c r="G1482" s="19" t="str">
        <f t="shared" si="189"/>
        <v>支店長</v>
      </c>
      <c r="H1482" s="19" t="str">
        <f t="shared" si="184"/>
        <v>大野　雄一</v>
      </c>
      <c r="I1482" s="19" t="str">
        <f t="shared" si="190"/>
        <v>540-0001</v>
      </c>
      <c r="J1482" s="19" t="str">
        <f t="shared" si="191"/>
        <v>大阪市中央区城見２-２-２２</v>
      </c>
      <c r="K1482" s="20" t="s">
        <v>67</v>
      </c>
    </row>
    <row r="1483" spans="1:11" s="15" customFormat="1" ht="20.25" customHeight="1">
      <c r="A1483" s="16">
        <v>1482</v>
      </c>
      <c r="B1483" s="17" t="s">
        <v>568</v>
      </c>
      <c r="C1483" s="18" t="str">
        <f t="shared" si="185"/>
        <v>00004603</v>
      </c>
      <c r="D1483" s="18">
        <f t="shared" si="186"/>
        <v>3</v>
      </c>
      <c r="E1483" s="19" t="str">
        <f t="shared" si="187"/>
        <v>（株）日立産機システム　京滋サービスステーション</v>
      </c>
      <c r="F1483" s="19" t="str">
        <f t="shared" si="188"/>
        <v>ヒタチサンキシステム　ケイジ　サービスステーション</v>
      </c>
      <c r="G1483" s="19" t="str">
        <f t="shared" si="189"/>
        <v>所長</v>
      </c>
      <c r="H1483" s="19" t="str">
        <f t="shared" si="184"/>
        <v>遠山　匡昭</v>
      </c>
      <c r="I1483" s="19" t="str">
        <f t="shared" si="190"/>
        <v>521-1341</v>
      </c>
      <c r="J1483" s="19" t="str">
        <f t="shared" si="191"/>
        <v>滋賀県近江八幡市安土町上豊浦９５０－１</v>
      </c>
      <c r="K1483" s="20" t="s">
        <v>16</v>
      </c>
    </row>
    <row r="1484" spans="1:11" s="15" customFormat="1" ht="20.25" customHeight="1">
      <c r="A1484" s="16">
        <v>1483</v>
      </c>
      <c r="B1484" s="17" t="s">
        <v>568</v>
      </c>
      <c r="C1484" s="18" t="str">
        <f t="shared" si="185"/>
        <v>00004603</v>
      </c>
      <c r="D1484" s="18">
        <f t="shared" si="186"/>
        <v>3</v>
      </c>
      <c r="E1484" s="19" t="str">
        <f t="shared" si="187"/>
        <v>（株）日立産機システム　京滋サービスステーション</v>
      </c>
      <c r="F1484" s="19" t="str">
        <f t="shared" si="188"/>
        <v>ヒタチサンキシステム　ケイジ　サービスステーション</v>
      </c>
      <c r="G1484" s="19" t="str">
        <f t="shared" si="189"/>
        <v>所長</v>
      </c>
      <c r="H1484" s="19" t="str">
        <f t="shared" si="184"/>
        <v>遠山　匡昭</v>
      </c>
      <c r="I1484" s="19" t="str">
        <f t="shared" si="190"/>
        <v>521-1341</v>
      </c>
      <c r="J1484" s="19" t="str">
        <f t="shared" si="191"/>
        <v>滋賀県近江八幡市安土町上豊浦９５０－１</v>
      </c>
      <c r="K1484" s="20" t="s">
        <v>17</v>
      </c>
    </row>
    <row r="1485" spans="1:11" s="15" customFormat="1" ht="20.25" customHeight="1">
      <c r="A1485" s="16">
        <v>1484</v>
      </c>
      <c r="B1485" s="17" t="s">
        <v>568</v>
      </c>
      <c r="C1485" s="18" t="str">
        <f t="shared" si="185"/>
        <v>00004603</v>
      </c>
      <c r="D1485" s="18">
        <f t="shared" si="186"/>
        <v>3</v>
      </c>
      <c r="E1485" s="19" t="str">
        <f t="shared" si="187"/>
        <v>（株）日立産機システム　京滋サービスステーション</v>
      </c>
      <c r="F1485" s="19" t="str">
        <f t="shared" si="188"/>
        <v>ヒタチサンキシステム　ケイジ　サービスステーション</v>
      </c>
      <c r="G1485" s="19" t="str">
        <f t="shared" si="189"/>
        <v>所長</v>
      </c>
      <c r="H1485" s="19" t="str">
        <f t="shared" si="184"/>
        <v>遠山　匡昭</v>
      </c>
      <c r="I1485" s="19" t="str">
        <f t="shared" si="190"/>
        <v>521-1341</v>
      </c>
      <c r="J1485" s="19" t="str">
        <f t="shared" si="191"/>
        <v>滋賀県近江八幡市安土町上豊浦９５０－１</v>
      </c>
      <c r="K1485" s="20" t="s">
        <v>66</v>
      </c>
    </row>
    <row r="1486" spans="1:11" s="15" customFormat="1" ht="20.25" customHeight="1">
      <c r="A1486" s="16">
        <v>1485</v>
      </c>
      <c r="B1486" s="17" t="s">
        <v>569</v>
      </c>
      <c r="C1486" s="18" t="str">
        <f t="shared" si="185"/>
        <v>00004702</v>
      </c>
      <c r="D1486" s="18">
        <f t="shared" si="186"/>
        <v>3</v>
      </c>
      <c r="E1486" s="19" t="str">
        <f t="shared" si="187"/>
        <v>（株）日立製作所　京都支店</v>
      </c>
      <c r="F1486" s="19" t="str">
        <f t="shared" si="188"/>
        <v>ヒタチセイサクショ　キョウトシテン</v>
      </c>
      <c r="G1486" s="19" t="str">
        <f t="shared" si="189"/>
        <v>支店長</v>
      </c>
      <c r="H1486" s="19" t="str">
        <f t="shared" si="184"/>
        <v>岸田　聡</v>
      </c>
      <c r="I1486" s="19" t="str">
        <f t="shared" si="190"/>
        <v>600-8008</v>
      </c>
      <c r="J1486" s="19" t="str">
        <f t="shared" si="191"/>
        <v>京都市下京区四条通烏丸東入長刀鉾町２０番地</v>
      </c>
      <c r="K1486" s="20" t="s">
        <v>16</v>
      </c>
    </row>
    <row r="1487" spans="1:11" s="15" customFormat="1" ht="20.25" customHeight="1">
      <c r="A1487" s="16">
        <v>1486</v>
      </c>
      <c r="B1487" s="17" t="s">
        <v>569</v>
      </c>
      <c r="C1487" s="18" t="str">
        <f t="shared" si="185"/>
        <v>00004702</v>
      </c>
      <c r="D1487" s="18">
        <f t="shared" si="186"/>
        <v>3</v>
      </c>
      <c r="E1487" s="19" t="str">
        <f t="shared" si="187"/>
        <v>（株）日立製作所　京都支店</v>
      </c>
      <c r="F1487" s="19" t="str">
        <f t="shared" si="188"/>
        <v>ヒタチセイサクショ　キョウトシテン</v>
      </c>
      <c r="G1487" s="19" t="str">
        <f t="shared" si="189"/>
        <v>支店長</v>
      </c>
      <c r="H1487" s="19" t="str">
        <f t="shared" si="184"/>
        <v>岸田　聡</v>
      </c>
      <c r="I1487" s="19" t="str">
        <f t="shared" si="190"/>
        <v>600-8008</v>
      </c>
      <c r="J1487" s="19" t="str">
        <f t="shared" si="191"/>
        <v>京都市下京区四条通烏丸東入長刀鉾町２０番地</v>
      </c>
      <c r="K1487" s="20" t="s">
        <v>67</v>
      </c>
    </row>
    <row r="1488" spans="1:11" s="15" customFormat="1" ht="20.25" customHeight="1">
      <c r="A1488" s="16">
        <v>1487</v>
      </c>
      <c r="B1488" s="17" t="s">
        <v>570</v>
      </c>
      <c r="C1488" s="18" t="str">
        <f t="shared" si="185"/>
        <v>00005570</v>
      </c>
      <c r="D1488" s="18">
        <f t="shared" si="186"/>
        <v>3</v>
      </c>
      <c r="E1488" s="19" t="str">
        <f t="shared" si="187"/>
        <v>（株）日立ビルシステム　関西支社</v>
      </c>
      <c r="F1488" s="19" t="str">
        <f t="shared" si="188"/>
        <v>ヒタチビルシステム　カンサイシシャ</v>
      </c>
      <c r="G1488" s="19" t="str">
        <f t="shared" si="189"/>
        <v>取締役支社長</v>
      </c>
      <c r="H1488" s="19" t="str">
        <f t="shared" ref="H1488:H1551" si="192">IF($B1488="","",VLOOKUP($B1488,索引簿,5,0))</f>
        <v>小口　辰廣</v>
      </c>
      <c r="I1488" s="19" t="str">
        <f t="shared" si="190"/>
        <v>530-0004</v>
      </c>
      <c r="J1488" s="19" t="str">
        <f t="shared" si="191"/>
        <v>大阪市北区堂島浜一丁目２番１号</v>
      </c>
      <c r="K1488" s="20" t="s">
        <v>16</v>
      </c>
    </row>
    <row r="1489" spans="1:11" s="15" customFormat="1" ht="20.25" customHeight="1">
      <c r="A1489" s="16">
        <v>1488</v>
      </c>
      <c r="B1489" s="17" t="s">
        <v>570</v>
      </c>
      <c r="C1489" s="18" t="str">
        <f t="shared" si="185"/>
        <v>00005570</v>
      </c>
      <c r="D1489" s="18">
        <f t="shared" si="186"/>
        <v>3</v>
      </c>
      <c r="E1489" s="19" t="str">
        <f t="shared" si="187"/>
        <v>（株）日立ビルシステム　関西支社</v>
      </c>
      <c r="F1489" s="19" t="str">
        <f t="shared" si="188"/>
        <v>ヒタチビルシステム　カンサイシシャ</v>
      </c>
      <c r="G1489" s="19" t="str">
        <f t="shared" si="189"/>
        <v>取締役支社長</v>
      </c>
      <c r="H1489" s="19" t="str">
        <f t="shared" si="192"/>
        <v>小口　辰廣</v>
      </c>
      <c r="I1489" s="19" t="str">
        <f t="shared" si="190"/>
        <v>530-0004</v>
      </c>
      <c r="J1489" s="19" t="str">
        <f t="shared" si="191"/>
        <v>大阪市北区堂島浜一丁目２番１号</v>
      </c>
      <c r="K1489" s="20" t="s">
        <v>17</v>
      </c>
    </row>
    <row r="1490" spans="1:11" s="15" customFormat="1" ht="20.25" customHeight="1">
      <c r="A1490" s="16">
        <v>1489</v>
      </c>
      <c r="B1490" s="17" t="s">
        <v>570</v>
      </c>
      <c r="C1490" s="18" t="str">
        <f t="shared" si="185"/>
        <v>00005570</v>
      </c>
      <c r="D1490" s="18">
        <f t="shared" si="186"/>
        <v>3</v>
      </c>
      <c r="E1490" s="19" t="str">
        <f t="shared" si="187"/>
        <v>（株）日立ビルシステム　関西支社</v>
      </c>
      <c r="F1490" s="19" t="str">
        <f t="shared" si="188"/>
        <v>ヒタチビルシステム　カンサイシシャ</v>
      </c>
      <c r="G1490" s="19" t="str">
        <f t="shared" si="189"/>
        <v>取締役支社長</v>
      </c>
      <c r="H1490" s="19" t="str">
        <f t="shared" si="192"/>
        <v>小口　辰廣</v>
      </c>
      <c r="I1490" s="19" t="str">
        <f t="shared" si="190"/>
        <v>530-0004</v>
      </c>
      <c r="J1490" s="19" t="str">
        <f t="shared" si="191"/>
        <v>大阪市北区堂島浜一丁目２番１号</v>
      </c>
      <c r="K1490" s="20" t="s">
        <v>66</v>
      </c>
    </row>
    <row r="1491" spans="1:11" s="15" customFormat="1" ht="20.25" customHeight="1">
      <c r="A1491" s="16">
        <v>1490</v>
      </c>
      <c r="B1491" s="17" t="s">
        <v>571</v>
      </c>
      <c r="C1491" s="18" t="str">
        <f t="shared" si="185"/>
        <v>25041321</v>
      </c>
      <c r="D1491" s="18">
        <f t="shared" si="186"/>
        <v>3</v>
      </c>
      <c r="E1491" s="19" t="str">
        <f t="shared" si="187"/>
        <v>（株）日吉</v>
      </c>
      <c r="F1491" s="19" t="str">
        <f t="shared" si="188"/>
        <v>ヒヨシ</v>
      </c>
      <c r="G1491" s="19" t="str">
        <f t="shared" si="189"/>
        <v>代表取締役</v>
      </c>
      <c r="H1491" s="19" t="str">
        <f t="shared" si="192"/>
        <v>鈴木　正</v>
      </c>
      <c r="I1491" s="19" t="str">
        <f t="shared" si="190"/>
        <v>523-8555</v>
      </c>
      <c r="J1491" s="19" t="str">
        <f t="shared" si="191"/>
        <v>滋賀県近江八幡市北之庄町９０８番地</v>
      </c>
      <c r="K1491" s="20" t="s">
        <v>24</v>
      </c>
    </row>
    <row r="1492" spans="1:11" s="15" customFormat="1" ht="20.25" customHeight="1">
      <c r="A1492" s="16">
        <v>1491</v>
      </c>
      <c r="B1492" s="17" t="s">
        <v>571</v>
      </c>
      <c r="C1492" s="18" t="str">
        <f t="shared" si="185"/>
        <v>25041321</v>
      </c>
      <c r="D1492" s="18">
        <f t="shared" si="186"/>
        <v>3</v>
      </c>
      <c r="E1492" s="19" t="str">
        <f t="shared" si="187"/>
        <v>（株）日吉</v>
      </c>
      <c r="F1492" s="19" t="str">
        <f t="shared" si="188"/>
        <v>ヒヨシ</v>
      </c>
      <c r="G1492" s="19" t="str">
        <f t="shared" si="189"/>
        <v>代表取締役</v>
      </c>
      <c r="H1492" s="19" t="str">
        <f t="shared" si="192"/>
        <v>鈴木　正</v>
      </c>
      <c r="I1492" s="19" t="str">
        <f t="shared" si="190"/>
        <v>523-8555</v>
      </c>
      <c r="J1492" s="19" t="str">
        <f t="shared" si="191"/>
        <v>滋賀県近江八幡市北之庄町９０８番地</v>
      </c>
      <c r="K1492" s="20" t="s">
        <v>17</v>
      </c>
    </row>
    <row r="1493" spans="1:11" s="15" customFormat="1" ht="20.25" customHeight="1">
      <c r="A1493" s="16">
        <v>1492</v>
      </c>
      <c r="B1493" s="17" t="s">
        <v>571</v>
      </c>
      <c r="C1493" s="18" t="str">
        <f t="shared" si="185"/>
        <v>25041321</v>
      </c>
      <c r="D1493" s="18">
        <f t="shared" si="186"/>
        <v>3</v>
      </c>
      <c r="E1493" s="19" t="str">
        <f t="shared" si="187"/>
        <v>（株）日吉</v>
      </c>
      <c r="F1493" s="19" t="str">
        <f t="shared" si="188"/>
        <v>ヒヨシ</v>
      </c>
      <c r="G1493" s="19" t="str">
        <f t="shared" si="189"/>
        <v>代表取締役</v>
      </c>
      <c r="H1493" s="19" t="str">
        <f t="shared" si="192"/>
        <v>鈴木　正</v>
      </c>
      <c r="I1493" s="19" t="str">
        <f t="shared" si="190"/>
        <v>523-8555</v>
      </c>
      <c r="J1493" s="19" t="str">
        <f t="shared" si="191"/>
        <v>滋賀県近江八幡市北之庄町９０８番地</v>
      </c>
      <c r="K1493" s="20" t="s">
        <v>19</v>
      </c>
    </row>
    <row r="1494" spans="1:11" s="15" customFormat="1" ht="20.25" customHeight="1">
      <c r="A1494" s="16">
        <v>1493</v>
      </c>
      <c r="B1494" s="17" t="s">
        <v>572</v>
      </c>
      <c r="C1494" s="18" t="str">
        <f t="shared" si="185"/>
        <v>00000638</v>
      </c>
      <c r="D1494" s="18">
        <f t="shared" si="186"/>
        <v>3</v>
      </c>
      <c r="E1494" s="19" t="str">
        <f t="shared" si="187"/>
        <v>福田道路（株）　京都営業所</v>
      </c>
      <c r="F1494" s="19" t="str">
        <f t="shared" si="188"/>
        <v>フクダドウロ　キョウトエイギョウショ</v>
      </c>
      <c r="G1494" s="19" t="str">
        <f t="shared" si="189"/>
        <v>所長</v>
      </c>
      <c r="H1494" s="19" t="str">
        <f t="shared" si="192"/>
        <v>尾﨑　正人</v>
      </c>
      <c r="I1494" s="19" t="str">
        <f t="shared" si="190"/>
        <v>610-0311</v>
      </c>
      <c r="J1494" s="19" t="str">
        <f t="shared" si="191"/>
        <v>京田辺市草内当ノ木１番地１５　</v>
      </c>
      <c r="K1494" s="20" t="s">
        <v>12</v>
      </c>
    </row>
    <row r="1495" spans="1:11" s="15" customFormat="1" ht="20.25" customHeight="1">
      <c r="A1495" s="16">
        <v>1494</v>
      </c>
      <c r="B1495" s="17" t="s">
        <v>572</v>
      </c>
      <c r="C1495" s="18" t="str">
        <f t="shared" si="185"/>
        <v>00000638</v>
      </c>
      <c r="D1495" s="18">
        <f t="shared" si="186"/>
        <v>3</v>
      </c>
      <c r="E1495" s="19" t="str">
        <f t="shared" si="187"/>
        <v>福田道路（株）　京都営業所</v>
      </c>
      <c r="F1495" s="19" t="str">
        <f t="shared" si="188"/>
        <v>フクダドウロ　キョウトエイギョウショ</v>
      </c>
      <c r="G1495" s="19" t="str">
        <f t="shared" si="189"/>
        <v>所長</v>
      </c>
      <c r="H1495" s="19" t="str">
        <f t="shared" si="192"/>
        <v>尾﨑　正人</v>
      </c>
      <c r="I1495" s="19" t="str">
        <f t="shared" si="190"/>
        <v>610-0311</v>
      </c>
      <c r="J1495" s="19" t="str">
        <f t="shared" si="191"/>
        <v>京田辺市草内当ノ木１番地１５　</v>
      </c>
      <c r="K1495" s="20" t="s">
        <v>24</v>
      </c>
    </row>
    <row r="1496" spans="1:11" s="15" customFormat="1" ht="20.25" customHeight="1">
      <c r="A1496" s="16">
        <v>1495</v>
      </c>
      <c r="B1496" s="17" t="s">
        <v>572</v>
      </c>
      <c r="C1496" s="18" t="str">
        <f t="shared" si="185"/>
        <v>00000638</v>
      </c>
      <c r="D1496" s="18">
        <f t="shared" si="186"/>
        <v>3</v>
      </c>
      <c r="E1496" s="19" t="str">
        <f t="shared" si="187"/>
        <v>福田道路（株）　京都営業所</v>
      </c>
      <c r="F1496" s="19" t="str">
        <f t="shared" si="188"/>
        <v>フクダドウロ　キョウトエイギョウショ</v>
      </c>
      <c r="G1496" s="19" t="str">
        <f t="shared" si="189"/>
        <v>所長</v>
      </c>
      <c r="H1496" s="19" t="str">
        <f t="shared" si="192"/>
        <v>尾﨑　正人</v>
      </c>
      <c r="I1496" s="19" t="str">
        <f t="shared" si="190"/>
        <v>610-0311</v>
      </c>
      <c r="J1496" s="19" t="str">
        <f t="shared" si="191"/>
        <v>京田辺市草内当ノ木１番地１５　</v>
      </c>
      <c r="K1496" s="20" t="s">
        <v>19</v>
      </c>
    </row>
    <row r="1497" spans="1:11" s="15" customFormat="1" ht="20.25" customHeight="1">
      <c r="A1497" s="16">
        <v>1496</v>
      </c>
      <c r="B1497" s="17" t="s">
        <v>573</v>
      </c>
      <c r="C1497" s="18" t="str">
        <f t="shared" si="185"/>
        <v>00002816</v>
      </c>
      <c r="D1497" s="18">
        <f t="shared" si="186"/>
        <v>3</v>
      </c>
      <c r="E1497" s="19" t="str">
        <f t="shared" si="187"/>
        <v>（株）藤木工務店　京都支店</v>
      </c>
      <c r="F1497" s="19" t="str">
        <f t="shared" si="188"/>
        <v>フジキコウムテン　キョウトシテン</v>
      </c>
      <c r="G1497" s="19" t="str">
        <f t="shared" si="189"/>
        <v>執行役員京都支店長</v>
      </c>
      <c r="H1497" s="19" t="str">
        <f t="shared" si="192"/>
        <v>村本　吉隆</v>
      </c>
      <c r="I1497" s="19" t="str">
        <f t="shared" si="190"/>
        <v>600-8492</v>
      </c>
      <c r="J1497" s="19" t="str">
        <f t="shared" si="191"/>
        <v>京都市下京区月鉾町６２</v>
      </c>
      <c r="K1497" s="20" t="s">
        <v>13</v>
      </c>
    </row>
    <row r="1498" spans="1:11" s="15" customFormat="1" ht="20.25" customHeight="1">
      <c r="A1498" s="16">
        <v>1497</v>
      </c>
      <c r="B1498" s="17">
        <v>49</v>
      </c>
      <c r="C1498" s="18" t="str">
        <f t="shared" si="185"/>
        <v>00019044</v>
      </c>
      <c r="D1498" s="18">
        <f t="shared" si="186"/>
        <v>3</v>
      </c>
      <c r="E1498" s="19" t="str">
        <f t="shared" si="187"/>
        <v>（株）富士グリーンテック　西日本支店</v>
      </c>
      <c r="F1498" s="19" t="str">
        <f t="shared" si="188"/>
        <v>フジグリーンテック　ニシニホンシテン</v>
      </c>
      <c r="G1498" s="19" t="str">
        <f t="shared" si="189"/>
        <v>支店長</v>
      </c>
      <c r="H1498" s="19" t="str">
        <f t="shared" si="192"/>
        <v>田中　義一</v>
      </c>
      <c r="I1498" s="19" t="str">
        <f t="shared" si="190"/>
        <v>550-0011</v>
      </c>
      <c r="J1498" s="19" t="str">
        <f t="shared" si="191"/>
        <v>大阪市西区阿波座一丁目１３番１３号</v>
      </c>
      <c r="K1498" s="20" t="s">
        <v>12</v>
      </c>
    </row>
    <row r="1499" spans="1:11" s="15" customFormat="1" ht="20.25" customHeight="1">
      <c r="A1499" s="16">
        <v>1498</v>
      </c>
      <c r="B1499" s="17">
        <v>49</v>
      </c>
      <c r="C1499" s="18" t="str">
        <f t="shared" si="185"/>
        <v>00019044</v>
      </c>
      <c r="D1499" s="18">
        <f t="shared" si="186"/>
        <v>3</v>
      </c>
      <c r="E1499" s="19" t="str">
        <f t="shared" si="187"/>
        <v>（株）富士グリーンテック　西日本支店</v>
      </c>
      <c r="F1499" s="19" t="str">
        <f t="shared" si="188"/>
        <v>フジグリーンテック　ニシニホンシテン</v>
      </c>
      <c r="G1499" s="19" t="str">
        <f t="shared" si="189"/>
        <v>支店長</v>
      </c>
      <c r="H1499" s="19" t="str">
        <f t="shared" si="192"/>
        <v>田中　義一</v>
      </c>
      <c r="I1499" s="19" t="str">
        <f t="shared" si="190"/>
        <v>550-0011</v>
      </c>
      <c r="J1499" s="19" t="str">
        <f t="shared" si="191"/>
        <v>大阪市西区阿波座一丁目１３番１３号</v>
      </c>
      <c r="K1499" s="20" t="s">
        <v>19</v>
      </c>
    </row>
    <row r="1500" spans="1:11" s="15" customFormat="1" ht="20.25" customHeight="1">
      <c r="A1500" s="16">
        <v>1499</v>
      </c>
      <c r="B1500" s="17">
        <v>49</v>
      </c>
      <c r="C1500" s="18" t="str">
        <f t="shared" si="185"/>
        <v>00019044</v>
      </c>
      <c r="D1500" s="18">
        <f t="shared" si="186"/>
        <v>3</v>
      </c>
      <c r="E1500" s="19" t="str">
        <f t="shared" si="187"/>
        <v>（株）富士グリーンテック　西日本支店</v>
      </c>
      <c r="F1500" s="19" t="str">
        <f t="shared" si="188"/>
        <v>フジグリーンテック　ニシニホンシテン</v>
      </c>
      <c r="G1500" s="19" t="str">
        <f t="shared" si="189"/>
        <v>支店長</v>
      </c>
      <c r="H1500" s="19" t="str">
        <f t="shared" si="192"/>
        <v>田中　義一</v>
      </c>
      <c r="I1500" s="19" t="str">
        <f t="shared" si="190"/>
        <v>550-0011</v>
      </c>
      <c r="J1500" s="19" t="str">
        <f t="shared" si="191"/>
        <v>大阪市西区阿波座一丁目１３番１３号</v>
      </c>
      <c r="K1500" s="20" t="s">
        <v>30</v>
      </c>
    </row>
    <row r="1501" spans="1:11" s="15" customFormat="1" ht="20.25" customHeight="1">
      <c r="A1501" s="16">
        <v>1500</v>
      </c>
      <c r="B1501" s="17" t="s">
        <v>574</v>
      </c>
      <c r="C1501" s="18" t="str">
        <f t="shared" si="185"/>
        <v>00011199</v>
      </c>
      <c r="D1501" s="18">
        <f t="shared" si="186"/>
        <v>3</v>
      </c>
      <c r="E1501" s="19" t="str">
        <f t="shared" si="187"/>
        <v>富士産業（株）　京滋支店</v>
      </c>
      <c r="F1501" s="19" t="str">
        <f t="shared" si="188"/>
        <v>フジサンギョウ　ケイジシテン</v>
      </c>
      <c r="G1501" s="19" t="str">
        <f t="shared" si="189"/>
        <v>支店長</v>
      </c>
      <c r="H1501" s="19" t="str">
        <f t="shared" si="192"/>
        <v>上嶋　祐介</v>
      </c>
      <c r="I1501" s="19" t="str">
        <f t="shared" si="190"/>
        <v>612-8428</v>
      </c>
      <c r="J1501" s="19" t="str">
        <f t="shared" si="191"/>
        <v>京都市伏見区竹田西桶ノ井町３９番地</v>
      </c>
      <c r="K1501" s="20" t="s">
        <v>13</v>
      </c>
    </row>
    <row r="1502" spans="1:11" s="15" customFormat="1" ht="20.25" customHeight="1">
      <c r="A1502" s="16">
        <v>1501</v>
      </c>
      <c r="B1502" s="17" t="s">
        <v>575</v>
      </c>
      <c r="C1502" s="18" t="str">
        <f t="shared" si="185"/>
        <v>00019796</v>
      </c>
      <c r="D1502" s="18">
        <f t="shared" si="186"/>
        <v>3</v>
      </c>
      <c r="E1502" s="19" t="str">
        <f t="shared" si="187"/>
        <v>（株）フジタ　京滋総合営業所</v>
      </c>
      <c r="F1502" s="19" t="str">
        <f t="shared" si="188"/>
        <v>フジタケイジソウゴウエイギョウショ</v>
      </c>
      <c r="G1502" s="19" t="str">
        <f t="shared" si="189"/>
        <v>所長</v>
      </c>
      <c r="H1502" s="19" t="str">
        <f t="shared" si="192"/>
        <v>山崎　博史</v>
      </c>
      <c r="I1502" s="19" t="str">
        <f t="shared" si="190"/>
        <v>600-8216</v>
      </c>
      <c r="J1502" s="19" t="str">
        <f t="shared" si="191"/>
        <v>京都市下京区新町通七条下ル東塩小路町５９３番地</v>
      </c>
      <c r="K1502" s="20" t="s">
        <v>12</v>
      </c>
    </row>
    <row r="1503" spans="1:11" s="15" customFormat="1" ht="20.25" customHeight="1">
      <c r="A1503" s="16">
        <v>1502</v>
      </c>
      <c r="B1503" s="17" t="s">
        <v>575</v>
      </c>
      <c r="C1503" s="18" t="str">
        <f t="shared" si="185"/>
        <v>00019796</v>
      </c>
      <c r="D1503" s="18">
        <f t="shared" si="186"/>
        <v>3</v>
      </c>
      <c r="E1503" s="19" t="str">
        <f t="shared" si="187"/>
        <v>（株）フジタ　京滋総合営業所</v>
      </c>
      <c r="F1503" s="19" t="str">
        <f t="shared" si="188"/>
        <v>フジタケイジソウゴウエイギョウショ</v>
      </c>
      <c r="G1503" s="19" t="str">
        <f t="shared" si="189"/>
        <v>所長</v>
      </c>
      <c r="H1503" s="19" t="str">
        <f t="shared" si="192"/>
        <v>山崎　博史</v>
      </c>
      <c r="I1503" s="19" t="str">
        <f t="shared" si="190"/>
        <v>600-8216</v>
      </c>
      <c r="J1503" s="19" t="str">
        <f t="shared" si="191"/>
        <v>京都市下京区新町通七条下ル東塩小路町５９３番地</v>
      </c>
      <c r="K1503" s="20" t="s">
        <v>13</v>
      </c>
    </row>
    <row r="1504" spans="1:11" s="15" customFormat="1" ht="20.25" customHeight="1">
      <c r="A1504" s="16">
        <v>1503</v>
      </c>
      <c r="B1504" s="17" t="s">
        <v>576</v>
      </c>
      <c r="C1504" s="18" t="str">
        <f t="shared" si="185"/>
        <v>00004422</v>
      </c>
      <c r="D1504" s="18">
        <f t="shared" si="186"/>
        <v>3</v>
      </c>
      <c r="E1504" s="19" t="str">
        <f t="shared" si="187"/>
        <v>富士通Ｊａｐａｎ（株）　関西・中部公共ビジネス統括部（大阪）</v>
      </c>
      <c r="F1504" s="19" t="str">
        <f t="shared" si="188"/>
        <v>フジツウジャパン　カンサイ・チュウブコウキョウビジネストウカツブ　オオサカ</v>
      </c>
      <c r="G1504" s="19" t="str">
        <f t="shared" si="189"/>
        <v>統括部長</v>
      </c>
      <c r="H1504" s="19" t="str">
        <f t="shared" si="192"/>
        <v>北條　憲司</v>
      </c>
      <c r="I1504" s="19" t="str">
        <f t="shared" si="190"/>
        <v>530-0011</v>
      </c>
      <c r="J1504" s="19" t="str">
        <f t="shared" si="191"/>
        <v>大阪市北区大深町５－５４</v>
      </c>
      <c r="K1504" s="20" t="s">
        <v>109</v>
      </c>
    </row>
    <row r="1505" spans="1:11" s="15" customFormat="1" ht="20.25" customHeight="1">
      <c r="A1505" s="16">
        <v>1504</v>
      </c>
      <c r="B1505" s="17" t="s">
        <v>576</v>
      </c>
      <c r="C1505" s="18" t="str">
        <f t="shared" si="185"/>
        <v>00004422</v>
      </c>
      <c r="D1505" s="18">
        <f t="shared" si="186"/>
        <v>3</v>
      </c>
      <c r="E1505" s="19" t="str">
        <f t="shared" si="187"/>
        <v>富士通Ｊａｐａｎ（株）　関西・中部公共ビジネス統括部（大阪）</v>
      </c>
      <c r="F1505" s="19" t="str">
        <f t="shared" si="188"/>
        <v>フジツウジャパン　カンサイ・チュウブコウキョウビジネストウカツブ　オオサカ</v>
      </c>
      <c r="G1505" s="19" t="str">
        <f t="shared" si="189"/>
        <v>統括部長</v>
      </c>
      <c r="H1505" s="19" t="str">
        <f t="shared" si="192"/>
        <v>北條　憲司</v>
      </c>
      <c r="I1505" s="19" t="str">
        <f t="shared" si="190"/>
        <v>530-0011</v>
      </c>
      <c r="J1505" s="19" t="str">
        <f t="shared" si="191"/>
        <v>大阪市北区大深町５－５４</v>
      </c>
      <c r="K1505" s="20" t="s">
        <v>67</v>
      </c>
    </row>
    <row r="1506" spans="1:11" s="15" customFormat="1" ht="20.25" customHeight="1">
      <c r="A1506" s="16">
        <v>1505</v>
      </c>
      <c r="B1506" s="17" t="s">
        <v>577</v>
      </c>
      <c r="C1506" s="18" t="str">
        <f t="shared" si="185"/>
        <v>00005828</v>
      </c>
      <c r="D1506" s="18">
        <f t="shared" si="186"/>
        <v>3</v>
      </c>
      <c r="E1506" s="19" t="str">
        <f t="shared" si="187"/>
        <v>（株）富士通ゼネラル　近畿情報通信ネットワーク営業部</v>
      </c>
      <c r="F1506" s="19" t="str">
        <f t="shared" si="188"/>
        <v>フジツウゼネラル　キンキジョウホウツウシンネットワークエイギョウブ</v>
      </c>
      <c r="G1506" s="19" t="str">
        <f t="shared" si="189"/>
        <v>部長</v>
      </c>
      <c r="H1506" s="19" t="str">
        <f t="shared" si="192"/>
        <v>中村　祐一郎</v>
      </c>
      <c r="I1506" s="19" t="str">
        <f t="shared" si="190"/>
        <v>580-0004</v>
      </c>
      <c r="J1506" s="19" t="str">
        <f t="shared" si="191"/>
        <v>大阪府松原市西野々２丁目１番４５号</v>
      </c>
      <c r="K1506" s="20" t="s">
        <v>67</v>
      </c>
    </row>
    <row r="1507" spans="1:11" s="15" customFormat="1" ht="20.25" customHeight="1">
      <c r="A1507" s="16">
        <v>1506</v>
      </c>
      <c r="B1507" s="17">
        <v>111</v>
      </c>
      <c r="C1507" s="18" t="str">
        <f t="shared" si="185"/>
        <v>00004643</v>
      </c>
      <c r="D1507" s="18">
        <f t="shared" si="186"/>
        <v>3</v>
      </c>
      <c r="E1507" s="19" t="str">
        <f t="shared" si="187"/>
        <v>フジテック（株）　京滋支店</v>
      </c>
      <c r="F1507" s="19" t="str">
        <f t="shared" si="188"/>
        <v>フジテック　ケイジシテン</v>
      </c>
      <c r="G1507" s="19" t="str">
        <f t="shared" si="189"/>
        <v>支店長</v>
      </c>
      <c r="H1507" s="19" t="str">
        <f t="shared" si="192"/>
        <v>児玉　健二</v>
      </c>
      <c r="I1507" s="19" t="str">
        <f t="shared" si="190"/>
        <v>600-8091</v>
      </c>
      <c r="J1507" s="19" t="str">
        <f t="shared" si="191"/>
        <v>京都市下京区東洞院通四条下ル元悪王子町５１番地　東京建物四条烏丸ビルＥＡＳＴ</v>
      </c>
      <c r="K1507" s="20" t="s">
        <v>66</v>
      </c>
    </row>
    <row r="1508" spans="1:11" s="15" customFormat="1" ht="20.25" customHeight="1">
      <c r="A1508" s="16">
        <v>1507</v>
      </c>
      <c r="B1508" s="17" t="s">
        <v>578</v>
      </c>
      <c r="C1508" s="18" t="str">
        <f t="shared" si="185"/>
        <v>00008529</v>
      </c>
      <c r="D1508" s="18">
        <f t="shared" si="186"/>
        <v>3</v>
      </c>
      <c r="E1508" s="19" t="str">
        <f t="shared" si="187"/>
        <v>不二熱学サ－ビス（株）　京都支店</v>
      </c>
      <c r="F1508" s="19" t="str">
        <f t="shared" si="188"/>
        <v>フジネツガクサ－ビス　キョウトシテン</v>
      </c>
      <c r="G1508" s="19" t="str">
        <f t="shared" si="189"/>
        <v>支店長</v>
      </c>
      <c r="H1508" s="19" t="str">
        <f t="shared" si="192"/>
        <v>飯田　勲</v>
      </c>
      <c r="I1508" s="19" t="str">
        <f t="shared" si="190"/>
        <v>615-0047</v>
      </c>
      <c r="J1508" s="19" t="str">
        <f t="shared" si="191"/>
        <v>京都市右京区西院六反田町３１番地２</v>
      </c>
      <c r="K1508" s="20" t="s">
        <v>17</v>
      </c>
    </row>
    <row r="1509" spans="1:11" s="15" customFormat="1" ht="20.25" customHeight="1">
      <c r="A1509" s="16">
        <v>1508</v>
      </c>
      <c r="B1509" s="17" t="s">
        <v>579</v>
      </c>
      <c r="C1509" s="18" t="str">
        <f t="shared" si="185"/>
        <v>00010140</v>
      </c>
      <c r="D1509" s="18">
        <f t="shared" si="186"/>
        <v>3</v>
      </c>
      <c r="E1509" s="19" t="str">
        <f t="shared" si="187"/>
        <v>藤野興業（株）</v>
      </c>
      <c r="F1509" s="19" t="str">
        <f t="shared" si="188"/>
        <v>フジノコウギョウ</v>
      </c>
      <c r="G1509" s="19" t="str">
        <f t="shared" si="189"/>
        <v>代表取締役</v>
      </c>
      <c r="H1509" s="19" t="str">
        <f t="shared" si="192"/>
        <v>藤野　正勝</v>
      </c>
      <c r="I1509" s="19" t="str">
        <f t="shared" si="190"/>
        <v>584-0045</v>
      </c>
      <c r="J1509" s="19" t="str">
        <f t="shared" si="191"/>
        <v>大阪府富田林市山中田町１-１１-８</v>
      </c>
      <c r="K1509" s="20" t="s">
        <v>12</v>
      </c>
    </row>
    <row r="1510" spans="1:11" s="15" customFormat="1" ht="20.25" customHeight="1">
      <c r="A1510" s="16">
        <v>1509</v>
      </c>
      <c r="B1510" s="17" t="s">
        <v>579</v>
      </c>
      <c r="C1510" s="18" t="str">
        <f t="shared" si="185"/>
        <v>00010140</v>
      </c>
      <c r="D1510" s="18">
        <f t="shared" si="186"/>
        <v>3</v>
      </c>
      <c r="E1510" s="19" t="str">
        <f t="shared" si="187"/>
        <v>藤野興業（株）</v>
      </c>
      <c r="F1510" s="19" t="str">
        <f t="shared" si="188"/>
        <v>フジノコウギョウ</v>
      </c>
      <c r="G1510" s="19" t="str">
        <f t="shared" si="189"/>
        <v>代表取締役</v>
      </c>
      <c r="H1510" s="19" t="str">
        <f t="shared" si="192"/>
        <v>藤野　正勝</v>
      </c>
      <c r="I1510" s="19" t="str">
        <f t="shared" si="190"/>
        <v>584-0045</v>
      </c>
      <c r="J1510" s="19" t="str">
        <f t="shared" si="191"/>
        <v>大阪府富田林市山中田町１-１１-８</v>
      </c>
      <c r="K1510" s="20" t="s">
        <v>17</v>
      </c>
    </row>
    <row r="1511" spans="1:11" s="15" customFormat="1" ht="20.25" customHeight="1">
      <c r="A1511" s="16">
        <v>1510</v>
      </c>
      <c r="B1511" s="17" t="s">
        <v>579</v>
      </c>
      <c r="C1511" s="18" t="str">
        <f t="shared" si="185"/>
        <v>00010140</v>
      </c>
      <c r="D1511" s="18">
        <f t="shared" si="186"/>
        <v>3</v>
      </c>
      <c r="E1511" s="19" t="str">
        <f t="shared" si="187"/>
        <v>藤野興業（株）</v>
      </c>
      <c r="F1511" s="19" t="str">
        <f t="shared" si="188"/>
        <v>フジノコウギョウ</v>
      </c>
      <c r="G1511" s="19" t="str">
        <f t="shared" si="189"/>
        <v>代表取締役</v>
      </c>
      <c r="H1511" s="19" t="str">
        <f t="shared" si="192"/>
        <v>藤野　正勝</v>
      </c>
      <c r="I1511" s="19" t="str">
        <f t="shared" si="190"/>
        <v>584-0045</v>
      </c>
      <c r="J1511" s="19" t="str">
        <f t="shared" si="191"/>
        <v>大阪府富田林市山中田町１-１１-８</v>
      </c>
      <c r="K1511" s="20" t="s">
        <v>29</v>
      </c>
    </row>
    <row r="1512" spans="1:11" s="15" customFormat="1" ht="20.25" customHeight="1">
      <c r="A1512" s="16">
        <v>1511</v>
      </c>
      <c r="B1512" s="17" t="s">
        <v>580</v>
      </c>
      <c r="C1512" s="18" t="str">
        <f t="shared" si="185"/>
        <v>00003407</v>
      </c>
      <c r="D1512" s="18">
        <f t="shared" si="186"/>
        <v>3</v>
      </c>
      <c r="E1512" s="19" t="str">
        <f t="shared" si="187"/>
        <v>富士電機Ｅ＆Ｃ（株）　西日本支社</v>
      </c>
      <c r="F1512" s="19" t="str">
        <f t="shared" si="188"/>
        <v>フジデンキイーアンドシー　ニシニホンシシャ</v>
      </c>
      <c r="G1512" s="19" t="str">
        <f t="shared" si="189"/>
        <v>支社長</v>
      </c>
      <c r="H1512" s="19" t="str">
        <f t="shared" si="192"/>
        <v>辻　郁次</v>
      </c>
      <c r="I1512" s="19" t="str">
        <f t="shared" si="190"/>
        <v>532-0003</v>
      </c>
      <c r="J1512" s="19" t="str">
        <f t="shared" si="191"/>
        <v>大阪市淀川区宮原４丁目６番１８号</v>
      </c>
      <c r="K1512" s="20" t="s">
        <v>16</v>
      </c>
    </row>
    <row r="1513" spans="1:11" s="15" customFormat="1" ht="20.25" customHeight="1">
      <c r="A1513" s="16">
        <v>1512</v>
      </c>
      <c r="B1513" s="17" t="s">
        <v>580</v>
      </c>
      <c r="C1513" s="18" t="str">
        <f t="shared" si="185"/>
        <v>00003407</v>
      </c>
      <c r="D1513" s="18">
        <f t="shared" si="186"/>
        <v>3</v>
      </c>
      <c r="E1513" s="19" t="str">
        <f t="shared" si="187"/>
        <v>富士電機Ｅ＆Ｃ（株）　西日本支社</v>
      </c>
      <c r="F1513" s="19" t="str">
        <f t="shared" si="188"/>
        <v>フジデンキイーアンドシー　ニシニホンシシャ</v>
      </c>
      <c r="G1513" s="19" t="str">
        <f t="shared" si="189"/>
        <v>支社長</v>
      </c>
      <c r="H1513" s="19" t="str">
        <f t="shared" si="192"/>
        <v>辻　郁次</v>
      </c>
      <c r="I1513" s="19" t="str">
        <f t="shared" si="190"/>
        <v>532-0003</v>
      </c>
      <c r="J1513" s="19" t="str">
        <f t="shared" si="191"/>
        <v>大阪市淀川区宮原４丁目６番１８号</v>
      </c>
      <c r="K1513" s="20" t="s">
        <v>17</v>
      </c>
    </row>
    <row r="1514" spans="1:11" s="15" customFormat="1" ht="20.25" customHeight="1">
      <c r="A1514" s="16">
        <v>1513</v>
      </c>
      <c r="B1514" s="17" t="s">
        <v>580</v>
      </c>
      <c r="C1514" s="18" t="str">
        <f t="shared" si="185"/>
        <v>00003407</v>
      </c>
      <c r="D1514" s="18">
        <f t="shared" si="186"/>
        <v>3</v>
      </c>
      <c r="E1514" s="19" t="str">
        <f t="shared" si="187"/>
        <v>富士電機Ｅ＆Ｃ（株）　西日本支社</v>
      </c>
      <c r="F1514" s="19" t="str">
        <f t="shared" si="188"/>
        <v>フジデンキイーアンドシー　ニシニホンシシャ</v>
      </c>
      <c r="G1514" s="19" t="str">
        <f t="shared" si="189"/>
        <v>支社長</v>
      </c>
      <c r="H1514" s="19" t="str">
        <f t="shared" si="192"/>
        <v>辻　郁次</v>
      </c>
      <c r="I1514" s="19" t="str">
        <f t="shared" si="190"/>
        <v>532-0003</v>
      </c>
      <c r="J1514" s="19" t="str">
        <f t="shared" si="191"/>
        <v>大阪市淀川区宮原４丁目６番１８号</v>
      </c>
      <c r="K1514" s="20" t="s">
        <v>67</v>
      </c>
    </row>
    <row r="1515" spans="1:11" s="15" customFormat="1" ht="20.25" customHeight="1">
      <c r="A1515" s="16">
        <v>1514</v>
      </c>
      <c r="B1515" s="17" t="s">
        <v>581</v>
      </c>
      <c r="C1515" s="18">
        <f t="shared" si="185"/>
        <v>27020207</v>
      </c>
      <c r="D1515" s="18">
        <f t="shared" si="186"/>
        <v>3</v>
      </c>
      <c r="E1515" s="19" t="str">
        <f t="shared" si="187"/>
        <v>藤本産業 (株)</v>
      </c>
      <c r="F1515" s="19" t="str">
        <f t="shared" si="188"/>
        <v>フジモトサンギョウ</v>
      </c>
      <c r="G1515" s="19" t="str">
        <f t="shared" si="189"/>
        <v>代表取締役</v>
      </c>
      <c r="H1515" s="19" t="str">
        <f t="shared" si="192"/>
        <v>藤本　和俊</v>
      </c>
      <c r="I1515" s="19" t="str">
        <f t="shared" si="190"/>
        <v>574-0004</v>
      </c>
      <c r="J1515" s="19" t="str">
        <f t="shared" si="191"/>
        <v>大阪府大東市南楠の里町１４番３３号</v>
      </c>
      <c r="K1515" s="20" t="s">
        <v>16</v>
      </c>
    </row>
    <row r="1516" spans="1:11" s="15" customFormat="1" ht="20.25" customHeight="1">
      <c r="A1516" s="16">
        <v>1515</v>
      </c>
      <c r="B1516" s="17" t="s">
        <v>581</v>
      </c>
      <c r="C1516" s="18">
        <f t="shared" si="185"/>
        <v>27020207</v>
      </c>
      <c r="D1516" s="18">
        <f t="shared" si="186"/>
        <v>3</v>
      </c>
      <c r="E1516" s="19" t="str">
        <f t="shared" si="187"/>
        <v>藤本産業 (株)</v>
      </c>
      <c r="F1516" s="19" t="str">
        <f t="shared" si="188"/>
        <v>フジモトサンギョウ</v>
      </c>
      <c r="G1516" s="19" t="str">
        <f t="shared" si="189"/>
        <v>代表取締役</v>
      </c>
      <c r="H1516" s="19" t="str">
        <f t="shared" si="192"/>
        <v>藤本　和俊</v>
      </c>
      <c r="I1516" s="19" t="str">
        <f t="shared" si="190"/>
        <v>574-0004</v>
      </c>
      <c r="J1516" s="19" t="str">
        <f t="shared" si="191"/>
        <v>大阪府大東市南楠の里町１４番３３号</v>
      </c>
      <c r="K1516" s="20" t="s">
        <v>17</v>
      </c>
    </row>
    <row r="1517" spans="1:11" s="15" customFormat="1" ht="20.25" customHeight="1">
      <c r="A1517" s="16">
        <v>1516</v>
      </c>
      <c r="B1517" s="17" t="s">
        <v>581</v>
      </c>
      <c r="C1517" s="18">
        <f t="shared" si="185"/>
        <v>27020207</v>
      </c>
      <c r="D1517" s="18">
        <f t="shared" si="186"/>
        <v>3</v>
      </c>
      <c r="E1517" s="19" t="str">
        <f t="shared" si="187"/>
        <v>藤本産業 (株)</v>
      </c>
      <c r="F1517" s="19" t="str">
        <f t="shared" si="188"/>
        <v>フジモトサンギョウ</v>
      </c>
      <c r="G1517" s="19" t="str">
        <f t="shared" si="189"/>
        <v>代表取締役</v>
      </c>
      <c r="H1517" s="19" t="str">
        <f t="shared" si="192"/>
        <v>藤本　和俊</v>
      </c>
      <c r="I1517" s="19" t="str">
        <f t="shared" si="190"/>
        <v>574-0004</v>
      </c>
      <c r="J1517" s="19" t="str">
        <f t="shared" si="191"/>
        <v>大阪府大東市南楠の里町１４番３３号</v>
      </c>
      <c r="K1517" s="20" t="s">
        <v>66</v>
      </c>
    </row>
    <row r="1518" spans="1:11" s="15" customFormat="1" ht="20.25" customHeight="1">
      <c r="A1518" s="16">
        <v>1517</v>
      </c>
      <c r="B1518" s="17">
        <v>110</v>
      </c>
      <c r="C1518" s="18" t="str">
        <f t="shared" si="185"/>
        <v>00002232</v>
      </c>
      <c r="D1518" s="18">
        <f t="shared" si="186"/>
        <v>3</v>
      </c>
      <c r="E1518" s="19" t="str">
        <f t="shared" si="187"/>
        <v>（株）フジヤ</v>
      </c>
      <c r="F1518" s="19" t="str">
        <f t="shared" si="188"/>
        <v>フジヤ</v>
      </c>
      <c r="G1518" s="19" t="str">
        <f t="shared" si="189"/>
        <v>代表取締役</v>
      </c>
      <c r="H1518" s="19" t="str">
        <f t="shared" si="192"/>
        <v>永田　智之</v>
      </c>
      <c r="I1518" s="19" t="str">
        <f t="shared" si="190"/>
        <v>135-0061</v>
      </c>
      <c r="J1518" s="19" t="str">
        <f t="shared" si="191"/>
        <v>東京都江東区豊洲５丁目６番３６号</v>
      </c>
      <c r="K1518" s="20" t="s">
        <v>109</v>
      </c>
    </row>
    <row r="1519" spans="1:11" s="15" customFormat="1" ht="20.25" customHeight="1">
      <c r="A1519" s="16">
        <v>1518</v>
      </c>
      <c r="B1519" s="17">
        <v>83</v>
      </c>
      <c r="C1519" s="18" t="str">
        <f t="shared" si="185"/>
        <v>00003781</v>
      </c>
      <c r="D1519" s="18">
        <f t="shared" si="186"/>
        <v>3</v>
      </c>
      <c r="E1519" s="19" t="str">
        <f t="shared" si="187"/>
        <v>（株）フソウ　大阪支社</v>
      </c>
      <c r="F1519" s="19" t="str">
        <f t="shared" si="188"/>
        <v>フソウ　オオサカシシャ</v>
      </c>
      <c r="G1519" s="19" t="str">
        <f t="shared" si="189"/>
        <v>西日本営業部長</v>
      </c>
      <c r="H1519" s="19" t="str">
        <f t="shared" si="192"/>
        <v>養父　孝紀</v>
      </c>
      <c r="I1519" s="19" t="str">
        <f t="shared" si="190"/>
        <v>550-0004</v>
      </c>
      <c r="J1519" s="19" t="str">
        <f t="shared" si="191"/>
        <v>大阪市西区靱本町１丁目４番１２号</v>
      </c>
      <c r="K1519" s="20" t="s">
        <v>16</v>
      </c>
    </row>
    <row r="1520" spans="1:11" s="15" customFormat="1" ht="20.25" customHeight="1">
      <c r="A1520" s="16">
        <v>1519</v>
      </c>
      <c r="B1520" s="17">
        <v>83</v>
      </c>
      <c r="C1520" s="18" t="str">
        <f t="shared" si="185"/>
        <v>00003781</v>
      </c>
      <c r="D1520" s="18">
        <f t="shared" si="186"/>
        <v>3</v>
      </c>
      <c r="E1520" s="19" t="str">
        <f t="shared" si="187"/>
        <v>（株）フソウ　大阪支社</v>
      </c>
      <c r="F1520" s="19" t="str">
        <f t="shared" si="188"/>
        <v>フソウ　オオサカシシャ</v>
      </c>
      <c r="G1520" s="19" t="str">
        <f t="shared" si="189"/>
        <v>西日本営業部長</v>
      </c>
      <c r="H1520" s="19" t="str">
        <f t="shared" si="192"/>
        <v>養父　孝紀</v>
      </c>
      <c r="I1520" s="19" t="str">
        <f t="shared" si="190"/>
        <v>550-0004</v>
      </c>
      <c r="J1520" s="19" t="str">
        <f t="shared" si="191"/>
        <v>大阪市西区靱本町１丁目４番１２号</v>
      </c>
      <c r="K1520" s="20" t="s">
        <v>66</v>
      </c>
    </row>
    <row r="1521" spans="1:11" s="15" customFormat="1" ht="20.25" customHeight="1">
      <c r="A1521" s="16">
        <v>1520</v>
      </c>
      <c r="B1521" s="17">
        <v>83</v>
      </c>
      <c r="C1521" s="18" t="str">
        <f t="shared" si="185"/>
        <v>00003781</v>
      </c>
      <c r="D1521" s="18">
        <f t="shared" si="186"/>
        <v>3</v>
      </c>
      <c r="E1521" s="19" t="str">
        <f t="shared" si="187"/>
        <v>（株）フソウ　大阪支社</v>
      </c>
      <c r="F1521" s="19" t="str">
        <f t="shared" si="188"/>
        <v>フソウ　オオサカシシャ</v>
      </c>
      <c r="G1521" s="19" t="str">
        <f t="shared" si="189"/>
        <v>西日本営業部長</v>
      </c>
      <c r="H1521" s="19" t="str">
        <f t="shared" si="192"/>
        <v>養父　孝紀</v>
      </c>
      <c r="I1521" s="19" t="str">
        <f t="shared" si="190"/>
        <v>550-0004</v>
      </c>
      <c r="J1521" s="19" t="str">
        <f t="shared" si="191"/>
        <v>大阪市西区靱本町１丁目４番１２号</v>
      </c>
      <c r="K1521" s="20" t="s">
        <v>27</v>
      </c>
    </row>
    <row r="1522" spans="1:11" s="15" customFormat="1" ht="20.25" customHeight="1">
      <c r="A1522" s="16">
        <v>1521</v>
      </c>
      <c r="B1522" s="17" t="s">
        <v>582</v>
      </c>
      <c r="C1522" s="18" t="str">
        <f t="shared" si="185"/>
        <v>00005087</v>
      </c>
      <c r="D1522" s="18">
        <f t="shared" si="186"/>
        <v>3</v>
      </c>
      <c r="E1522" s="19" t="str">
        <f t="shared" si="187"/>
        <v>扶桑電通（株）　関西支店</v>
      </c>
      <c r="F1522" s="19" t="str">
        <f t="shared" si="188"/>
        <v>フソウデンツウ　カンサイシテン</v>
      </c>
      <c r="G1522" s="19" t="str">
        <f t="shared" si="189"/>
        <v>取締役常務執行役員支店長</v>
      </c>
      <c r="H1522" s="19" t="str">
        <f t="shared" si="192"/>
        <v>山田　均</v>
      </c>
      <c r="I1522" s="19" t="str">
        <f t="shared" si="190"/>
        <v>541-0051</v>
      </c>
      <c r="J1522" s="19" t="str">
        <f t="shared" si="191"/>
        <v>大阪市中央区備後町２－６－８　サンライズビル</v>
      </c>
      <c r="K1522" s="20" t="s">
        <v>16</v>
      </c>
    </row>
    <row r="1523" spans="1:11" s="15" customFormat="1" ht="20.25" customHeight="1">
      <c r="A1523" s="16">
        <v>1522</v>
      </c>
      <c r="B1523" s="17" t="s">
        <v>582</v>
      </c>
      <c r="C1523" s="18" t="str">
        <f t="shared" si="185"/>
        <v>00005087</v>
      </c>
      <c r="D1523" s="18">
        <f t="shared" si="186"/>
        <v>3</v>
      </c>
      <c r="E1523" s="19" t="str">
        <f t="shared" si="187"/>
        <v>扶桑電通（株）　関西支店</v>
      </c>
      <c r="F1523" s="19" t="str">
        <f t="shared" si="188"/>
        <v>フソウデンツウ　カンサイシテン</v>
      </c>
      <c r="G1523" s="19" t="str">
        <f t="shared" si="189"/>
        <v>取締役常務執行役員支店長</v>
      </c>
      <c r="H1523" s="19" t="str">
        <f t="shared" si="192"/>
        <v>山田　均</v>
      </c>
      <c r="I1523" s="19" t="str">
        <f t="shared" si="190"/>
        <v>541-0051</v>
      </c>
      <c r="J1523" s="19" t="str">
        <f t="shared" si="191"/>
        <v>大阪市中央区備後町２－６－８　サンライズビル</v>
      </c>
      <c r="K1523" s="20" t="s">
        <v>67</v>
      </c>
    </row>
    <row r="1524" spans="1:11" s="15" customFormat="1" ht="20.25" customHeight="1">
      <c r="A1524" s="16">
        <v>1523</v>
      </c>
      <c r="B1524" s="17" t="s">
        <v>583</v>
      </c>
      <c r="C1524" s="18" t="str">
        <f t="shared" si="185"/>
        <v>00001868</v>
      </c>
      <c r="D1524" s="18">
        <f t="shared" si="186"/>
        <v>3</v>
      </c>
      <c r="E1524" s="19" t="str">
        <f t="shared" si="187"/>
        <v>（株）不動テトラ　大阪支店</v>
      </c>
      <c r="F1524" s="19" t="str">
        <f t="shared" si="188"/>
        <v>フドウテトラ　オオサカシテン</v>
      </c>
      <c r="G1524" s="19" t="str">
        <f t="shared" si="189"/>
        <v>執行役員支店長</v>
      </c>
      <c r="H1524" s="19" t="str">
        <f t="shared" si="192"/>
        <v>野口　繁良</v>
      </c>
      <c r="I1524" s="19" t="str">
        <f t="shared" si="190"/>
        <v>542-0081</v>
      </c>
      <c r="J1524" s="19" t="str">
        <f t="shared" si="191"/>
        <v>大阪市中央区南船場二丁目３番２号</v>
      </c>
      <c r="K1524" s="20" t="s">
        <v>12</v>
      </c>
    </row>
    <row r="1525" spans="1:11" s="15" customFormat="1" ht="20.25" customHeight="1">
      <c r="A1525" s="16">
        <v>1524</v>
      </c>
      <c r="B1525" s="17" t="s">
        <v>583</v>
      </c>
      <c r="C1525" s="18" t="str">
        <f t="shared" si="185"/>
        <v>00001868</v>
      </c>
      <c r="D1525" s="18">
        <f t="shared" si="186"/>
        <v>3</v>
      </c>
      <c r="E1525" s="19" t="str">
        <f t="shared" si="187"/>
        <v>（株）不動テトラ　大阪支店</v>
      </c>
      <c r="F1525" s="19" t="str">
        <f t="shared" si="188"/>
        <v>フドウテトラ　オオサカシテン</v>
      </c>
      <c r="G1525" s="19" t="str">
        <f t="shared" si="189"/>
        <v>執行役員支店長</v>
      </c>
      <c r="H1525" s="19" t="str">
        <f t="shared" si="192"/>
        <v>野口　繁良</v>
      </c>
      <c r="I1525" s="19" t="str">
        <f t="shared" si="190"/>
        <v>542-0081</v>
      </c>
      <c r="J1525" s="19" t="str">
        <f t="shared" si="191"/>
        <v>大阪市中央区南船場二丁目３番２号</v>
      </c>
      <c r="K1525" s="20" t="s">
        <v>24</v>
      </c>
    </row>
    <row r="1526" spans="1:11" s="15" customFormat="1" ht="20.25" customHeight="1">
      <c r="A1526" s="16">
        <v>1525</v>
      </c>
      <c r="B1526" s="17" t="s">
        <v>583</v>
      </c>
      <c r="C1526" s="18" t="str">
        <f t="shared" si="185"/>
        <v>00001868</v>
      </c>
      <c r="D1526" s="18">
        <f t="shared" si="186"/>
        <v>3</v>
      </c>
      <c r="E1526" s="19" t="str">
        <f t="shared" si="187"/>
        <v>（株）不動テトラ　大阪支店</v>
      </c>
      <c r="F1526" s="19" t="str">
        <f t="shared" si="188"/>
        <v>フドウテトラ　オオサカシテン</v>
      </c>
      <c r="G1526" s="19" t="str">
        <f t="shared" si="189"/>
        <v>執行役員支店長</v>
      </c>
      <c r="H1526" s="19" t="str">
        <f t="shared" si="192"/>
        <v>野口　繁良</v>
      </c>
      <c r="I1526" s="19" t="str">
        <f t="shared" si="190"/>
        <v>542-0081</v>
      </c>
      <c r="J1526" s="19" t="str">
        <f t="shared" si="191"/>
        <v>大阪市中央区南船場二丁目３番２号</v>
      </c>
      <c r="K1526" s="20" t="s">
        <v>27</v>
      </c>
    </row>
    <row r="1527" spans="1:11" s="15" customFormat="1" ht="20.25" customHeight="1">
      <c r="A1527" s="16">
        <v>1526</v>
      </c>
      <c r="B1527" s="17" t="s">
        <v>584</v>
      </c>
      <c r="C1527" s="18" t="str">
        <f t="shared" si="185"/>
        <v>00015244</v>
      </c>
      <c r="D1527" s="18">
        <f t="shared" si="186"/>
        <v>3</v>
      </c>
      <c r="E1527" s="19" t="str">
        <f t="shared" si="187"/>
        <v>文化シャッターサービス（株）関西サービス支店</v>
      </c>
      <c r="F1527" s="19" t="str">
        <f t="shared" si="188"/>
        <v>ブンカシヤッターサービス　ｶﾝｻｲサービスシテン</v>
      </c>
      <c r="G1527" s="19" t="str">
        <f t="shared" si="189"/>
        <v>支店長</v>
      </c>
      <c r="H1527" s="19" t="str">
        <f t="shared" si="192"/>
        <v>諏訪　浩</v>
      </c>
      <c r="I1527" s="19" t="str">
        <f t="shared" si="190"/>
        <v>577-0012</v>
      </c>
      <c r="J1527" s="19" t="str">
        <f t="shared" si="191"/>
        <v>大阪府東大阪市長田東１－３－２８</v>
      </c>
      <c r="K1527" s="20" t="s">
        <v>109</v>
      </c>
    </row>
    <row r="1528" spans="1:11" s="15" customFormat="1" ht="20.25" customHeight="1">
      <c r="A1528" s="16">
        <v>1527</v>
      </c>
      <c r="B1528" s="17" t="s">
        <v>584</v>
      </c>
      <c r="C1528" s="18" t="str">
        <f t="shared" si="185"/>
        <v>00015244</v>
      </c>
      <c r="D1528" s="18">
        <f t="shared" si="186"/>
        <v>3</v>
      </c>
      <c r="E1528" s="19" t="str">
        <f t="shared" si="187"/>
        <v>文化シャッターサービス（株）関西サービス支店</v>
      </c>
      <c r="F1528" s="19" t="str">
        <f t="shared" si="188"/>
        <v>ブンカシヤッターサービス　ｶﾝｻｲサービスシテン</v>
      </c>
      <c r="G1528" s="19" t="str">
        <f t="shared" si="189"/>
        <v>支店長</v>
      </c>
      <c r="H1528" s="19" t="str">
        <f t="shared" si="192"/>
        <v>諏訪　浩</v>
      </c>
      <c r="I1528" s="19" t="str">
        <f t="shared" si="190"/>
        <v>577-0012</v>
      </c>
      <c r="J1528" s="19" t="str">
        <f t="shared" si="191"/>
        <v>大阪府東大阪市長田東１－３－２８</v>
      </c>
      <c r="K1528" s="20" t="s">
        <v>423</v>
      </c>
    </row>
    <row r="1529" spans="1:11" s="15" customFormat="1" ht="20.25" customHeight="1">
      <c r="A1529" s="16">
        <v>1528</v>
      </c>
      <c r="B1529" s="17" t="s">
        <v>585</v>
      </c>
      <c r="C1529" s="18" t="str">
        <f t="shared" si="185"/>
        <v>00001373</v>
      </c>
      <c r="D1529" s="18">
        <f t="shared" si="186"/>
        <v>3</v>
      </c>
      <c r="E1529" s="19" t="str">
        <f t="shared" si="187"/>
        <v>豊国工業（株）　関西支店</v>
      </c>
      <c r="F1529" s="19" t="str">
        <f t="shared" si="188"/>
        <v>ホウコクコウギョウ　カンサイシテン</v>
      </c>
      <c r="G1529" s="19" t="str">
        <f t="shared" si="189"/>
        <v>支店長</v>
      </c>
      <c r="H1529" s="19" t="str">
        <f t="shared" si="192"/>
        <v>下門　竜也</v>
      </c>
      <c r="I1529" s="19" t="str">
        <f t="shared" si="190"/>
        <v>550-0014</v>
      </c>
      <c r="J1529" s="19" t="str">
        <f t="shared" si="191"/>
        <v>大阪市西区北堀江１丁目８番１２号</v>
      </c>
      <c r="K1529" s="20" t="s">
        <v>60</v>
      </c>
    </row>
    <row r="1530" spans="1:11" s="15" customFormat="1" ht="20.25" customHeight="1">
      <c r="A1530" s="16">
        <v>1529</v>
      </c>
      <c r="B1530" s="17" t="s">
        <v>585</v>
      </c>
      <c r="C1530" s="18" t="str">
        <f t="shared" si="185"/>
        <v>00001373</v>
      </c>
      <c r="D1530" s="18">
        <f t="shared" si="186"/>
        <v>3</v>
      </c>
      <c r="E1530" s="19" t="str">
        <f t="shared" si="187"/>
        <v>豊国工業（株）　関西支店</v>
      </c>
      <c r="F1530" s="19" t="str">
        <f t="shared" si="188"/>
        <v>ホウコクコウギョウ　カンサイシテン</v>
      </c>
      <c r="G1530" s="19" t="str">
        <f t="shared" si="189"/>
        <v>支店長</v>
      </c>
      <c r="H1530" s="19" t="str">
        <f t="shared" si="192"/>
        <v>下門　竜也</v>
      </c>
      <c r="I1530" s="19" t="str">
        <f t="shared" si="190"/>
        <v>550-0014</v>
      </c>
      <c r="J1530" s="19" t="str">
        <f t="shared" si="191"/>
        <v>大阪市西区北堀江１丁目８番１２号</v>
      </c>
      <c r="K1530" s="20" t="s">
        <v>66</v>
      </c>
    </row>
    <row r="1531" spans="1:11" s="15" customFormat="1" ht="20.25" customHeight="1">
      <c r="A1531" s="16">
        <v>1530</v>
      </c>
      <c r="B1531" s="17" t="s">
        <v>586</v>
      </c>
      <c r="C1531" s="18" t="str">
        <f t="shared" si="185"/>
        <v>00004292</v>
      </c>
      <c r="D1531" s="18">
        <f t="shared" si="186"/>
        <v>3</v>
      </c>
      <c r="E1531" s="19" t="str">
        <f t="shared" si="187"/>
        <v>ホーチキ(株)　</v>
      </c>
      <c r="F1531" s="19" t="str">
        <f t="shared" si="188"/>
        <v>ホーチキ　</v>
      </c>
      <c r="G1531" s="19" t="str">
        <f t="shared" si="189"/>
        <v>代表取締役社長執行役員</v>
      </c>
      <c r="H1531" s="19" t="str">
        <f t="shared" si="192"/>
        <v>細井　元</v>
      </c>
      <c r="I1531" s="19" t="str">
        <f t="shared" si="190"/>
        <v>141-8660</v>
      </c>
      <c r="J1531" s="19" t="str">
        <f t="shared" si="191"/>
        <v>東京都品川区上大崎二丁目１０番４３号</v>
      </c>
      <c r="K1531" s="20" t="s">
        <v>16</v>
      </c>
    </row>
    <row r="1532" spans="1:11" s="15" customFormat="1" ht="20.25" customHeight="1">
      <c r="A1532" s="16">
        <v>1531</v>
      </c>
      <c r="B1532" s="17" t="s">
        <v>586</v>
      </c>
      <c r="C1532" s="18" t="str">
        <f t="shared" si="185"/>
        <v>00004292</v>
      </c>
      <c r="D1532" s="18">
        <f t="shared" si="186"/>
        <v>3</v>
      </c>
      <c r="E1532" s="19" t="str">
        <f t="shared" si="187"/>
        <v>ホーチキ(株)　</v>
      </c>
      <c r="F1532" s="19" t="str">
        <f t="shared" si="188"/>
        <v>ホーチキ　</v>
      </c>
      <c r="G1532" s="19" t="str">
        <f t="shared" si="189"/>
        <v>代表取締役社長執行役員</v>
      </c>
      <c r="H1532" s="19" t="str">
        <f t="shared" si="192"/>
        <v>細井　元</v>
      </c>
      <c r="I1532" s="19" t="str">
        <f t="shared" si="190"/>
        <v>141-8660</v>
      </c>
      <c r="J1532" s="19" t="str">
        <f t="shared" si="191"/>
        <v>東京都品川区上大崎二丁目１０番４３号</v>
      </c>
      <c r="K1532" s="20" t="s">
        <v>67</v>
      </c>
    </row>
    <row r="1533" spans="1:11" s="15" customFormat="1" ht="20.25" customHeight="1">
      <c r="A1533" s="16">
        <v>1532</v>
      </c>
      <c r="B1533" s="17" t="s">
        <v>586</v>
      </c>
      <c r="C1533" s="18" t="str">
        <f t="shared" si="185"/>
        <v>00004292</v>
      </c>
      <c r="D1533" s="18">
        <f t="shared" si="186"/>
        <v>3</v>
      </c>
      <c r="E1533" s="19" t="str">
        <f t="shared" si="187"/>
        <v>ホーチキ(株)　</v>
      </c>
      <c r="F1533" s="19" t="str">
        <f t="shared" si="188"/>
        <v>ホーチキ　</v>
      </c>
      <c r="G1533" s="19" t="str">
        <f t="shared" si="189"/>
        <v>代表取締役社長執行役員</v>
      </c>
      <c r="H1533" s="19" t="str">
        <f t="shared" si="192"/>
        <v>細井　元</v>
      </c>
      <c r="I1533" s="19" t="str">
        <f t="shared" si="190"/>
        <v>141-8660</v>
      </c>
      <c r="J1533" s="19" t="str">
        <f t="shared" si="191"/>
        <v>東京都品川区上大崎二丁目１０番４３号</v>
      </c>
      <c r="K1533" s="20" t="s">
        <v>95</v>
      </c>
    </row>
    <row r="1534" spans="1:11" s="15" customFormat="1" ht="20.25" customHeight="1">
      <c r="A1534" s="16">
        <v>1533</v>
      </c>
      <c r="B1534" s="17" t="s">
        <v>587</v>
      </c>
      <c r="C1534" s="18" t="str">
        <f t="shared" si="185"/>
        <v>00000991</v>
      </c>
      <c r="D1534" s="18">
        <f t="shared" si="186"/>
        <v>3</v>
      </c>
      <c r="E1534" s="19" t="str">
        <f t="shared" si="187"/>
        <v>（株）ほくつう　関西支店</v>
      </c>
      <c r="F1534" s="19" t="str">
        <f t="shared" si="188"/>
        <v>ホクツウ　カンサイシテン</v>
      </c>
      <c r="G1534" s="19" t="str">
        <f t="shared" si="189"/>
        <v>支店長</v>
      </c>
      <c r="H1534" s="19" t="str">
        <f t="shared" si="192"/>
        <v>川田　直樹</v>
      </c>
      <c r="I1534" s="19" t="str">
        <f t="shared" si="190"/>
        <v>520-2134</v>
      </c>
      <c r="J1534" s="19" t="str">
        <f t="shared" si="191"/>
        <v>滋賀県大津市瀬田六丁目３番１９号</v>
      </c>
      <c r="K1534" s="20" t="s">
        <v>16</v>
      </c>
    </row>
    <row r="1535" spans="1:11" s="15" customFormat="1" ht="20.25" customHeight="1">
      <c r="A1535" s="16">
        <v>1534</v>
      </c>
      <c r="B1535" s="17" t="s">
        <v>587</v>
      </c>
      <c r="C1535" s="18" t="str">
        <f t="shared" si="185"/>
        <v>00000991</v>
      </c>
      <c r="D1535" s="18">
        <f t="shared" si="186"/>
        <v>3</v>
      </c>
      <c r="E1535" s="19" t="str">
        <f t="shared" si="187"/>
        <v>（株）ほくつう　関西支店</v>
      </c>
      <c r="F1535" s="19" t="str">
        <f t="shared" si="188"/>
        <v>ホクツウ　カンサイシテン</v>
      </c>
      <c r="G1535" s="19" t="str">
        <f t="shared" si="189"/>
        <v>支店長</v>
      </c>
      <c r="H1535" s="19" t="str">
        <f t="shared" si="192"/>
        <v>川田　直樹</v>
      </c>
      <c r="I1535" s="19" t="str">
        <f t="shared" si="190"/>
        <v>520-2134</v>
      </c>
      <c r="J1535" s="19" t="str">
        <f t="shared" si="191"/>
        <v>滋賀県大津市瀬田六丁目３番１９号</v>
      </c>
      <c r="K1535" s="20" t="s">
        <v>67</v>
      </c>
    </row>
    <row r="1536" spans="1:11" s="15" customFormat="1" ht="20.25" customHeight="1">
      <c r="A1536" s="16">
        <v>1535</v>
      </c>
      <c r="B1536" s="17" t="s">
        <v>587</v>
      </c>
      <c r="C1536" s="18" t="str">
        <f t="shared" si="185"/>
        <v>00000991</v>
      </c>
      <c r="D1536" s="18">
        <f t="shared" si="186"/>
        <v>3</v>
      </c>
      <c r="E1536" s="19" t="str">
        <f t="shared" si="187"/>
        <v>（株）ほくつう　関西支店</v>
      </c>
      <c r="F1536" s="19" t="str">
        <f t="shared" si="188"/>
        <v>ホクツウ　カンサイシテン</v>
      </c>
      <c r="G1536" s="19" t="str">
        <f t="shared" si="189"/>
        <v>支店長</v>
      </c>
      <c r="H1536" s="19" t="str">
        <f t="shared" si="192"/>
        <v>川田　直樹</v>
      </c>
      <c r="I1536" s="19" t="str">
        <f t="shared" si="190"/>
        <v>520-2134</v>
      </c>
      <c r="J1536" s="19" t="str">
        <f t="shared" si="191"/>
        <v>滋賀県大津市瀬田六丁目３番１９号</v>
      </c>
      <c r="K1536" s="20" t="s">
        <v>95</v>
      </c>
    </row>
    <row r="1537" spans="1:11" s="15" customFormat="1" ht="20.25" customHeight="1">
      <c r="A1537" s="16">
        <v>1536</v>
      </c>
      <c r="B1537" s="17" t="s">
        <v>588</v>
      </c>
      <c r="C1537" s="18" t="str">
        <f t="shared" si="185"/>
        <v>00000597</v>
      </c>
      <c r="D1537" s="18">
        <f t="shared" si="186"/>
        <v>3</v>
      </c>
      <c r="E1537" s="19" t="str">
        <f t="shared" si="187"/>
        <v>北菱電興（株）</v>
      </c>
      <c r="F1537" s="19" t="str">
        <f t="shared" si="188"/>
        <v>ホクリョウデンコウ</v>
      </c>
      <c r="G1537" s="19" t="str">
        <f t="shared" si="189"/>
        <v>代表取締役</v>
      </c>
      <c r="H1537" s="19" t="str">
        <f t="shared" si="192"/>
        <v>小倉　一郎</v>
      </c>
      <c r="I1537" s="19" t="str">
        <f t="shared" si="190"/>
        <v>920-0362</v>
      </c>
      <c r="J1537" s="19" t="str">
        <f t="shared" si="191"/>
        <v>石川県金沢市古府３丁目１２番地</v>
      </c>
      <c r="K1537" s="20" t="s">
        <v>16</v>
      </c>
    </row>
    <row r="1538" spans="1:11" s="15" customFormat="1" ht="20.25" customHeight="1">
      <c r="A1538" s="16">
        <v>1537</v>
      </c>
      <c r="B1538" s="17" t="s">
        <v>588</v>
      </c>
      <c r="C1538" s="18" t="str">
        <f t="shared" ref="C1538:C1601" si="193">IF($B1538="","",VLOOKUP($B1538,索引簿,19,0))</f>
        <v>00000597</v>
      </c>
      <c r="D1538" s="18">
        <f t="shared" ref="D1538:D1601" si="194">IF($B1538="","",VLOOKUP($B1538,索引簿,2,0))</f>
        <v>3</v>
      </c>
      <c r="E1538" s="19" t="str">
        <f t="shared" ref="E1538:E1601" si="195">IF($B1538="","",VLOOKUP($B1538,索引簿,3,0))</f>
        <v>北菱電興（株）</v>
      </c>
      <c r="F1538" s="19" t="str">
        <f t="shared" ref="F1538:F1601" si="196">IF($B1538="","",VLOOKUP($B1538,索引簿,4,0))</f>
        <v>ホクリョウデンコウ</v>
      </c>
      <c r="G1538" s="19" t="str">
        <f t="shared" ref="G1538:G1601" si="197">IF($B1538="","",VLOOKUP($B1538,索引簿,6,0))</f>
        <v>代表取締役</v>
      </c>
      <c r="H1538" s="19" t="str">
        <f t="shared" si="192"/>
        <v>小倉　一郎</v>
      </c>
      <c r="I1538" s="19" t="str">
        <f t="shared" ref="I1538:I1601" si="198">IF($B1538="","",VLOOKUP($B1538,索引簿,8,0))</f>
        <v>920-0362</v>
      </c>
      <c r="J1538" s="19" t="str">
        <f t="shared" ref="J1538:J1601" si="199">IF($B1538="","",VLOOKUP($B1538,索引簿,9,0))</f>
        <v>石川県金沢市古府３丁目１２番地</v>
      </c>
      <c r="K1538" s="20" t="s">
        <v>66</v>
      </c>
    </row>
    <row r="1539" spans="1:11" s="15" customFormat="1" ht="20.25" customHeight="1">
      <c r="A1539" s="16">
        <v>1538</v>
      </c>
      <c r="B1539" s="17" t="s">
        <v>588</v>
      </c>
      <c r="C1539" s="18" t="str">
        <f t="shared" si="193"/>
        <v>00000597</v>
      </c>
      <c r="D1539" s="18">
        <f t="shared" si="194"/>
        <v>3</v>
      </c>
      <c r="E1539" s="19" t="str">
        <f t="shared" si="195"/>
        <v>北菱電興（株）</v>
      </c>
      <c r="F1539" s="19" t="str">
        <f t="shared" si="196"/>
        <v>ホクリョウデンコウ</v>
      </c>
      <c r="G1539" s="19" t="str">
        <f t="shared" si="197"/>
        <v>代表取締役</v>
      </c>
      <c r="H1539" s="19" t="str">
        <f t="shared" si="192"/>
        <v>小倉　一郎</v>
      </c>
      <c r="I1539" s="19" t="str">
        <f t="shared" si="198"/>
        <v>920-0362</v>
      </c>
      <c r="J1539" s="19" t="str">
        <f t="shared" si="199"/>
        <v>石川県金沢市古府３丁目１２番地</v>
      </c>
      <c r="K1539" s="20" t="s">
        <v>67</v>
      </c>
    </row>
    <row r="1540" spans="1:11" s="15" customFormat="1" ht="20.25" customHeight="1">
      <c r="A1540" s="16">
        <v>1539</v>
      </c>
      <c r="B1540" s="17" t="s">
        <v>589</v>
      </c>
      <c r="C1540" s="18">
        <f t="shared" si="193"/>
        <v>29017644</v>
      </c>
      <c r="D1540" s="18">
        <f t="shared" si="194"/>
        <v>3</v>
      </c>
      <c r="E1540" s="19" t="str">
        <f t="shared" si="195"/>
        <v>（株）堀田さく井工業</v>
      </c>
      <c r="F1540" s="19" t="str">
        <f t="shared" si="196"/>
        <v>ホリタサクイ</v>
      </c>
      <c r="G1540" s="19" t="str">
        <f t="shared" si="197"/>
        <v>代表取締役</v>
      </c>
      <c r="H1540" s="19" t="str">
        <f t="shared" si="192"/>
        <v>藤田　祐司</v>
      </c>
      <c r="I1540" s="19" t="str">
        <f t="shared" si="198"/>
        <v>630-0122</v>
      </c>
      <c r="J1540" s="19" t="str">
        <f t="shared" si="199"/>
        <v>奈良県生駒市真弓１－６－３５</v>
      </c>
      <c r="K1540" s="20" t="s">
        <v>66</v>
      </c>
    </row>
    <row r="1541" spans="1:11" s="15" customFormat="1" ht="20.25" customHeight="1">
      <c r="A1541" s="16">
        <v>1540</v>
      </c>
      <c r="B1541" s="17" t="s">
        <v>589</v>
      </c>
      <c r="C1541" s="18">
        <f t="shared" si="193"/>
        <v>29017644</v>
      </c>
      <c r="D1541" s="18">
        <f t="shared" si="194"/>
        <v>3</v>
      </c>
      <c r="E1541" s="19" t="str">
        <f t="shared" si="195"/>
        <v>（株）堀田さく井工業</v>
      </c>
      <c r="F1541" s="19" t="str">
        <f t="shared" si="196"/>
        <v>ホリタサクイ</v>
      </c>
      <c r="G1541" s="19" t="str">
        <f t="shared" si="197"/>
        <v>代表取締役</v>
      </c>
      <c r="H1541" s="19" t="str">
        <f t="shared" si="192"/>
        <v>藤田　祐司</v>
      </c>
      <c r="I1541" s="19" t="str">
        <f t="shared" si="198"/>
        <v>630-0122</v>
      </c>
      <c r="J1541" s="19" t="str">
        <f t="shared" si="199"/>
        <v>奈良県生駒市真弓１－６－３５</v>
      </c>
      <c r="K1541" s="20" t="s">
        <v>111</v>
      </c>
    </row>
    <row r="1542" spans="1:11" s="15" customFormat="1" ht="20.25" customHeight="1">
      <c r="A1542" s="16">
        <v>1541</v>
      </c>
      <c r="B1542" s="17" t="s">
        <v>590</v>
      </c>
      <c r="C1542" s="18" t="str">
        <f t="shared" si="193"/>
        <v>00002475</v>
      </c>
      <c r="D1542" s="18">
        <f t="shared" si="194"/>
        <v>3</v>
      </c>
      <c r="E1542" s="19" t="str">
        <f t="shared" si="195"/>
        <v>（株）本間組　関西支店</v>
      </c>
      <c r="F1542" s="19" t="str">
        <f t="shared" si="196"/>
        <v>ホンマグミ　カンサイシテン</v>
      </c>
      <c r="G1542" s="19" t="str">
        <f t="shared" si="197"/>
        <v>支店長</v>
      </c>
      <c r="H1542" s="19" t="str">
        <f t="shared" si="192"/>
        <v>岩野　明</v>
      </c>
      <c r="I1542" s="19" t="str">
        <f t="shared" si="198"/>
        <v>550-0012</v>
      </c>
      <c r="J1542" s="19" t="str">
        <f t="shared" si="199"/>
        <v>大阪市西区立売堀１丁目３番１３号</v>
      </c>
      <c r="K1542" s="20" t="s">
        <v>12</v>
      </c>
    </row>
    <row r="1543" spans="1:11" s="15" customFormat="1" ht="20.25" customHeight="1">
      <c r="A1543" s="16">
        <v>1542</v>
      </c>
      <c r="B1543" s="17" t="s">
        <v>590</v>
      </c>
      <c r="C1543" s="18" t="str">
        <f t="shared" si="193"/>
        <v>00002475</v>
      </c>
      <c r="D1543" s="18">
        <f t="shared" si="194"/>
        <v>3</v>
      </c>
      <c r="E1543" s="19" t="str">
        <f t="shared" si="195"/>
        <v>（株）本間組　関西支店</v>
      </c>
      <c r="F1543" s="19" t="str">
        <f t="shared" si="196"/>
        <v>ホンマグミ　カンサイシテン</v>
      </c>
      <c r="G1543" s="19" t="str">
        <f t="shared" si="197"/>
        <v>支店長</v>
      </c>
      <c r="H1543" s="19" t="str">
        <f t="shared" si="192"/>
        <v>岩野　明</v>
      </c>
      <c r="I1543" s="19" t="str">
        <f t="shared" si="198"/>
        <v>550-0012</v>
      </c>
      <c r="J1543" s="19" t="str">
        <f t="shared" si="199"/>
        <v>大阪市西区立売堀１丁目３番１３号</v>
      </c>
      <c r="K1543" s="20" t="s">
        <v>13</v>
      </c>
    </row>
    <row r="1544" spans="1:11" s="15" customFormat="1" ht="20.25" customHeight="1">
      <c r="A1544" s="16">
        <v>1543</v>
      </c>
      <c r="B1544" s="17" t="s">
        <v>590</v>
      </c>
      <c r="C1544" s="18" t="str">
        <f t="shared" si="193"/>
        <v>00002475</v>
      </c>
      <c r="D1544" s="18">
        <f t="shared" si="194"/>
        <v>3</v>
      </c>
      <c r="E1544" s="19" t="str">
        <f t="shared" si="195"/>
        <v>（株）本間組　関西支店</v>
      </c>
      <c r="F1544" s="19" t="str">
        <f t="shared" si="196"/>
        <v>ホンマグミ　カンサイシテン</v>
      </c>
      <c r="G1544" s="19" t="str">
        <f t="shared" si="197"/>
        <v>支店長</v>
      </c>
      <c r="H1544" s="19" t="str">
        <f t="shared" si="192"/>
        <v>岩野　明</v>
      </c>
      <c r="I1544" s="19" t="str">
        <f t="shared" si="198"/>
        <v>550-0012</v>
      </c>
      <c r="J1544" s="19" t="str">
        <f t="shared" si="199"/>
        <v>大阪市西区立売堀１丁目３番１３号</v>
      </c>
      <c r="K1544" s="20" t="s">
        <v>20</v>
      </c>
    </row>
    <row r="1545" spans="1:11" s="15" customFormat="1" ht="20.25" customHeight="1">
      <c r="A1545" s="16">
        <v>1544</v>
      </c>
      <c r="B1545" s="17" t="s">
        <v>591</v>
      </c>
      <c r="C1545" s="18" t="str">
        <f t="shared" si="193"/>
        <v>00017622</v>
      </c>
      <c r="D1545" s="18">
        <f t="shared" si="194"/>
        <v>3</v>
      </c>
      <c r="E1545" s="19" t="str">
        <f t="shared" si="195"/>
        <v>（株）前澤エンジニアリングサービス　大阪営業所</v>
      </c>
      <c r="F1545" s="19" t="str">
        <f t="shared" si="196"/>
        <v>マエザワエンジニアリングサービス　オオサカエイギョウショ</v>
      </c>
      <c r="G1545" s="19" t="str">
        <f t="shared" si="197"/>
        <v>所長</v>
      </c>
      <c r="H1545" s="19" t="str">
        <f t="shared" si="192"/>
        <v>山城　龍紀</v>
      </c>
      <c r="I1545" s="19" t="str">
        <f t="shared" si="198"/>
        <v>532-0003</v>
      </c>
      <c r="J1545" s="19" t="str">
        <f t="shared" si="199"/>
        <v>大阪市淀川区宮原３丁目５番２４号</v>
      </c>
      <c r="K1545" s="20" t="s">
        <v>60</v>
      </c>
    </row>
    <row r="1546" spans="1:11" s="15" customFormat="1" ht="20.25" customHeight="1">
      <c r="A1546" s="16">
        <v>1545</v>
      </c>
      <c r="B1546" s="17" t="s">
        <v>591</v>
      </c>
      <c r="C1546" s="18" t="str">
        <f t="shared" si="193"/>
        <v>00017622</v>
      </c>
      <c r="D1546" s="18">
        <f t="shared" si="194"/>
        <v>3</v>
      </c>
      <c r="E1546" s="19" t="str">
        <f t="shared" si="195"/>
        <v>（株）前澤エンジニアリングサービス　大阪営業所</v>
      </c>
      <c r="F1546" s="19" t="str">
        <f t="shared" si="196"/>
        <v>マエザワエンジニアリングサービス　オオサカエイギョウショ</v>
      </c>
      <c r="G1546" s="19" t="str">
        <f t="shared" si="197"/>
        <v>所長</v>
      </c>
      <c r="H1546" s="19" t="str">
        <f t="shared" si="192"/>
        <v>山城　龍紀</v>
      </c>
      <c r="I1546" s="19" t="str">
        <f t="shared" si="198"/>
        <v>532-0003</v>
      </c>
      <c r="J1546" s="19" t="str">
        <f t="shared" si="199"/>
        <v>大阪市淀川区宮原３丁目５番２４号</v>
      </c>
      <c r="K1546" s="20" t="s">
        <v>66</v>
      </c>
    </row>
    <row r="1547" spans="1:11" s="15" customFormat="1" ht="20.25" customHeight="1">
      <c r="A1547" s="16">
        <v>1546</v>
      </c>
      <c r="B1547" s="17" t="s">
        <v>591</v>
      </c>
      <c r="C1547" s="18" t="str">
        <f t="shared" si="193"/>
        <v>00017622</v>
      </c>
      <c r="D1547" s="18">
        <f t="shared" si="194"/>
        <v>3</v>
      </c>
      <c r="E1547" s="19" t="str">
        <f t="shared" si="195"/>
        <v>（株）前澤エンジニアリングサービス　大阪営業所</v>
      </c>
      <c r="F1547" s="19" t="str">
        <f t="shared" si="196"/>
        <v>マエザワエンジニアリングサービス　オオサカエイギョウショ</v>
      </c>
      <c r="G1547" s="19" t="str">
        <f t="shared" si="197"/>
        <v>所長</v>
      </c>
      <c r="H1547" s="19" t="str">
        <f t="shared" si="192"/>
        <v>山城　龍紀</v>
      </c>
      <c r="I1547" s="19" t="str">
        <f t="shared" si="198"/>
        <v>532-0003</v>
      </c>
      <c r="J1547" s="19" t="str">
        <f t="shared" si="199"/>
        <v>大阪市淀川区宮原３丁目５番２４号</v>
      </c>
      <c r="K1547" s="20" t="s">
        <v>27</v>
      </c>
    </row>
    <row r="1548" spans="1:11" s="15" customFormat="1" ht="20.25" customHeight="1">
      <c r="A1548" s="16">
        <v>1547</v>
      </c>
      <c r="B1548" s="17" t="s">
        <v>592</v>
      </c>
      <c r="C1548" s="18" t="str">
        <f t="shared" si="193"/>
        <v>00000774</v>
      </c>
      <c r="D1548" s="18">
        <f t="shared" si="194"/>
        <v>3</v>
      </c>
      <c r="E1548" s="19" t="str">
        <f t="shared" si="195"/>
        <v>前澤工業（株）　大阪支店</v>
      </c>
      <c r="F1548" s="19" t="str">
        <f t="shared" si="196"/>
        <v>マエザワコウギョウ　オオサカシテン</v>
      </c>
      <c r="G1548" s="19" t="str">
        <f t="shared" si="197"/>
        <v>支店長</v>
      </c>
      <c r="H1548" s="19" t="str">
        <f t="shared" si="192"/>
        <v>宮先　広行</v>
      </c>
      <c r="I1548" s="19" t="str">
        <f t="shared" si="198"/>
        <v>532-0003</v>
      </c>
      <c r="J1548" s="19" t="str">
        <f t="shared" si="199"/>
        <v>大阪市淀川区宮原三丁目５番２４号</v>
      </c>
      <c r="K1548" s="20" t="s">
        <v>12</v>
      </c>
    </row>
    <row r="1549" spans="1:11" s="15" customFormat="1" ht="20.25" customHeight="1">
      <c r="A1549" s="16">
        <v>1548</v>
      </c>
      <c r="B1549" s="17" t="s">
        <v>592</v>
      </c>
      <c r="C1549" s="18" t="str">
        <f t="shared" si="193"/>
        <v>00000774</v>
      </c>
      <c r="D1549" s="18">
        <f t="shared" si="194"/>
        <v>3</v>
      </c>
      <c r="E1549" s="19" t="str">
        <f t="shared" si="195"/>
        <v>前澤工業（株）　大阪支店</v>
      </c>
      <c r="F1549" s="19" t="str">
        <f t="shared" si="196"/>
        <v>マエザワコウギョウ　オオサカシテン</v>
      </c>
      <c r="G1549" s="19" t="str">
        <f t="shared" si="197"/>
        <v>支店長</v>
      </c>
      <c r="H1549" s="19" t="str">
        <f t="shared" si="192"/>
        <v>宮先　広行</v>
      </c>
      <c r="I1549" s="19" t="str">
        <f t="shared" si="198"/>
        <v>532-0003</v>
      </c>
      <c r="J1549" s="19" t="str">
        <f t="shared" si="199"/>
        <v>大阪市淀川区宮原三丁目５番２４号</v>
      </c>
      <c r="K1549" s="20" t="s">
        <v>66</v>
      </c>
    </row>
    <row r="1550" spans="1:11" s="15" customFormat="1" ht="20.25" customHeight="1">
      <c r="A1550" s="16">
        <v>1549</v>
      </c>
      <c r="B1550" s="17" t="s">
        <v>592</v>
      </c>
      <c r="C1550" s="18" t="str">
        <f t="shared" si="193"/>
        <v>00000774</v>
      </c>
      <c r="D1550" s="18">
        <f t="shared" si="194"/>
        <v>3</v>
      </c>
      <c r="E1550" s="19" t="str">
        <f t="shared" si="195"/>
        <v>前澤工業（株）　大阪支店</v>
      </c>
      <c r="F1550" s="19" t="str">
        <f t="shared" si="196"/>
        <v>マエザワコウギョウ　オオサカシテン</v>
      </c>
      <c r="G1550" s="19" t="str">
        <f t="shared" si="197"/>
        <v>支店長</v>
      </c>
      <c r="H1550" s="19" t="str">
        <f t="shared" si="192"/>
        <v>宮先　広行</v>
      </c>
      <c r="I1550" s="19" t="str">
        <f t="shared" si="198"/>
        <v>532-0003</v>
      </c>
      <c r="J1550" s="19" t="str">
        <f t="shared" si="199"/>
        <v>大阪市淀川区宮原三丁目５番２４号</v>
      </c>
      <c r="K1550" s="20" t="s">
        <v>27</v>
      </c>
    </row>
    <row r="1551" spans="1:11" s="15" customFormat="1" ht="20.25" customHeight="1">
      <c r="A1551" s="16">
        <v>1550</v>
      </c>
      <c r="B1551" s="17" t="s">
        <v>593</v>
      </c>
      <c r="C1551" s="18" t="str">
        <f t="shared" si="193"/>
        <v>00002655</v>
      </c>
      <c r="D1551" s="18">
        <f t="shared" si="194"/>
        <v>3</v>
      </c>
      <c r="E1551" s="19" t="str">
        <f t="shared" si="195"/>
        <v>前田建設工業（株）　京滋営業所</v>
      </c>
      <c r="F1551" s="19" t="str">
        <f t="shared" si="196"/>
        <v>マエダケンセツコウギョウ　ケイジエイギョウショ</v>
      </c>
      <c r="G1551" s="19" t="str">
        <f t="shared" si="197"/>
        <v>所長</v>
      </c>
      <c r="H1551" s="19" t="str">
        <f t="shared" si="192"/>
        <v>辻﨑　清心</v>
      </c>
      <c r="I1551" s="19" t="str">
        <f t="shared" si="198"/>
        <v>600-8492</v>
      </c>
      <c r="J1551" s="19" t="str">
        <f t="shared" si="199"/>
        <v>京都市下京区四条通新町東入月鉾町４７番地３</v>
      </c>
      <c r="K1551" s="20" t="s">
        <v>12</v>
      </c>
    </row>
    <row r="1552" spans="1:11" s="15" customFormat="1" ht="20.25" customHeight="1">
      <c r="A1552" s="16">
        <v>1551</v>
      </c>
      <c r="B1552" s="17" t="s">
        <v>593</v>
      </c>
      <c r="C1552" s="18" t="str">
        <f t="shared" si="193"/>
        <v>00002655</v>
      </c>
      <c r="D1552" s="18">
        <f t="shared" si="194"/>
        <v>3</v>
      </c>
      <c r="E1552" s="19" t="str">
        <f t="shared" si="195"/>
        <v>前田建設工業（株）　京滋営業所</v>
      </c>
      <c r="F1552" s="19" t="str">
        <f t="shared" si="196"/>
        <v>マエダケンセツコウギョウ　ケイジエイギョウショ</v>
      </c>
      <c r="G1552" s="19" t="str">
        <f t="shared" si="197"/>
        <v>所長</v>
      </c>
      <c r="H1552" s="19" t="str">
        <f t="shared" ref="H1552:H1615" si="200">IF($B1552="","",VLOOKUP($B1552,索引簿,5,0))</f>
        <v>辻﨑　清心</v>
      </c>
      <c r="I1552" s="19" t="str">
        <f t="shared" si="198"/>
        <v>600-8492</v>
      </c>
      <c r="J1552" s="19" t="str">
        <f t="shared" si="199"/>
        <v>京都市下京区四条通新町東入月鉾町４７番地３</v>
      </c>
      <c r="K1552" s="20" t="s">
        <v>13</v>
      </c>
    </row>
    <row r="1553" spans="1:11" s="15" customFormat="1" ht="20.25" customHeight="1">
      <c r="A1553" s="16">
        <v>1552</v>
      </c>
      <c r="B1553" s="17" t="s">
        <v>593</v>
      </c>
      <c r="C1553" s="18" t="str">
        <f t="shared" si="193"/>
        <v>00002655</v>
      </c>
      <c r="D1553" s="18">
        <f t="shared" si="194"/>
        <v>3</v>
      </c>
      <c r="E1553" s="19" t="str">
        <f t="shared" si="195"/>
        <v>前田建設工業（株）　京滋営業所</v>
      </c>
      <c r="F1553" s="19" t="str">
        <f t="shared" si="196"/>
        <v>マエダケンセツコウギョウ　ケイジエイギョウショ</v>
      </c>
      <c r="G1553" s="19" t="str">
        <f t="shared" si="197"/>
        <v>所長</v>
      </c>
      <c r="H1553" s="19" t="str">
        <f t="shared" si="200"/>
        <v>辻﨑　清心</v>
      </c>
      <c r="I1553" s="19" t="str">
        <f t="shared" si="198"/>
        <v>600-8492</v>
      </c>
      <c r="J1553" s="19" t="str">
        <f t="shared" si="199"/>
        <v>京都市下京区四条通新町東入月鉾町４７番地３</v>
      </c>
      <c r="K1553" s="20" t="s">
        <v>20</v>
      </c>
    </row>
    <row r="1554" spans="1:11" s="15" customFormat="1" ht="20.25" customHeight="1">
      <c r="A1554" s="16">
        <v>1553</v>
      </c>
      <c r="B1554" s="17" t="s">
        <v>594</v>
      </c>
      <c r="C1554" s="18" t="str">
        <f t="shared" si="193"/>
        <v>00020834</v>
      </c>
      <c r="D1554" s="18">
        <f t="shared" si="194"/>
        <v>3</v>
      </c>
      <c r="E1554" s="19" t="str">
        <f t="shared" si="195"/>
        <v>（株）前田産業　大阪支店</v>
      </c>
      <c r="F1554" s="19" t="str">
        <f t="shared" si="196"/>
        <v>マエダサンギョウ　オオサカシテン</v>
      </c>
      <c r="G1554" s="19" t="str">
        <f t="shared" si="197"/>
        <v>大阪支店長</v>
      </c>
      <c r="H1554" s="19" t="str">
        <f t="shared" si="200"/>
        <v>川畑　一彦</v>
      </c>
      <c r="I1554" s="19" t="str">
        <f t="shared" si="198"/>
        <v>532-0003</v>
      </c>
      <c r="J1554" s="19" t="str">
        <f t="shared" si="199"/>
        <v>大阪市淀川区宮原４丁目１-４５　新大阪八千代ビル５階Ｊ号室</v>
      </c>
      <c r="K1554" s="20" t="s">
        <v>12</v>
      </c>
    </row>
    <row r="1555" spans="1:11" s="15" customFormat="1" ht="20.25" customHeight="1">
      <c r="A1555" s="16">
        <v>1554</v>
      </c>
      <c r="B1555" s="17" t="s">
        <v>594</v>
      </c>
      <c r="C1555" s="18" t="str">
        <f t="shared" si="193"/>
        <v>00020834</v>
      </c>
      <c r="D1555" s="18">
        <f t="shared" si="194"/>
        <v>3</v>
      </c>
      <c r="E1555" s="19" t="str">
        <f t="shared" si="195"/>
        <v>（株）前田産業　大阪支店</v>
      </c>
      <c r="F1555" s="19" t="str">
        <f t="shared" si="196"/>
        <v>マエダサンギョウ　オオサカシテン</v>
      </c>
      <c r="G1555" s="19" t="str">
        <f t="shared" si="197"/>
        <v>大阪支店長</v>
      </c>
      <c r="H1555" s="19" t="str">
        <f t="shared" si="200"/>
        <v>川畑　一彦</v>
      </c>
      <c r="I1555" s="19" t="str">
        <f t="shared" si="198"/>
        <v>532-0003</v>
      </c>
      <c r="J1555" s="19" t="str">
        <f t="shared" si="199"/>
        <v>大阪市淀川区宮原４丁目１-４５　新大阪八千代ビル５階Ｊ号室</v>
      </c>
      <c r="K1555" s="20" t="s">
        <v>13</v>
      </c>
    </row>
    <row r="1556" spans="1:11" s="15" customFormat="1" ht="20.25" customHeight="1">
      <c r="A1556" s="16">
        <v>1555</v>
      </c>
      <c r="B1556" s="17" t="s">
        <v>594</v>
      </c>
      <c r="C1556" s="18" t="str">
        <f t="shared" si="193"/>
        <v>00020834</v>
      </c>
      <c r="D1556" s="18">
        <f t="shared" si="194"/>
        <v>3</v>
      </c>
      <c r="E1556" s="19" t="str">
        <f t="shared" si="195"/>
        <v>（株）前田産業　大阪支店</v>
      </c>
      <c r="F1556" s="19" t="str">
        <f t="shared" si="196"/>
        <v>マエダサンギョウ　オオサカシテン</v>
      </c>
      <c r="G1556" s="19" t="str">
        <f t="shared" si="197"/>
        <v>大阪支店長</v>
      </c>
      <c r="H1556" s="19" t="str">
        <f t="shared" si="200"/>
        <v>川畑　一彦</v>
      </c>
      <c r="I1556" s="19" t="str">
        <f t="shared" si="198"/>
        <v>532-0003</v>
      </c>
      <c r="J1556" s="19" t="str">
        <f t="shared" si="199"/>
        <v>大阪市淀川区宮原４丁目１-４５　新大阪八千代ビル５階Ｊ号室</v>
      </c>
      <c r="K1556" s="20" t="s">
        <v>20</v>
      </c>
    </row>
    <row r="1557" spans="1:11" s="15" customFormat="1" ht="20.25" customHeight="1">
      <c r="A1557" s="16">
        <v>1556</v>
      </c>
      <c r="B1557" s="17" t="s">
        <v>595</v>
      </c>
      <c r="C1557" s="18" t="str">
        <f t="shared" si="193"/>
        <v>00000100</v>
      </c>
      <c r="D1557" s="18">
        <f t="shared" si="194"/>
        <v>3</v>
      </c>
      <c r="E1557" s="19" t="str">
        <f t="shared" si="195"/>
        <v>真柄建設（株）　大阪事業部</v>
      </c>
      <c r="F1557" s="19" t="str">
        <f t="shared" si="196"/>
        <v>マガラケンセツ　オオサカジギョウブ</v>
      </c>
      <c r="G1557" s="19" t="str">
        <f t="shared" si="197"/>
        <v>執行役員事業部長</v>
      </c>
      <c r="H1557" s="19" t="str">
        <f t="shared" si="200"/>
        <v>竹上　眞一</v>
      </c>
      <c r="I1557" s="19" t="str">
        <f t="shared" si="198"/>
        <v>532-0003</v>
      </c>
      <c r="J1557" s="19" t="str">
        <f t="shared" si="199"/>
        <v>大阪市淀川区宮原四丁目４番６３号</v>
      </c>
      <c r="K1557" s="20" t="s">
        <v>12</v>
      </c>
    </row>
    <row r="1558" spans="1:11" s="15" customFormat="1" ht="20.25" customHeight="1">
      <c r="A1558" s="16">
        <v>1557</v>
      </c>
      <c r="B1558" s="17" t="s">
        <v>595</v>
      </c>
      <c r="C1558" s="18" t="str">
        <f t="shared" si="193"/>
        <v>00000100</v>
      </c>
      <c r="D1558" s="18">
        <f t="shared" si="194"/>
        <v>3</v>
      </c>
      <c r="E1558" s="19" t="str">
        <f t="shared" si="195"/>
        <v>真柄建設（株）　大阪事業部</v>
      </c>
      <c r="F1558" s="19" t="str">
        <f t="shared" si="196"/>
        <v>マガラケンセツ　オオサカジギョウブ</v>
      </c>
      <c r="G1558" s="19" t="str">
        <f t="shared" si="197"/>
        <v>執行役員事業部長</v>
      </c>
      <c r="H1558" s="19" t="str">
        <f t="shared" si="200"/>
        <v>竹上　眞一</v>
      </c>
      <c r="I1558" s="19" t="str">
        <f t="shared" si="198"/>
        <v>532-0003</v>
      </c>
      <c r="J1558" s="19" t="str">
        <f t="shared" si="199"/>
        <v>大阪市淀川区宮原四丁目４番６３号</v>
      </c>
      <c r="K1558" s="20" t="s">
        <v>13</v>
      </c>
    </row>
    <row r="1559" spans="1:11" s="15" customFormat="1" ht="20.25" customHeight="1">
      <c r="A1559" s="16">
        <v>1558</v>
      </c>
      <c r="B1559" s="17" t="s">
        <v>595</v>
      </c>
      <c r="C1559" s="18" t="str">
        <f t="shared" si="193"/>
        <v>00000100</v>
      </c>
      <c r="D1559" s="18">
        <f t="shared" si="194"/>
        <v>3</v>
      </c>
      <c r="E1559" s="19" t="str">
        <f t="shared" si="195"/>
        <v>真柄建設（株）　大阪事業部</v>
      </c>
      <c r="F1559" s="19" t="str">
        <f t="shared" si="196"/>
        <v>マガラケンセツ　オオサカジギョウブ</v>
      </c>
      <c r="G1559" s="19" t="str">
        <f t="shared" si="197"/>
        <v>執行役員事業部長</v>
      </c>
      <c r="H1559" s="19" t="str">
        <f t="shared" si="200"/>
        <v>竹上　眞一</v>
      </c>
      <c r="I1559" s="19" t="str">
        <f t="shared" si="198"/>
        <v>532-0003</v>
      </c>
      <c r="J1559" s="19" t="str">
        <f t="shared" si="199"/>
        <v>大阪市淀川区宮原四丁目４番６３号</v>
      </c>
      <c r="K1559" s="20" t="s">
        <v>20</v>
      </c>
    </row>
    <row r="1560" spans="1:11" s="15" customFormat="1" ht="20.25" customHeight="1">
      <c r="A1560" s="16">
        <v>1559</v>
      </c>
      <c r="B1560" s="17" t="s">
        <v>596</v>
      </c>
      <c r="C1560" s="18" t="str">
        <f t="shared" si="193"/>
        <v>00003354</v>
      </c>
      <c r="D1560" s="18">
        <f t="shared" si="194"/>
        <v>3</v>
      </c>
      <c r="E1560" s="19" t="str">
        <f t="shared" si="195"/>
        <v>松井建設（株）　京都営業所</v>
      </c>
      <c r="F1560" s="19" t="str">
        <f t="shared" si="196"/>
        <v>マツイケンセツ　キョウトエイギョウショ</v>
      </c>
      <c r="G1560" s="19" t="str">
        <f t="shared" si="197"/>
        <v>所長</v>
      </c>
      <c r="H1560" s="19" t="str">
        <f t="shared" si="200"/>
        <v>吉川　好喜</v>
      </c>
      <c r="I1560" s="19" t="str">
        <f t="shared" si="198"/>
        <v>600-8177</v>
      </c>
      <c r="J1560" s="19" t="str">
        <f t="shared" si="199"/>
        <v>京都市下京区大坂町３９１第１０長谷ビル５C</v>
      </c>
      <c r="K1560" s="20" t="s">
        <v>13</v>
      </c>
    </row>
    <row r="1561" spans="1:11" s="15" customFormat="1" ht="20.25" customHeight="1">
      <c r="A1561" s="16">
        <v>1560</v>
      </c>
      <c r="B1561" s="17" t="s">
        <v>597</v>
      </c>
      <c r="C1561" s="18" t="str">
        <f t="shared" si="193"/>
        <v>00002992</v>
      </c>
      <c r="D1561" s="18">
        <f t="shared" si="194"/>
        <v>3</v>
      </c>
      <c r="E1561" s="19" t="str">
        <f t="shared" si="195"/>
        <v>松尾建設（株）大阪支店</v>
      </c>
      <c r="F1561" s="19" t="str">
        <f t="shared" si="196"/>
        <v>マツオケンセツ　オオサカシテン</v>
      </c>
      <c r="G1561" s="19" t="str">
        <f t="shared" si="197"/>
        <v>支店長</v>
      </c>
      <c r="H1561" s="19" t="str">
        <f t="shared" si="200"/>
        <v>糸山　卓</v>
      </c>
      <c r="I1561" s="19" t="str">
        <f t="shared" si="198"/>
        <v>532-0011</v>
      </c>
      <c r="J1561" s="19" t="str">
        <f t="shared" si="199"/>
        <v>大阪市淀川区西中島５丁目９番1号新大阪花村ビル４階</v>
      </c>
      <c r="K1561" s="20" t="s">
        <v>12</v>
      </c>
    </row>
    <row r="1562" spans="1:11" s="15" customFormat="1" ht="20.25" customHeight="1">
      <c r="A1562" s="16">
        <v>1561</v>
      </c>
      <c r="B1562" s="17" t="s">
        <v>597</v>
      </c>
      <c r="C1562" s="18" t="str">
        <f t="shared" si="193"/>
        <v>00002992</v>
      </c>
      <c r="D1562" s="18">
        <f t="shared" si="194"/>
        <v>3</v>
      </c>
      <c r="E1562" s="19" t="str">
        <f t="shared" si="195"/>
        <v>松尾建設（株）大阪支店</v>
      </c>
      <c r="F1562" s="19" t="str">
        <f t="shared" si="196"/>
        <v>マツオケンセツ　オオサカシテン</v>
      </c>
      <c r="G1562" s="19" t="str">
        <f t="shared" si="197"/>
        <v>支店長</v>
      </c>
      <c r="H1562" s="19" t="str">
        <f t="shared" si="200"/>
        <v>糸山　卓</v>
      </c>
      <c r="I1562" s="19" t="str">
        <f t="shared" si="198"/>
        <v>532-0011</v>
      </c>
      <c r="J1562" s="19" t="str">
        <f t="shared" si="199"/>
        <v>大阪市淀川区西中島５丁目９番1号新大阪花村ビル４階</v>
      </c>
      <c r="K1562" s="20" t="s">
        <v>13</v>
      </c>
    </row>
    <row r="1563" spans="1:11" s="15" customFormat="1" ht="20.25" customHeight="1">
      <c r="A1563" s="16">
        <v>1562</v>
      </c>
      <c r="B1563" s="17" t="s">
        <v>598</v>
      </c>
      <c r="C1563" s="18">
        <f t="shared" si="193"/>
        <v>27008848</v>
      </c>
      <c r="D1563" s="18">
        <f t="shared" si="194"/>
        <v>3</v>
      </c>
      <c r="E1563" s="19" t="str">
        <f t="shared" si="195"/>
        <v>（株）マツダ・シティーズ</v>
      </c>
      <c r="F1563" s="19" t="str">
        <f t="shared" si="196"/>
        <v>マツダシティーズ</v>
      </c>
      <c r="G1563" s="19" t="str">
        <f t="shared" si="197"/>
        <v>代表取締役</v>
      </c>
      <c r="H1563" s="19" t="str">
        <f t="shared" si="200"/>
        <v>松田　吉弘</v>
      </c>
      <c r="I1563" s="19" t="str">
        <f t="shared" si="198"/>
        <v>547-0014</v>
      </c>
      <c r="J1563" s="19" t="str">
        <f t="shared" si="199"/>
        <v>大阪市平野区長吉川辺３丁目１番１４号</v>
      </c>
      <c r="K1563" s="20" t="s">
        <v>13</v>
      </c>
    </row>
    <row r="1564" spans="1:11" s="15" customFormat="1" ht="20.25" customHeight="1">
      <c r="A1564" s="16">
        <v>1563</v>
      </c>
      <c r="B1564" s="17" t="s">
        <v>599</v>
      </c>
      <c r="C1564" s="18" t="str">
        <f t="shared" si="193"/>
        <v>00002281</v>
      </c>
      <c r="D1564" s="18">
        <f t="shared" si="194"/>
        <v>3</v>
      </c>
      <c r="E1564" s="19" t="str">
        <f t="shared" si="195"/>
        <v>松田電機工業（株）</v>
      </c>
      <c r="F1564" s="19" t="str">
        <f t="shared" si="196"/>
        <v>マツダデンキコウギョウ</v>
      </c>
      <c r="G1564" s="19" t="str">
        <f t="shared" si="197"/>
        <v>代表取締役</v>
      </c>
      <c r="H1564" s="19" t="str">
        <f t="shared" si="200"/>
        <v>奥村　雅英</v>
      </c>
      <c r="I1564" s="19" t="str">
        <f t="shared" si="198"/>
        <v>635-0064</v>
      </c>
      <c r="J1564" s="19" t="str">
        <f t="shared" si="199"/>
        <v>奈良県大和高田市栄町4番３３号</v>
      </c>
      <c r="K1564" s="20" t="s">
        <v>16</v>
      </c>
    </row>
    <row r="1565" spans="1:11" s="15" customFormat="1" ht="20.25" customHeight="1">
      <c r="A1565" s="16">
        <v>1564</v>
      </c>
      <c r="B1565" s="17" t="s">
        <v>600</v>
      </c>
      <c r="C1565" s="18" t="str">
        <f t="shared" si="193"/>
        <v>00004100</v>
      </c>
      <c r="D1565" s="18">
        <f t="shared" si="194"/>
        <v>3</v>
      </c>
      <c r="E1565" s="19" t="str">
        <f t="shared" si="195"/>
        <v>（株）松村組　大阪本店</v>
      </c>
      <c r="F1565" s="19" t="str">
        <f t="shared" si="196"/>
        <v>マツムラグミ　オオサカホンテン</v>
      </c>
      <c r="G1565" s="19" t="str">
        <f t="shared" si="197"/>
        <v>取締役専務執行役員本店長</v>
      </c>
      <c r="H1565" s="19" t="str">
        <f t="shared" si="200"/>
        <v>上野　稔</v>
      </c>
      <c r="I1565" s="19" t="str">
        <f t="shared" si="198"/>
        <v>530-8588</v>
      </c>
      <c r="J1565" s="19" t="str">
        <f t="shared" si="199"/>
        <v>大阪市北区天満１丁目３番地２１号</v>
      </c>
      <c r="K1565" s="20" t="s">
        <v>13</v>
      </c>
    </row>
    <row r="1566" spans="1:11" s="15" customFormat="1" ht="20.25" customHeight="1">
      <c r="A1566" s="16">
        <v>1565</v>
      </c>
      <c r="B1566" s="17" t="s">
        <v>600</v>
      </c>
      <c r="C1566" s="18" t="str">
        <f t="shared" si="193"/>
        <v>00004100</v>
      </c>
      <c r="D1566" s="18">
        <f t="shared" si="194"/>
        <v>3</v>
      </c>
      <c r="E1566" s="19" t="str">
        <f t="shared" si="195"/>
        <v>（株）松村組　大阪本店</v>
      </c>
      <c r="F1566" s="19" t="str">
        <f t="shared" si="196"/>
        <v>マツムラグミ　オオサカホンテン</v>
      </c>
      <c r="G1566" s="19" t="str">
        <f t="shared" si="197"/>
        <v>取締役専務執行役員本店長</v>
      </c>
      <c r="H1566" s="19" t="str">
        <f t="shared" si="200"/>
        <v>上野　稔</v>
      </c>
      <c r="I1566" s="19" t="str">
        <f t="shared" si="198"/>
        <v>530-8588</v>
      </c>
      <c r="J1566" s="19" t="str">
        <f t="shared" si="199"/>
        <v>大阪市北区天満１丁目３番地２１号</v>
      </c>
      <c r="K1566" s="20" t="s">
        <v>109</v>
      </c>
    </row>
    <row r="1567" spans="1:11" s="15" customFormat="1" ht="20.25" customHeight="1">
      <c r="A1567" s="16">
        <v>1566</v>
      </c>
      <c r="B1567" s="17" t="s">
        <v>600</v>
      </c>
      <c r="C1567" s="18" t="str">
        <f t="shared" si="193"/>
        <v>00004100</v>
      </c>
      <c r="D1567" s="18">
        <f t="shared" si="194"/>
        <v>3</v>
      </c>
      <c r="E1567" s="19" t="str">
        <f t="shared" si="195"/>
        <v>（株）松村組　大阪本店</v>
      </c>
      <c r="F1567" s="19" t="str">
        <f t="shared" si="196"/>
        <v>マツムラグミ　オオサカホンテン</v>
      </c>
      <c r="G1567" s="19" t="str">
        <f t="shared" si="197"/>
        <v>取締役専務執行役員本店長</v>
      </c>
      <c r="H1567" s="19" t="str">
        <f t="shared" si="200"/>
        <v>上野　稔</v>
      </c>
      <c r="I1567" s="19" t="str">
        <f t="shared" si="198"/>
        <v>530-8588</v>
      </c>
      <c r="J1567" s="19" t="str">
        <f t="shared" si="199"/>
        <v>大阪市北区天満１丁目３番地２１号</v>
      </c>
      <c r="K1567" s="20" t="s">
        <v>423</v>
      </c>
    </row>
    <row r="1568" spans="1:11" s="15" customFormat="1" ht="20.25" customHeight="1">
      <c r="A1568" s="16">
        <v>1567</v>
      </c>
      <c r="B1568" s="17" t="s">
        <v>601</v>
      </c>
      <c r="C1568" s="18" t="str">
        <f t="shared" si="193"/>
        <v>00005627</v>
      </c>
      <c r="D1568" s="18">
        <f t="shared" si="194"/>
        <v>3</v>
      </c>
      <c r="E1568" s="19" t="str">
        <f t="shared" si="195"/>
        <v>（株）松村電機製作所　関西支店</v>
      </c>
      <c r="F1568" s="19" t="str">
        <f t="shared" si="196"/>
        <v>マツムラデンキセイサクショ　カンサイシテン</v>
      </c>
      <c r="G1568" s="19" t="str">
        <f t="shared" si="197"/>
        <v>支店長</v>
      </c>
      <c r="H1568" s="19" t="str">
        <f t="shared" si="200"/>
        <v>冨山　博司</v>
      </c>
      <c r="I1568" s="19" t="str">
        <f t="shared" si="198"/>
        <v>530-0043</v>
      </c>
      <c r="J1568" s="19" t="str">
        <f t="shared" si="199"/>
        <v>大阪市北区天満２-１２-１６</v>
      </c>
      <c r="K1568" s="20" t="s">
        <v>16</v>
      </c>
    </row>
    <row r="1569" spans="1:11" s="15" customFormat="1" ht="20.25" customHeight="1">
      <c r="A1569" s="16">
        <v>1568</v>
      </c>
      <c r="B1569" s="17" t="s">
        <v>602</v>
      </c>
      <c r="C1569" s="18" t="str">
        <f t="shared" si="193"/>
        <v>00019840</v>
      </c>
      <c r="D1569" s="18">
        <f t="shared" si="194"/>
        <v>3</v>
      </c>
      <c r="E1569" s="19" t="str">
        <f t="shared" si="195"/>
        <v>的場商事（株）</v>
      </c>
      <c r="F1569" s="19" t="str">
        <f t="shared" si="196"/>
        <v>マトバショウジ</v>
      </c>
      <c r="G1569" s="19" t="str">
        <f t="shared" si="197"/>
        <v>代表取締役</v>
      </c>
      <c r="H1569" s="19" t="str">
        <f t="shared" si="200"/>
        <v>的場　広宣</v>
      </c>
      <c r="I1569" s="19" t="str">
        <f t="shared" si="198"/>
        <v>564-0037</v>
      </c>
      <c r="J1569" s="19" t="str">
        <f t="shared" si="199"/>
        <v>大阪府吹田市川岸町２１番４５号</v>
      </c>
      <c r="K1569" s="20" t="s">
        <v>12</v>
      </c>
    </row>
    <row r="1570" spans="1:11" s="15" customFormat="1" ht="20.25" customHeight="1">
      <c r="A1570" s="16">
        <v>1569</v>
      </c>
      <c r="B1570" s="17" t="s">
        <v>602</v>
      </c>
      <c r="C1570" s="18" t="str">
        <f t="shared" si="193"/>
        <v>00019840</v>
      </c>
      <c r="D1570" s="18">
        <f t="shared" si="194"/>
        <v>3</v>
      </c>
      <c r="E1570" s="19" t="str">
        <f t="shared" si="195"/>
        <v>的場商事（株）</v>
      </c>
      <c r="F1570" s="19" t="str">
        <f t="shared" si="196"/>
        <v>マトバショウジ</v>
      </c>
      <c r="G1570" s="19" t="str">
        <f t="shared" si="197"/>
        <v>代表取締役</v>
      </c>
      <c r="H1570" s="19" t="str">
        <f t="shared" si="200"/>
        <v>的場　広宣</v>
      </c>
      <c r="I1570" s="19" t="str">
        <f t="shared" si="198"/>
        <v>564-0037</v>
      </c>
      <c r="J1570" s="19" t="str">
        <f t="shared" si="199"/>
        <v>大阪府吹田市川岸町２１番４５号</v>
      </c>
      <c r="K1570" s="20" t="s">
        <v>17</v>
      </c>
    </row>
    <row r="1571" spans="1:11" s="15" customFormat="1" ht="20.25" customHeight="1">
      <c r="A1571" s="16">
        <v>1570</v>
      </c>
      <c r="B1571" s="17" t="s">
        <v>603</v>
      </c>
      <c r="C1571" s="18" t="str">
        <f t="shared" si="193"/>
        <v>00003597</v>
      </c>
      <c r="D1571" s="18">
        <f t="shared" si="194"/>
        <v>3</v>
      </c>
      <c r="E1571" s="19" t="str">
        <f t="shared" si="195"/>
        <v>（株）丸島アクアシステム</v>
      </c>
      <c r="F1571" s="19" t="str">
        <f t="shared" si="196"/>
        <v>マルシマアクアシステム</v>
      </c>
      <c r="G1571" s="19" t="str">
        <f t="shared" si="197"/>
        <v>取締役社長</v>
      </c>
      <c r="H1571" s="19" t="str">
        <f t="shared" si="200"/>
        <v>島岡　秀和</v>
      </c>
      <c r="I1571" s="19" t="str">
        <f t="shared" si="198"/>
        <v>540-8577</v>
      </c>
      <c r="J1571" s="19" t="str">
        <f t="shared" si="199"/>
        <v>大阪市中央区谷町５-３-１７</v>
      </c>
      <c r="K1571" s="20" t="s">
        <v>60</v>
      </c>
    </row>
    <row r="1572" spans="1:11" s="15" customFormat="1" ht="20.25" customHeight="1">
      <c r="A1572" s="16">
        <v>1571</v>
      </c>
      <c r="B1572" s="17" t="s">
        <v>603</v>
      </c>
      <c r="C1572" s="18" t="str">
        <f t="shared" si="193"/>
        <v>00003597</v>
      </c>
      <c r="D1572" s="18">
        <f t="shared" si="194"/>
        <v>3</v>
      </c>
      <c r="E1572" s="19" t="str">
        <f t="shared" si="195"/>
        <v>（株）丸島アクアシステム</v>
      </c>
      <c r="F1572" s="19" t="str">
        <f t="shared" si="196"/>
        <v>マルシマアクアシステム</v>
      </c>
      <c r="G1572" s="19" t="str">
        <f t="shared" si="197"/>
        <v>取締役社長</v>
      </c>
      <c r="H1572" s="19" t="str">
        <f t="shared" si="200"/>
        <v>島岡　秀和</v>
      </c>
      <c r="I1572" s="19" t="str">
        <f t="shared" si="198"/>
        <v>540-8577</v>
      </c>
      <c r="J1572" s="19" t="str">
        <f t="shared" si="199"/>
        <v>大阪市中央区谷町５-３-１７</v>
      </c>
      <c r="K1572" s="20" t="s">
        <v>66</v>
      </c>
    </row>
    <row r="1573" spans="1:11" s="15" customFormat="1" ht="20.25" customHeight="1">
      <c r="A1573" s="16">
        <v>1572</v>
      </c>
      <c r="B1573" s="17" t="s">
        <v>603</v>
      </c>
      <c r="C1573" s="18" t="str">
        <f t="shared" si="193"/>
        <v>00003597</v>
      </c>
      <c r="D1573" s="18">
        <f t="shared" si="194"/>
        <v>3</v>
      </c>
      <c r="E1573" s="19" t="str">
        <f t="shared" si="195"/>
        <v>（株）丸島アクアシステム</v>
      </c>
      <c r="F1573" s="19" t="str">
        <f t="shared" si="196"/>
        <v>マルシマアクアシステム</v>
      </c>
      <c r="G1573" s="19" t="str">
        <f t="shared" si="197"/>
        <v>取締役社長</v>
      </c>
      <c r="H1573" s="19" t="str">
        <f t="shared" si="200"/>
        <v>島岡　秀和</v>
      </c>
      <c r="I1573" s="19" t="str">
        <f t="shared" si="198"/>
        <v>540-8577</v>
      </c>
      <c r="J1573" s="19" t="str">
        <f t="shared" si="199"/>
        <v>大阪市中央区谷町５-３-１７</v>
      </c>
      <c r="K1573" s="20" t="s">
        <v>27</v>
      </c>
    </row>
    <row r="1574" spans="1:11" s="15" customFormat="1" ht="20.25" customHeight="1">
      <c r="A1574" s="16">
        <v>1573</v>
      </c>
      <c r="B1574" s="17" t="s">
        <v>604</v>
      </c>
      <c r="C1574" s="18" t="str">
        <f t="shared" si="193"/>
        <v>00017528</v>
      </c>
      <c r="D1574" s="18">
        <f t="shared" si="194"/>
        <v>3</v>
      </c>
      <c r="E1574" s="19" t="str">
        <f t="shared" si="195"/>
        <v>丸島産業（株）</v>
      </c>
      <c r="F1574" s="19" t="str">
        <f t="shared" si="196"/>
        <v>マルシマサンギョウ</v>
      </c>
      <c r="G1574" s="19" t="str">
        <f t="shared" si="197"/>
        <v>取締役社長</v>
      </c>
      <c r="H1574" s="19" t="str">
        <f t="shared" si="200"/>
        <v>服部　勝哉</v>
      </c>
      <c r="I1574" s="19" t="str">
        <f t="shared" si="198"/>
        <v>540-0012</v>
      </c>
      <c r="J1574" s="19" t="str">
        <f t="shared" si="199"/>
        <v>大阪市中央区谷町５-３-１７</v>
      </c>
      <c r="K1574" s="20" t="s">
        <v>60</v>
      </c>
    </row>
    <row r="1575" spans="1:11" s="15" customFormat="1" ht="20.25" customHeight="1">
      <c r="A1575" s="16">
        <v>1574</v>
      </c>
      <c r="B1575" s="17" t="s">
        <v>604</v>
      </c>
      <c r="C1575" s="18" t="str">
        <f t="shared" si="193"/>
        <v>00017528</v>
      </c>
      <c r="D1575" s="18">
        <f t="shared" si="194"/>
        <v>3</v>
      </c>
      <c r="E1575" s="19" t="str">
        <f t="shared" si="195"/>
        <v>丸島産業（株）</v>
      </c>
      <c r="F1575" s="19" t="str">
        <f t="shared" si="196"/>
        <v>マルシマサンギョウ</v>
      </c>
      <c r="G1575" s="19" t="str">
        <f t="shared" si="197"/>
        <v>取締役社長</v>
      </c>
      <c r="H1575" s="19" t="str">
        <f t="shared" si="200"/>
        <v>服部　勝哉</v>
      </c>
      <c r="I1575" s="19" t="str">
        <f t="shared" si="198"/>
        <v>540-0012</v>
      </c>
      <c r="J1575" s="19" t="str">
        <f t="shared" si="199"/>
        <v>大阪市中央区谷町５-３-１７</v>
      </c>
      <c r="K1575" s="20" t="s">
        <v>66</v>
      </c>
    </row>
    <row r="1576" spans="1:11" s="15" customFormat="1" ht="20.25" customHeight="1">
      <c r="A1576" s="16">
        <v>1575</v>
      </c>
      <c r="B1576" s="17" t="s">
        <v>604</v>
      </c>
      <c r="C1576" s="18" t="str">
        <f t="shared" si="193"/>
        <v>00017528</v>
      </c>
      <c r="D1576" s="18">
        <f t="shared" si="194"/>
        <v>3</v>
      </c>
      <c r="E1576" s="19" t="str">
        <f t="shared" si="195"/>
        <v>丸島産業（株）</v>
      </c>
      <c r="F1576" s="19" t="str">
        <f t="shared" si="196"/>
        <v>マルシマサンギョウ</v>
      </c>
      <c r="G1576" s="19" t="str">
        <f t="shared" si="197"/>
        <v>取締役社長</v>
      </c>
      <c r="H1576" s="19" t="str">
        <f t="shared" si="200"/>
        <v>服部　勝哉</v>
      </c>
      <c r="I1576" s="19" t="str">
        <f t="shared" si="198"/>
        <v>540-0012</v>
      </c>
      <c r="J1576" s="19" t="str">
        <f t="shared" si="199"/>
        <v>大阪市中央区谷町５-３-１７</v>
      </c>
      <c r="K1576" s="20" t="s">
        <v>27</v>
      </c>
    </row>
    <row r="1577" spans="1:11" s="15" customFormat="1" ht="20.25" customHeight="1">
      <c r="A1577" s="16">
        <v>1576</v>
      </c>
      <c r="B1577" s="17" t="s">
        <v>605</v>
      </c>
      <c r="C1577" s="18">
        <f t="shared" si="193"/>
        <v>27086386</v>
      </c>
      <c r="D1577" s="18">
        <f t="shared" si="194"/>
        <v>3</v>
      </c>
      <c r="E1577" s="19" t="str">
        <f t="shared" si="195"/>
        <v>（株）マルジュウ</v>
      </c>
      <c r="F1577" s="19" t="str">
        <f t="shared" si="196"/>
        <v>マルジュウ</v>
      </c>
      <c r="G1577" s="19" t="str">
        <f t="shared" si="197"/>
        <v>代表取締役</v>
      </c>
      <c r="H1577" s="19" t="str">
        <f t="shared" si="200"/>
        <v>萬徳　美香</v>
      </c>
      <c r="I1577" s="19" t="str">
        <f t="shared" si="198"/>
        <v>567-0057</v>
      </c>
      <c r="J1577" s="19" t="str">
        <f t="shared" si="199"/>
        <v>大阪府茨木市豊川２-５-２１</v>
      </c>
      <c r="K1577" s="20" t="s">
        <v>29</v>
      </c>
    </row>
    <row r="1578" spans="1:11" s="15" customFormat="1" ht="20.25" customHeight="1">
      <c r="A1578" s="16">
        <v>1577</v>
      </c>
      <c r="B1578" s="17" t="s">
        <v>606</v>
      </c>
      <c r="C1578" s="18" t="str">
        <f t="shared" si="193"/>
        <v>00025170</v>
      </c>
      <c r="D1578" s="18">
        <f t="shared" si="194"/>
        <v>3</v>
      </c>
      <c r="E1578" s="19" t="str">
        <f t="shared" si="195"/>
        <v>ミザック（株）</v>
      </c>
      <c r="F1578" s="19" t="str">
        <f t="shared" si="196"/>
        <v>ミザック</v>
      </c>
      <c r="G1578" s="19" t="str">
        <f t="shared" si="197"/>
        <v>代表取締役</v>
      </c>
      <c r="H1578" s="19" t="str">
        <f t="shared" si="200"/>
        <v>柾木　隆弘</v>
      </c>
      <c r="I1578" s="19" t="str">
        <f t="shared" si="198"/>
        <v>530-0004</v>
      </c>
      <c r="J1578" s="19" t="str">
        <f t="shared" si="199"/>
        <v>大阪市北区堂島浜１丁目４番１６号　アクア堂島ＮＢＦタワー１７階</v>
      </c>
      <c r="K1578" s="20" t="s">
        <v>12</v>
      </c>
    </row>
    <row r="1579" spans="1:11" s="15" customFormat="1" ht="20.25" customHeight="1">
      <c r="A1579" s="16">
        <v>1578</v>
      </c>
      <c r="B1579" s="17" t="s">
        <v>606</v>
      </c>
      <c r="C1579" s="18" t="str">
        <f t="shared" si="193"/>
        <v>00025170</v>
      </c>
      <c r="D1579" s="18">
        <f t="shared" si="194"/>
        <v>3</v>
      </c>
      <c r="E1579" s="19" t="str">
        <f t="shared" si="195"/>
        <v>ミザック（株）</v>
      </c>
      <c r="F1579" s="19" t="str">
        <f t="shared" si="196"/>
        <v>ミザック</v>
      </c>
      <c r="G1579" s="19" t="str">
        <f t="shared" si="197"/>
        <v>代表取締役</v>
      </c>
      <c r="H1579" s="19" t="str">
        <f t="shared" si="200"/>
        <v>柾木　隆弘</v>
      </c>
      <c r="I1579" s="19" t="str">
        <f t="shared" si="198"/>
        <v>530-0004</v>
      </c>
      <c r="J1579" s="19" t="str">
        <f t="shared" si="199"/>
        <v>大阪市北区堂島浜１丁目４番１６号　アクア堂島ＮＢＦタワー１７階</v>
      </c>
      <c r="K1579" s="20" t="s">
        <v>17</v>
      </c>
    </row>
    <row r="1580" spans="1:11" s="15" customFormat="1" ht="20.25" customHeight="1">
      <c r="A1580" s="16">
        <v>1579</v>
      </c>
      <c r="B1580" s="17" t="s">
        <v>606</v>
      </c>
      <c r="C1580" s="18" t="str">
        <f t="shared" si="193"/>
        <v>00025170</v>
      </c>
      <c r="D1580" s="18">
        <f t="shared" si="194"/>
        <v>3</v>
      </c>
      <c r="E1580" s="19" t="str">
        <f t="shared" si="195"/>
        <v>ミザック（株）</v>
      </c>
      <c r="F1580" s="19" t="str">
        <f t="shared" si="196"/>
        <v>ミザック</v>
      </c>
      <c r="G1580" s="19" t="str">
        <f t="shared" si="197"/>
        <v>代表取締役</v>
      </c>
      <c r="H1580" s="19" t="str">
        <f t="shared" si="200"/>
        <v>柾木　隆弘</v>
      </c>
      <c r="I1580" s="19" t="str">
        <f t="shared" si="198"/>
        <v>530-0004</v>
      </c>
      <c r="J1580" s="19" t="str">
        <f t="shared" si="199"/>
        <v>大阪市北区堂島浜１丁目４番１６号　アクア堂島ＮＢＦタワー１７階</v>
      </c>
      <c r="K1580" s="20" t="s">
        <v>138</v>
      </c>
    </row>
    <row r="1581" spans="1:11" s="15" customFormat="1" ht="20.25" customHeight="1">
      <c r="A1581" s="16">
        <v>1580</v>
      </c>
      <c r="B1581" s="17" t="s">
        <v>607</v>
      </c>
      <c r="C1581" s="18" t="str">
        <f t="shared" si="193"/>
        <v>27040942</v>
      </c>
      <c r="D1581" s="18">
        <f t="shared" si="194"/>
        <v>3</v>
      </c>
      <c r="E1581" s="19" t="str">
        <f t="shared" si="195"/>
        <v>（株）水処理管理センター</v>
      </c>
      <c r="F1581" s="19" t="str">
        <f t="shared" si="196"/>
        <v>ミズショリカンリセンター</v>
      </c>
      <c r="G1581" s="19" t="str">
        <f t="shared" si="197"/>
        <v>代表取締役</v>
      </c>
      <c r="H1581" s="19" t="str">
        <f t="shared" si="200"/>
        <v>浦　清一</v>
      </c>
      <c r="I1581" s="19" t="str">
        <f t="shared" si="198"/>
        <v>530-0054</v>
      </c>
      <c r="J1581" s="19" t="str">
        <f t="shared" si="199"/>
        <v>大阪市北区南森町１丁目４番１０号</v>
      </c>
      <c r="K1581" s="20" t="s">
        <v>17</v>
      </c>
    </row>
    <row r="1582" spans="1:11" s="15" customFormat="1" ht="20.25" customHeight="1">
      <c r="A1582" s="16">
        <v>1581</v>
      </c>
      <c r="B1582" s="17" t="s">
        <v>607</v>
      </c>
      <c r="C1582" s="18" t="str">
        <f t="shared" si="193"/>
        <v>27040942</v>
      </c>
      <c r="D1582" s="18">
        <f t="shared" si="194"/>
        <v>3</v>
      </c>
      <c r="E1582" s="19" t="str">
        <f t="shared" si="195"/>
        <v>（株）水処理管理センター</v>
      </c>
      <c r="F1582" s="19" t="str">
        <f t="shared" si="196"/>
        <v>ミズショリカンリセンター</v>
      </c>
      <c r="G1582" s="19" t="str">
        <f t="shared" si="197"/>
        <v>代表取締役</v>
      </c>
      <c r="H1582" s="19" t="str">
        <f t="shared" si="200"/>
        <v>浦　清一</v>
      </c>
      <c r="I1582" s="19" t="str">
        <f t="shared" si="198"/>
        <v>530-0054</v>
      </c>
      <c r="J1582" s="19" t="str">
        <f t="shared" si="199"/>
        <v>大阪市北区南森町１丁目４番１０号</v>
      </c>
      <c r="K1582" s="20" t="s">
        <v>66</v>
      </c>
    </row>
    <row r="1583" spans="1:11" s="15" customFormat="1" ht="20.25" customHeight="1">
      <c r="A1583" s="16">
        <v>1582</v>
      </c>
      <c r="B1583" s="17" t="s">
        <v>607</v>
      </c>
      <c r="C1583" s="18" t="str">
        <f t="shared" si="193"/>
        <v>27040942</v>
      </c>
      <c r="D1583" s="18">
        <f t="shared" si="194"/>
        <v>3</v>
      </c>
      <c r="E1583" s="19" t="str">
        <f t="shared" si="195"/>
        <v>（株）水処理管理センター</v>
      </c>
      <c r="F1583" s="19" t="str">
        <f t="shared" si="196"/>
        <v>ミズショリカンリセンター</v>
      </c>
      <c r="G1583" s="19" t="str">
        <f t="shared" si="197"/>
        <v>代表取締役</v>
      </c>
      <c r="H1583" s="19" t="str">
        <f t="shared" si="200"/>
        <v>浦　清一</v>
      </c>
      <c r="I1583" s="19" t="str">
        <f t="shared" si="198"/>
        <v>530-0054</v>
      </c>
      <c r="J1583" s="19" t="str">
        <f t="shared" si="199"/>
        <v>大阪市北区南森町１丁目４番１０号</v>
      </c>
      <c r="K1583" s="20" t="s">
        <v>27</v>
      </c>
    </row>
    <row r="1584" spans="1:11" s="15" customFormat="1" ht="20.25" customHeight="1">
      <c r="A1584" s="16">
        <v>1583</v>
      </c>
      <c r="B1584" s="17" t="s">
        <v>608</v>
      </c>
      <c r="C1584" s="18" t="str">
        <f t="shared" si="193"/>
        <v>00004394</v>
      </c>
      <c r="D1584" s="18">
        <f t="shared" si="194"/>
        <v>3</v>
      </c>
      <c r="E1584" s="19" t="str">
        <f t="shared" si="195"/>
        <v>美津濃（株）大阪支社</v>
      </c>
      <c r="F1584" s="19" t="str">
        <f t="shared" si="196"/>
        <v>ミズノ　オオサカシシャ</v>
      </c>
      <c r="G1584" s="19" t="str">
        <f t="shared" si="197"/>
        <v>スポーツ施設サービス事業部長</v>
      </c>
      <c r="H1584" s="19" t="str">
        <f t="shared" si="200"/>
        <v>篠村　嘉将</v>
      </c>
      <c r="I1584" s="19" t="str">
        <f t="shared" si="198"/>
        <v>559-8510</v>
      </c>
      <c r="J1584" s="19" t="str">
        <f t="shared" si="199"/>
        <v>大阪市住之江区南港北１丁目１２番３５号</v>
      </c>
      <c r="K1584" s="20" t="s">
        <v>12</v>
      </c>
    </row>
    <row r="1585" spans="1:11" s="15" customFormat="1" ht="20.25" customHeight="1">
      <c r="A1585" s="16">
        <v>1584</v>
      </c>
      <c r="B1585" s="17" t="s">
        <v>608</v>
      </c>
      <c r="C1585" s="18" t="str">
        <f t="shared" si="193"/>
        <v>00004394</v>
      </c>
      <c r="D1585" s="18">
        <f t="shared" si="194"/>
        <v>3</v>
      </c>
      <c r="E1585" s="19" t="str">
        <f t="shared" si="195"/>
        <v>美津濃（株）大阪支社</v>
      </c>
      <c r="F1585" s="19" t="str">
        <f t="shared" si="196"/>
        <v>ミズノ　オオサカシシャ</v>
      </c>
      <c r="G1585" s="19" t="str">
        <f t="shared" si="197"/>
        <v>スポーツ施設サービス事業部長</v>
      </c>
      <c r="H1585" s="19" t="str">
        <f t="shared" si="200"/>
        <v>篠村　嘉将</v>
      </c>
      <c r="I1585" s="19" t="str">
        <f t="shared" si="198"/>
        <v>559-8510</v>
      </c>
      <c r="J1585" s="19" t="str">
        <f t="shared" si="199"/>
        <v>大阪市住之江区南港北１丁目１２番３５号</v>
      </c>
      <c r="K1585" s="20" t="s">
        <v>19</v>
      </c>
    </row>
    <row r="1586" spans="1:11" s="15" customFormat="1" ht="20.25" customHeight="1">
      <c r="A1586" s="16">
        <v>1585</v>
      </c>
      <c r="B1586" s="17" t="s">
        <v>609</v>
      </c>
      <c r="C1586" s="18" t="str">
        <f t="shared" si="193"/>
        <v>00023574</v>
      </c>
      <c r="D1586" s="18">
        <f t="shared" si="194"/>
        <v>3</v>
      </c>
      <c r="E1586" s="19" t="str">
        <f t="shared" si="195"/>
        <v>（株）ミズハ</v>
      </c>
      <c r="F1586" s="19" t="str">
        <f t="shared" si="196"/>
        <v>ミズハ</v>
      </c>
      <c r="G1586" s="19" t="str">
        <f t="shared" si="197"/>
        <v>代表取締役</v>
      </c>
      <c r="H1586" s="19" t="str">
        <f t="shared" si="200"/>
        <v>原田　芳朗</v>
      </c>
      <c r="I1586" s="19" t="str">
        <f t="shared" si="198"/>
        <v>639-1123</v>
      </c>
      <c r="J1586" s="19" t="str">
        <f t="shared" si="199"/>
        <v>奈良県大和郡山市筒井町９３３-１</v>
      </c>
      <c r="K1586" s="20" t="s">
        <v>66</v>
      </c>
    </row>
    <row r="1587" spans="1:11" s="15" customFormat="1" ht="20.25" customHeight="1">
      <c r="A1587" s="16">
        <v>1586</v>
      </c>
      <c r="B1587" s="17" t="s">
        <v>609</v>
      </c>
      <c r="C1587" s="18" t="str">
        <f t="shared" si="193"/>
        <v>00023574</v>
      </c>
      <c r="D1587" s="18">
        <f t="shared" si="194"/>
        <v>3</v>
      </c>
      <c r="E1587" s="19" t="str">
        <f t="shared" si="195"/>
        <v>（株）ミズハ</v>
      </c>
      <c r="F1587" s="19" t="str">
        <f t="shared" si="196"/>
        <v>ミズハ</v>
      </c>
      <c r="G1587" s="19" t="str">
        <f t="shared" si="197"/>
        <v>代表取締役</v>
      </c>
      <c r="H1587" s="19" t="str">
        <f t="shared" si="200"/>
        <v>原田　芳朗</v>
      </c>
      <c r="I1587" s="19" t="str">
        <f t="shared" si="198"/>
        <v>639-1123</v>
      </c>
      <c r="J1587" s="19" t="str">
        <f t="shared" si="199"/>
        <v>奈良県大和郡山市筒井町９３３-１</v>
      </c>
      <c r="K1587" s="20" t="s">
        <v>111</v>
      </c>
    </row>
    <row r="1588" spans="1:11" s="15" customFormat="1" ht="20.25" customHeight="1">
      <c r="A1588" s="16">
        <v>1587</v>
      </c>
      <c r="B1588" s="17" t="s">
        <v>609</v>
      </c>
      <c r="C1588" s="18" t="str">
        <f t="shared" si="193"/>
        <v>00023574</v>
      </c>
      <c r="D1588" s="18">
        <f t="shared" si="194"/>
        <v>3</v>
      </c>
      <c r="E1588" s="19" t="str">
        <f t="shared" si="195"/>
        <v>（株）ミズハ</v>
      </c>
      <c r="F1588" s="19" t="str">
        <f t="shared" si="196"/>
        <v>ミズハ</v>
      </c>
      <c r="G1588" s="19" t="str">
        <f t="shared" si="197"/>
        <v>代表取締役</v>
      </c>
      <c r="H1588" s="19" t="str">
        <f t="shared" si="200"/>
        <v>原田　芳朗</v>
      </c>
      <c r="I1588" s="19" t="str">
        <f t="shared" si="198"/>
        <v>639-1123</v>
      </c>
      <c r="J1588" s="19" t="str">
        <f t="shared" si="199"/>
        <v>奈良県大和郡山市筒井町９３３-１</v>
      </c>
      <c r="K1588" s="20" t="s">
        <v>27</v>
      </c>
    </row>
    <row r="1589" spans="1:11" s="15" customFormat="1" ht="20.25" customHeight="1">
      <c r="A1589" s="16">
        <v>1588</v>
      </c>
      <c r="B1589" s="17" t="s">
        <v>610</v>
      </c>
      <c r="C1589" s="18" t="str">
        <f t="shared" si="193"/>
        <v>29013840</v>
      </c>
      <c r="D1589" s="18">
        <f t="shared" si="194"/>
        <v>3</v>
      </c>
      <c r="E1589" s="19" t="str">
        <f t="shared" si="195"/>
        <v>水穂工業（株）</v>
      </c>
      <c r="F1589" s="19" t="str">
        <f t="shared" si="196"/>
        <v>ミズホコウギョウ</v>
      </c>
      <c r="G1589" s="19" t="str">
        <f t="shared" si="197"/>
        <v>代表取締役</v>
      </c>
      <c r="H1589" s="19" t="str">
        <f t="shared" si="200"/>
        <v>松井　哲</v>
      </c>
      <c r="I1589" s="19" t="str">
        <f t="shared" si="198"/>
        <v>634-0831</v>
      </c>
      <c r="J1589" s="19" t="str">
        <f t="shared" si="199"/>
        <v>奈良県橿原市曽我町７２９-４</v>
      </c>
      <c r="K1589" s="20" t="s">
        <v>16</v>
      </c>
    </row>
    <row r="1590" spans="1:11" s="15" customFormat="1" ht="20.25" customHeight="1">
      <c r="A1590" s="16">
        <v>1589</v>
      </c>
      <c r="B1590" s="17" t="s">
        <v>611</v>
      </c>
      <c r="C1590" s="18" t="str">
        <f t="shared" si="193"/>
        <v>00004245</v>
      </c>
      <c r="D1590" s="18">
        <f t="shared" si="194"/>
        <v>3</v>
      </c>
      <c r="E1590" s="19" t="str">
        <f t="shared" si="195"/>
        <v>（株）ミゾタ　大阪支店</v>
      </c>
      <c r="F1590" s="19" t="str">
        <f t="shared" si="196"/>
        <v>ミゾタ　オオサカシテン</v>
      </c>
      <c r="G1590" s="19" t="str">
        <f t="shared" si="197"/>
        <v>支店長</v>
      </c>
      <c r="H1590" s="19" t="str">
        <f t="shared" si="200"/>
        <v>山下　敬也</v>
      </c>
      <c r="I1590" s="19" t="str">
        <f t="shared" si="198"/>
        <v>532-0004</v>
      </c>
      <c r="J1590" s="19" t="str">
        <f t="shared" si="199"/>
        <v>大阪市淀川区西宮原１-５-２８-５０４号</v>
      </c>
      <c r="K1590" s="20" t="s">
        <v>60</v>
      </c>
    </row>
    <row r="1591" spans="1:11" s="15" customFormat="1" ht="20.25" customHeight="1">
      <c r="A1591" s="16">
        <v>1590</v>
      </c>
      <c r="B1591" s="17" t="s">
        <v>611</v>
      </c>
      <c r="C1591" s="18" t="str">
        <f t="shared" si="193"/>
        <v>00004245</v>
      </c>
      <c r="D1591" s="18">
        <f t="shared" si="194"/>
        <v>3</v>
      </c>
      <c r="E1591" s="19" t="str">
        <f t="shared" si="195"/>
        <v>（株）ミゾタ　大阪支店</v>
      </c>
      <c r="F1591" s="19" t="str">
        <f t="shared" si="196"/>
        <v>ミゾタ　オオサカシテン</v>
      </c>
      <c r="G1591" s="19" t="str">
        <f t="shared" si="197"/>
        <v>支店長</v>
      </c>
      <c r="H1591" s="19" t="str">
        <f t="shared" si="200"/>
        <v>山下　敬也</v>
      </c>
      <c r="I1591" s="19" t="str">
        <f t="shared" si="198"/>
        <v>532-0004</v>
      </c>
      <c r="J1591" s="19" t="str">
        <f t="shared" si="199"/>
        <v>大阪市淀川区西宮原１-５-２８-５０４号</v>
      </c>
      <c r="K1591" s="20" t="s">
        <v>66</v>
      </c>
    </row>
    <row r="1592" spans="1:11" s="15" customFormat="1" ht="20.25" customHeight="1">
      <c r="A1592" s="16">
        <v>1591</v>
      </c>
      <c r="B1592" s="17" t="s">
        <v>611</v>
      </c>
      <c r="C1592" s="18" t="str">
        <f t="shared" si="193"/>
        <v>00004245</v>
      </c>
      <c r="D1592" s="18">
        <f t="shared" si="194"/>
        <v>3</v>
      </c>
      <c r="E1592" s="19" t="str">
        <f t="shared" si="195"/>
        <v>（株）ミゾタ　大阪支店</v>
      </c>
      <c r="F1592" s="19" t="str">
        <f t="shared" si="196"/>
        <v>ミゾタ　オオサカシテン</v>
      </c>
      <c r="G1592" s="19" t="str">
        <f t="shared" si="197"/>
        <v>支店長</v>
      </c>
      <c r="H1592" s="19" t="str">
        <f t="shared" si="200"/>
        <v>山下　敬也</v>
      </c>
      <c r="I1592" s="19" t="str">
        <f t="shared" si="198"/>
        <v>532-0004</v>
      </c>
      <c r="J1592" s="19" t="str">
        <f t="shared" si="199"/>
        <v>大阪市淀川区西宮原１-５-２８-５０４号</v>
      </c>
      <c r="K1592" s="20" t="s">
        <v>27</v>
      </c>
    </row>
    <row r="1593" spans="1:11" s="15" customFormat="1" ht="20.25" customHeight="1">
      <c r="A1593" s="16">
        <v>1592</v>
      </c>
      <c r="B1593" s="17" t="s">
        <v>612</v>
      </c>
      <c r="C1593" s="18" t="str">
        <f t="shared" si="193"/>
        <v>00000200</v>
      </c>
      <c r="D1593" s="18">
        <f t="shared" si="194"/>
        <v>3</v>
      </c>
      <c r="E1593" s="19" t="str">
        <f t="shared" si="195"/>
        <v>三井住友建設（株）　京都営業所</v>
      </c>
      <c r="F1593" s="19" t="str">
        <f t="shared" si="196"/>
        <v>ミツイスミトモケンセツ　キョウトエイギョウショ</v>
      </c>
      <c r="G1593" s="19" t="str">
        <f t="shared" si="197"/>
        <v>所長</v>
      </c>
      <c r="H1593" s="19" t="str">
        <f t="shared" si="200"/>
        <v>脇本　良治</v>
      </c>
      <c r="I1593" s="19" t="str">
        <f t="shared" si="198"/>
        <v>604-0847</v>
      </c>
      <c r="J1593" s="19" t="str">
        <f t="shared" si="199"/>
        <v>京都市中京区烏丸通二条下ル秋野々町５１８番地</v>
      </c>
      <c r="K1593" s="20" t="s">
        <v>12</v>
      </c>
    </row>
    <row r="1594" spans="1:11" s="15" customFormat="1" ht="20.25" customHeight="1">
      <c r="A1594" s="16">
        <v>1593</v>
      </c>
      <c r="B1594" s="17" t="s">
        <v>612</v>
      </c>
      <c r="C1594" s="18" t="str">
        <f t="shared" si="193"/>
        <v>00000200</v>
      </c>
      <c r="D1594" s="18">
        <f t="shared" si="194"/>
        <v>3</v>
      </c>
      <c r="E1594" s="19" t="str">
        <f t="shared" si="195"/>
        <v>三井住友建設（株）　京都営業所</v>
      </c>
      <c r="F1594" s="19" t="str">
        <f t="shared" si="196"/>
        <v>ミツイスミトモケンセツ　キョウトエイギョウショ</v>
      </c>
      <c r="G1594" s="19" t="str">
        <f t="shared" si="197"/>
        <v>所長</v>
      </c>
      <c r="H1594" s="19" t="str">
        <f t="shared" si="200"/>
        <v>脇本　良治</v>
      </c>
      <c r="I1594" s="19" t="str">
        <f t="shared" si="198"/>
        <v>604-0847</v>
      </c>
      <c r="J1594" s="19" t="str">
        <f t="shared" si="199"/>
        <v>京都市中京区烏丸通二条下ル秋野々町５１８番地</v>
      </c>
      <c r="K1594" s="20" t="s">
        <v>13</v>
      </c>
    </row>
    <row r="1595" spans="1:11" s="15" customFormat="1" ht="20.25" customHeight="1">
      <c r="A1595" s="16">
        <v>1594</v>
      </c>
      <c r="B1595" s="17" t="s">
        <v>612</v>
      </c>
      <c r="C1595" s="18" t="str">
        <f t="shared" si="193"/>
        <v>00000200</v>
      </c>
      <c r="D1595" s="18">
        <f t="shared" si="194"/>
        <v>3</v>
      </c>
      <c r="E1595" s="19" t="str">
        <f t="shared" si="195"/>
        <v>三井住友建設（株）　京都営業所</v>
      </c>
      <c r="F1595" s="19" t="str">
        <f t="shared" si="196"/>
        <v>ミツイスミトモケンセツ　キョウトエイギョウショ</v>
      </c>
      <c r="G1595" s="19" t="str">
        <f t="shared" si="197"/>
        <v>所長</v>
      </c>
      <c r="H1595" s="19" t="str">
        <f t="shared" si="200"/>
        <v>脇本　良治</v>
      </c>
      <c r="I1595" s="19" t="str">
        <f t="shared" si="198"/>
        <v>604-0847</v>
      </c>
      <c r="J1595" s="19" t="str">
        <f t="shared" si="199"/>
        <v>京都市中京区烏丸通二条下ル秋野々町５１８番地</v>
      </c>
      <c r="K1595" s="20" t="s">
        <v>27</v>
      </c>
    </row>
    <row r="1596" spans="1:11" s="15" customFormat="1" ht="20.25" customHeight="1">
      <c r="A1596" s="16">
        <v>1595</v>
      </c>
      <c r="B1596" s="17" t="s">
        <v>613</v>
      </c>
      <c r="C1596" s="18" t="str">
        <f t="shared" si="193"/>
        <v>00005178</v>
      </c>
      <c r="D1596" s="18">
        <f t="shared" si="194"/>
        <v>3</v>
      </c>
      <c r="E1596" s="19" t="str">
        <f t="shared" si="195"/>
        <v>三菱化工機（株）　水環境営業部</v>
      </c>
      <c r="F1596" s="19" t="str">
        <f t="shared" si="196"/>
        <v>ミツビシカコウキ　ミズカンキョウエイギョウブ</v>
      </c>
      <c r="G1596" s="19" t="str">
        <f t="shared" si="197"/>
        <v>部長</v>
      </c>
      <c r="H1596" s="19" t="str">
        <f t="shared" si="200"/>
        <v>増村　聡</v>
      </c>
      <c r="I1596" s="19" t="str">
        <f t="shared" si="198"/>
        <v>212-0013</v>
      </c>
      <c r="J1596" s="19" t="str">
        <f t="shared" si="199"/>
        <v>神奈川県川崎市幸区堀川町５８０番地　ソリッドスクエア東館</v>
      </c>
      <c r="K1596" s="20" t="s">
        <v>66</v>
      </c>
    </row>
    <row r="1597" spans="1:11" s="15" customFormat="1" ht="20.25" customHeight="1">
      <c r="A1597" s="16">
        <v>1596</v>
      </c>
      <c r="B1597" s="17" t="s">
        <v>613</v>
      </c>
      <c r="C1597" s="18" t="str">
        <f t="shared" si="193"/>
        <v>00005178</v>
      </c>
      <c r="D1597" s="18">
        <f t="shared" si="194"/>
        <v>3</v>
      </c>
      <c r="E1597" s="19" t="str">
        <f t="shared" si="195"/>
        <v>三菱化工機（株）　水環境営業部</v>
      </c>
      <c r="F1597" s="19" t="str">
        <f t="shared" si="196"/>
        <v>ミツビシカコウキ　ミズカンキョウエイギョウブ</v>
      </c>
      <c r="G1597" s="19" t="str">
        <f t="shared" si="197"/>
        <v>部長</v>
      </c>
      <c r="H1597" s="19" t="str">
        <f t="shared" si="200"/>
        <v>増村　聡</v>
      </c>
      <c r="I1597" s="19" t="str">
        <f t="shared" si="198"/>
        <v>212-0013</v>
      </c>
      <c r="J1597" s="19" t="str">
        <f t="shared" si="199"/>
        <v>神奈川県川崎市幸区堀川町５８０番地　ソリッドスクエア東館</v>
      </c>
      <c r="K1597" s="20" t="s">
        <v>27</v>
      </c>
    </row>
    <row r="1598" spans="1:11" s="15" customFormat="1" ht="20.25" customHeight="1">
      <c r="A1598" s="16">
        <v>1597</v>
      </c>
      <c r="B1598" s="17" t="s">
        <v>614</v>
      </c>
      <c r="C1598" s="18" t="str">
        <f t="shared" si="193"/>
        <v>00020699</v>
      </c>
      <c r="D1598" s="18">
        <f t="shared" si="194"/>
        <v>3</v>
      </c>
      <c r="E1598" s="19" t="str">
        <f t="shared" si="195"/>
        <v>三菱重工冷熱（株）近畿支社</v>
      </c>
      <c r="F1598" s="19" t="str">
        <f t="shared" si="196"/>
        <v>ミツビシジュウコウレイネツ</v>
      </c>
      <c r="G1598" s="19" t="str">
        <f t="shared" si="197"/>
        <v>近畿支社長</v>
      </c>
      <c r="H1598" s="19" t="str">
        <f t="shared" si="200"/>
        <v>藤木　誠</v>
      </c>
      <c r="I1598" s="19" t="str">
        <f t="shared" si="198"/>
        <v>532-0034</v>
      </c>
      <c r="J1598" s="19" t="str">
        <f t="shared" si="199"/>
        <v>大阪市淀川区野中北一丁目５番２１号</v>
      </c>
      <c r="K1598" s="20" t="s">
        <v>16</v>
      </c>
    </row>
    <row r="1599" spans="1:11" s="15" customFormat="1" ht="20.25" customHeight="1">
      <c r="A1599" s="16">
        <v>1598</v>
      </c>
      <c r="B1599" s="17" t="s">
        <v>614</v>
      </c>
      <c r="C1599" s="18" t="str">
        <f t="shared" si="193"/>
        <v>00020699</v>
      </c>
      <c r="D1599" s="18">
        <f t="shared" si="194"/>
        <v>3</v>
      </c>
      <c r="E1599" s="19" t="str">
        <f t="shared" si="195"/>
        <v>三菱重工冷熱（株）近畿支社</v>
      </c>
      <c r="F1599" s="19" t="str">
        <f t="shared" si="196"/>
        <v>ミツビシジュウコウレイネツ</v>
      </c>
      <c r="G1599" s="19" t="str">
        <f t="shared" si="197"/>
        <v>近畿支社長</v>
      </c>
      <c r="H1599" s="19" t="str">
        <f t="shared" si="200"/>
        <v>藤木　誠</v>
      </c>
      <c r="I1599" s="19" t="str">
        <f t="shared" si="198"/>
        <v>532-0034</v>
      </c>
      <c r="J1599" s="19" t="str">
        <f t="shared" si="199"/>
        <v>大阪市淀川区野中北一丁目５番２１号</v>
      </c>
      <c r="K1599" s="20" t="s">
        <v>17</v>
      </c>
    </row>
    <row r="1600" spans="1:11" s="15" customFormat="1" ht="20.25" customHeight="1">
      <c r="A1600" s="16">
        <v>1599</v>
      </c>
      <c r="B1600" s="17" t="s">
        <v>615</v>
      </c>
      <c r="C1600" s="18" t="str">
        <f t="shared" si="193"/>
        <v>00003180</v>
      </c>
      <c r="D1600" s="18">
        <f t="shared" si="194"/>
        <v>3</v>
      </c>
      <c r="E1600" s="19" t="str">
        <f t="shared" si="195"/>
        <v>三菱電機（株）　京滋支店</v>
      </c>
      <c r="F1600" s="19" t="str">
        <f t="shared" si="196"/>
        <v>ミツビシデンキ　ケイジシテン</v>
      </c>
      <c r="G1600" s="19" t="str">
        <f t="shared" si="197"/>
        <v>支店長</v>
      </c>
      <c r="H1600" s="19" t="str">
        <f t="shared" si="200"/>
        <v>公文　龍男</v>
      </c>
      <c r="I1600" s="19" t="str">
        <f t="shared" si="198"/>
        <v>600-8216</v>
      </c>
      <c r="J1600" s="19" t="str">
        <f t="shared" si="199"/>
        <v>京都市下京区東塩小路町６０８－９</v>
      </c>
      <c r="K1600" s="20" t="s">
        <v>16</v>
      </c>
    </row>
    <row r="1601" spans="1:11" s="15" customFormat="1" ht="20.25" customHeight="1">
      <c r="A1601" s="16">
        <v>1600</v>
      </c>
      <c r="B1601" s="17" t="s">
        <v>615</v>
      </c>
      <c r="C1601" s="18" t="str">
        <f t="shared" si="193"/>
        <v>00003180</v>
      </c>
      <c r="D1601" s="18">
        <f t="shared" si="194"/>
        <v>3</v>
      </c>
      <c r="E1601" s="19" t="str">
        <f t="shared" si="195"/>
        <v>三菱電機（株）　京滋支店</v>
      </c>
      <c r="F1601" s="19" t="str">
        <f t="shared" si="196"/>
        <v>ミツビシデンキ　ケイジシテン</v>
      </c>
      <c r="G1601" s="19" t="str">
        <f t="shared" si="197"/>
        <v>支店長</v>
      </c>
      <c r="H1601" s="19" t="str">
        <f t="shared" si="200"/>
        <v>公文　龍男</v>
      </c>
      <c r="I1601" s="19" t="str">
        <f t="shared" si="198"/>
        <v>600-8216</v>
      </c>
      <c r="J1601" s="19" t="str">
        <f t="shared" si="199"/>
        <v>京都市下京区東塩小路町６０８－９</v>
      </c>
      <c r="K1601" s="20" t="s">
        <v>67</v>
      </c>
    </row>
    <row r="1602" spans="1:11" s="15" customFormat="1" ht="20.25" customHeight="1">
      <c r="A1602" s="16">
        <v>1601</v>
      </c>
      <c r="B1602" s="17" t="s">
        <v>616</v>
      </c>
      <c r="C1602" s="18" t="str">
        <f t="shared" ref="C1602:C1665" si="201">IF($B1602="","",VLOOKUP($B1602,索引簿,19,0))</f>
        <v>00005335</v>
      </c>
      <c r="D1602" s="18">
        <f t="shared" ref="D1602:D1665" si="202">IF($B1602="","",VLOOKUP($B1602,索引簿,2,0))</f>
        <v>3</v>
      </c>
      <c r="E1602" s="19" t="str">
        <f t="shared" ref="E1602:E1665" si="203">IF($B1602="","",VLOOKUP($B1602,索引簿,3,0))</f>
        <v>三菱電機ビルソリューションズ（株）　関西支社</v>
      </c>
      <c r="F1602" s="19" t="str">
        <f t="shared" ref="F1602:F1665" si="204">IF($B1602="","",VLOOKUP($B1602,索引簿,4,0))</f>
        <v>ミツビシデンキビルソリューションズ　カンサイシシャ</v>
      </c>
      <c r="G1602" s="19" t="str">
        <f t="shared" ref="G1602:G1665" si="205">IF($B1602="","",VLOOKUP($B1602,索引簿,6,0))</f>
        <v>取締役関西支社長</v>
      </c>
      <c r="H1602" s="19" t="str">
        <f t="shared" si="200"/>
        <v>藤澤　孝</v>
      </c>
      <c r="I1602" s="19" t="str">
        <f t="shared" ref="I1602:I1665" si="206">IF($B1602="","",VLOOKUP($B1602,索引簿,8,0))</f>
        <v>530-6018</v>
      </c>
      <c r="J1602" s="19" t="str">
        <f t="shared" ref="J1602:J1665" si="207">IF($B1602="","",VLOOKUP($B1602,索引簿,9,0))</f>
        <v>大阪市北区天満橋１-８-３０</v>
      </c>
      <c r="K1602" s="20" t="s">
        <v>16</v>
      </c>
    </row>
    <row r="1603" spans="1:11" s="15" customFormat="1" ht="20.25" customHeight="1">
      <c r="A1603" s="16">
        <v>1602</v>
      </c>
      <c r="B1603" s="17" t="s">
        <v>616</v>
      </c>
      <c r="C1603" s="18" t="str">
        <f t="shared" si="201"/>
        <v>00005335</v>
      </c>
      <c r="D1603" s="18">
        <f t="shared" si="202"/>
        <v>3</v>
      </c>
      <c r="E1603" s="19" t="str">
        <f t="shared" si="203"/>
        <v>三菱電機ビルソリューションズ（株）　関西支社</v>
      </c>
      <c r="F1603" s="19" t="str">
        <f t="shared" si="204"/>
        <v>ミツビシデンキビルソリューションズ　カンサイシシャ</v>
      </c>
      <c r="G1603" s="19" t="str">
        <f t="shared" si="205"/>
        <v>取締役関西支社長</v>
      </c>
      <c r="H1603" s="19" t="str">
        <f t="shared" si="200"/>
        <v>藤澤　孝</v>
      </c>
      <c r="I1603" s="19" t="str">
        <f t="shared" si="206"/>
        <v>530-6018</v>
      </c>
      <c r="J1603" s="19" t="str">
        <f t="shared" si="207"/>
        <v>大阪市北区天満橋１-８-３０</v>
      </c>
      <c r="K1603" s="20" t="s">
        <v>17</v>
      </c>
    </row>
    <row r="1604" spans="1:11" s="15" customFormat="1" ht="20.25" customHeight="1">
      <c r="A1604" s="16">
        <v>1603</v>
      </c>
      <c r="B1604" s="17" t="s">
        <v>616</v>
      </c>
      <c r="C1604" s="18" t="str">
        <f t="shared" si="201"/>
        <v>00005335</v>
      </c>
      <c r="D1604" s="18">
        <f t="shared" si="202"/>
        <v>3</v>
      </c>
      <c r="E1604" s="19" t="str">
        <f t="shared" si="203"/>
        <v>三菱電機ビルソリューションズ（株）　関西支社</v>
      </c>
      <c r="F1604" s="19" t="str">
        <f t="shared" si="204"/>
        <v>ミツビシデンキビルソリューションズ　カンサイシシャ</v>
      </c>
      <c r="G1604" s="19" t="str">
        <f t="shared" si="205"/>
        <v>取締役関西支社長</v>
      </c>
      <c r="H1604" s="19" t="str">
        <f t="shared" si="200"/>
        <v>藤澤　孝</v>
      </c>
      <c r="I1604" s="19" t="str">
        <f t="shared" si="206"/>
        <v>530-6018</v>
      </c>
      <c r="J1604" s="19" t="str">
        <f t="shared" si="207"/>
        <v>大阪市北区天満橋１-８-３０</v>
      </c>
      <c r="K1604" s="20" t="s">
        <v>66</v>
      </c>
    </row>
    <row r="1605" spans="1:11" s="15" customFormat="1" ht="20.25" customHeight="1">
      <c r="A1605" s="16">
        <v>1604</v>
      </c>
      <c r="B1605" s="17" t="s">
        <v>617</v>
      </c>
      <c r="C1605" s="18" t="str">
        <f t="shared" si="201"/>
        <v>00025679</v>
      </c>
      <c r="D1605" s="18">
        <f t="shared" si="202"/>
        <v>3</v>
      </c>
      <c r="E1605" s="19" t="str">
        <f t="shared" si="203"/>
        <v>ミナミ防災（株）</v>
      </c>
      <c r="F1605" s="19" t="str">
        <f t="shared" si="204"/>
        <v>ミナミボウサイ</v>
      </c>
      <c r="G1605" s="19" t="str">
        <f t="shared" si="205"/>
        <v>代表取締役</v>
      </c>
      <c r="H1605" s="19" t="str">
        <f t="shared" si="200"/>
        <v>谷澤　武司</v>
      </c>
      <c r="I1605" s="19" t="str">
        <f t="shared" si="206"/>
        <v>520-0862</v>
      </c>
      <c r="J1605" s="19" t="str">
        <f t="shared" si="207"/>
        <v>滋賀県大津市平津一丁目１９番１６号</v>
      </c>
      <c r="K1605" s="20" t="s">
        <v>16</v>
      </c>
    </row>
    <row r="1606" spans="1:11" s="15" customFormat="1" ht="20.25" customHeight="1">
      <c r="A1606" s="16">
        <v>1605</v>
      </c>
      <c r="B1606" s="17" t="s">
        <v>617</v>
      </c>
      <c r="C1606" s="18" t="str">
        <f t="shared" si="201"/>
        <v>00025679</v>
      </c>
      <c r="D1606" s="18">
        <f t="shared" si="202"/>
        <v>3</v>
      </c>
      <c r="E1606" s="19" t="str">
        <f t="shared" si="203"/>
        <v>ミナミ防災（株）</v>
      </c>
      <c r="F1606" s="19" t="str">
        <f t="shared" si="204"/>
        <v>ミナミボウサイ</v>
      </c>
      <c r="G1606" s="19" t="str">
        <f t="shared" si="205"/>
        <v>代表取締役</v>
      </c>
      <c r="H1606" s="19" t="str">
        <f t="shared" si="200"/>
        <v>谷澤　武司</v>
      </c>
      <c r="I1606" s="19" t="str">
        <f t="shared" si="206"/>
        <v>520-0862</v>
      </c>
      <c r="J1606" s="19" t="str">
        <f t="shared" si="207"/>
        <v>滋賀県大津市平津一丁目１９番１６号</v>
      </c>
      <c r="K1606" s="20" t="s">
        <v>95</v>
      </c>
    </row>
    <row r="1607" spans="1:11" s="15" customFormat="1" ht="20.25" customHeight="1">
      <c r="A1607" s="16">
        <v>1606</v>
      </c>
      <c r="B1607" s="17" t="s">
        <v>618</v>
      </c>
      <c r="C1607" s="18" t="str">
        <f t="shared" si="201"/>
        <v>00003476</v>
      </c>
      <c r="D1607" s="18">
        <f t="shared" si="202"/>
        <v>3</v>
      </c>
      <c r="E1607" s="19" t="str">
        <f t="shared" si="203"/>
        <v>宮地エンジニアリング（株）関西支社</v>
      </c>
      <c r="F1607" s="19" t="str">
        <f t="shared" si="204"/>
        <v>ミヤヂエンジニアリング　カンサイシシャ</v>
      </c>
      <c r="G1607" s="19" t="str">
        <f t="shared" si="205"/>
        <v>関西支社長</v>
      </c>
      <c r="H1607" s="19" t="str">
        <f t="shared" si="200"/>
        <v>塚本　啓一</v>
      </c>
      <c r="I1607" s="19" t="str">
        <f t="shared" si="206"/>
        <v>550-0004</v>
      </c>
      <c r="J1607" s="19" t="str">
        <f t="shared" si="207"/>
        <v>大阪市西区土佐堀一丁目４番１１号</v>
      </c>
      <c r="K1607" s="20" t="s">
        <v>12</v>
      </c>
    </row>
    <row r="1608" spans="1:11" s="15" customFormat="1" ht="20.25" customHeight="1">
      <c r="A1608" s="16">
        <v>1607</v>
      </c>
      <c r="B1608" s="17" t="s">
        <v>618</v>
      </c>
      <c r="C1608" s="18" t="str">
        <f t="shared" si="201"/>
        <v>00003476</v>
      </c>
      <c r="D1608" s="18">
        <f t="shared" si="202"/>
        <v>3</v>
      </c>
      <c r="E1608" s="19" t="str">
        <f t="shared" si="203"/>
        <v>宮地エンジニアリング（株）関西支社</v>
      </c>
      <c r="F1608" s="19" t="str">
        <f t="shared" si="204"/>
        <v>ミヤヂエンジニアリング　カンサイシシャ</v>
      </c>
      <c r="G1608" s="19" t="str">
        <f t="shared" si="205"/>
        <v>関西支社長</v>
      </c>
      <c r="H1608" s="19" t="str">
        <f t="shared" si="200"/>
        <v>塚本　啓一</v>
      </c>
      <c r="I1608" s="19" t="str">
        <f t="shared" si="206"/>
        <v>550-0004</v>
      </c>
      <c r="J1608" s="19" t="str">
        <f t="shared" si="207"/>
        <v>大阪市西区土佐堀一丁目４番１１号</v>
      </c>
      <c r="K1608" s="20" t="s">
        <v>24</v>
      </c>
    </row>
    <row r="1609" spans="1:11" s="15" customFormat="1" ht="20.25" customHeight="1">
      <c r="A1609" s="16">
        <v>1608</v>
      </c>
      <c r="B1609" s="17" t="s">
        <v>618</v>
      </c>
      <c r="C1609" s="18" t="str">
        <f t="shared" si="201"/>
        <v>00003476</v>
      </c>
      <c r="D1609" s="18">
        <f t="shared" si="202"/>
        <v>3</v>
      </c>
      <c r="E1609" s="19" t="str">
        <f t="shared" si="203"/>
        <v>宮地エンジニアリング（株）関西支社</v>
      </c>
      <c r="F1609" s="19" t="str">
        <f t="shared" si="204"/>
        <v>ミヤヂエンジニアリング　カンサイシシャ</v>
      </c>
      <c r="G1609" s="19" t="str">
        <f t="shared" si="205"/>
        <v>関西支社長</v>
      </c>
      <c r="H1609" s="19" t="str">
        <f t="shared" si="200"/>
        <v>塚本　啓一</v>
      </c>
      <c r="I1609" s="19" t="str">
        <f t="shared" si="206"/>
        <v>550-0004</v>
      </c>
      <c r="J1609" s="19" t="str">
        <f t="shared" si="207"/>
        <v>大阪市西区土佐堀一丁目４番１１号</v>
      </c>
      <c r="K1609" s="20" t="s">
        <v>60</v>
      </c>
    </row>
    <row r="1610" spans="1:11" s="15" customFormat="1" ht="20.25" customHeight="1">
      <c r="A1610" s="16">
        <v>1609</v>
      </c>
      <c r="B1610" s="17" t="s">
        <v>619</v>
      </c>
      <c r="C1610" s="18" t="str">
        <f t="shared" si="201"/>
        <v>00002227</v>
      </c>
      <c r="D1610" s="18">
        <f t="shared" si="202"/>
        <v>3</v>
      </c>
      <c r="E1610" s="19" t="str">
        <f t="shared" si="203"/>
        <v>（株）宮本工業所</v>
      </c>
      <c r="F1610" s="19" t="str">
        <f t="shared" si="204"/>
        <v>ミヤモトコウギョウショ</v>
      </c>
      <c r="G1610" s="19" t="str">
        <f t="shared" si="205"/>
        <v>代表取締役</v>
      </c>
      <c r="H1610" s="19" t="str">
        <f t="shared" si="200"/>
        <v>宮本　芳樹</v>
      </c>
      <c r="I1610" s="19" t="str">
        <f t="shared" si="206"/>
        <v>930-8512</v>
      </c>
      <c r="J1610" s="19" t="str">
        <f t="shared" si="207"/>
        <v>富山県富山市奥田新町１２-３</v>
      </c>
      <c r="K1610" s="20" t="s">
        <v>138</v>
      </c>
    </row>
    <row r="1611" spans="1:11" s="15" customFormat="1" ht="20.25" customHeight="1">
      <c r="A1611" s="16">
        <v>1610</v>
      </c>
      <c r="B1611" s="17" t="s">
        <v>619</v>
      </c>
      <c r="C1611" s="18" t="str">
        <f t="shared" si="201"/>
        <v>00002227</v>
      </c>
      <c r="D1611" s="18">
        <f t="shared" si="202"/>
        <v>3</v>
      </c>
      <c r="E1611" s="19" t="str">
        <f t="shared" si="203"/>
        <v>（株）宮本工業所</v>
      </c>
      <c r="F1611" s="19" t="str">
        <f t="shared" si="204"/>
        <v>ミヤモトコウギョウショ</v>
      </c>
      <c r="G1611" s="19" t="str">
        <f t="shared" si="205"/>
        <v>代表取締役</v>
      </c>
      <c r="H1611" s="19" t="str">
        <f t="shared" si="200"/>
        <v>宮本　芳樹</v>
      </c>
      <c r="I1611" s="19" t="str">
        <f t="shared" si="206"/>
        <v>930-8512</v>
      </c>
      <c r="J1611" s="19" t="str">
        <f t="shared" si="207"/>
        <v>富山県富山市奥田新町１２-３</v>
      </c>
      <c r="K1611" s="20" t="s">
        <v>66</v>
      </c>
    </row>
    <row r="1612" spans="1:11" s="15" customFormat="1" ht="20.25" customHeight="1">
      <c r="A1612" s="16">
        <v>1611</v>
      </c>
      <c r="B1612" s="17" t="s">
        <v>620</v>
      </c>
      <c r="C1612" s="18" t="str">
        <f t="shared" si="201"/>
        <v>00005678</v>
      </c>
      <c r="D1612" s="18">
        <f t="shared" si="202"/>
        <v>3</v>
      </c>
      <c r="E1612" s="19" t="str">
        <f t="shared" si="203"/>
        <v>みらい建設工業（株）　大阪支店</v>
      </c>
      <c r="F1612" s="19" t="str">
        <f t="shared" si="204"/>
        <v>ミライケンセツコウギョウ　オオサカシテン</v>
      </c>
      <c r="G1612" s="19" t="str">
        <f t="shared" si="205"/>
        <v>執行役員支店長</v>
      </c>
      <c r="H1612" s="19" t="str">
        <f t="shared" si="200"/>
        <v xml:space="preserve">𠮷川　知行 </v>
      </c>
      <c r="I1612" s="19" t="str">
        <f t="shared" si="206"/>
        <v>531-0075</v>
      </c>
      <c r="J1612" s="19" t="str">
        <f t="shared" si="207"/>
        <v>大阪市北区大淀南一丁目４番１５号</v>
      </c>
      <c r="K1612" s="20" t="s">
        <v>12</v>
      </c>
    </row>
    <row r="1613" spans="1:11" s="15" customFormat="1" ht="20.25" customHeight="1">
      <c r="A1613" s="16">
        <v>1612</v>
      </c>
      <c r="B1613" s="17" t="s">
        <v>621</v>
      </c>
      <c r="C1613" s="18" t="str">
        <f t="shared" si="201"/>
        <v>00005400</v>
      </c>
      <c r="D1613" s="18">
        <f t="shared" si="202"/>
        <v>3</v>
      </c>
      <c r="E1613" s="19" t="str">
        <f t="shared" si="203"/>
        <v>（株）ミライト・ワン　京都支店</v>
      </c>
      <c r="F1613" s="19" t="str">
        <f t="shared" si="204"/>
        <v>ミライト・ワン　キョウトシテン</v>
      </c>
      <c r="G1613" s="19" t="str">
        <f t="shared" si="205"/>
        <v>支店長</v>
      </c>
      <c r="H1613" s="19" t="str">
        <f t="shared" si="200"/>
        <v>三井　学</v>
      </c>
      <c r="I1613" s="19" t="str">
        <f t="shared" si="206"/>
        <v>601-8102</v>
      </c>
      <c r="J1613" s="19" t="str">
        <f t="shared" si="207"/>
        <v>京都市南区上鳥羽菅田町５</v>
      </c>
      <c r="K1613" s="20" t="s">
        <v>67</v>
      </c>
    </row>
    <row r="1614" spans="1:11" s="15" customFormat="1" ht="20.25" customHeight="1">
      <c r="A1614" s="16">
        <v>1613</v>
      </c>
      <c r="B1614" s="17" t="s">
        <v>622</v>
      </c>
      <c r="C1614" s="18" t="str">
        <f t="shared" si="201"/>
        <v>00003925</v>
      </c>
      <c r="D1614" s="18">
        <f t="shared" si="202"/>
        <v>3</v>
      </c>
      <c r="E1614" s="19" t="str">
        <f t="shared" si="203"/>
        <v>村本建設（株）　京都営業所</v>
      </c>
      <c r="F1614" s="19" t="str">
        <f t="shared" si="204"/>
        <v>ムラモトケンセツ　キョウトエイギョウショ</v>
      </c>
      <c r="G1614" s="19" t="str">
        <f t="shared" si="205"/>
        <v>所長</v>
      </c>
      <c r="H1614" s="19" t="str">
        <f t="shared" si="200"/>
        <v>永市　大吾</v>
      </c>
      <c r="I1614" s="19" t="str">
        <f t="shared" si="206"/>
        <v>604-0033</v>
      </c>
      <c r="J1614" s="19" t="str">
        <f t="shared" si="207"/>
        <v>京都市中京区御池西洞院東入橋之町７４１-３</v>
      </c>
      <c r="K1614" s="20" t="s">
        <v>12</v>
      </c>
    </row>
    <row r="1615" spans="1:11" s="15" customFormat="1" ht="20.25" customHeight="1">
      <c r="A1615" s="16">
        <v>1614</v>
      </c>
      <c r="B1615" s="17" t="s">
        <v>622</v>
      </c>
      <c r="C1615" s="18" t="str">
        <f t="shared" si="201"/>
        <v>00003925</v>
      </c>
      <c r="D1615" s="18">
        <f t="shared" si="202"/>
        <v>3</v>
      </c>
      <c r="E1615" s="19" t="str">
        <f t="shared" si="203"/>
        <v>村本建設（株）　京都営業所</v>
      </c>
      <c r="F1615" s="19" t="str">
        <f t="shared" si="204"/>
        <v>ムラモトケンセツ　キョウトエイギョウショ</v>
      </c>
      <c r="G1615" s="19" t="str">
        <f t="shared" si="205"/>
        <v>所長</v>
      </c>
      <c r="H1615" s="19" t="str">
        <f t="shared" si="200"/>
        <v>永市　大吾</v>
      </c>
      <c r="I1615" s="19" t="str">
        <f t="shared" si="206"/>
        <v>604-0033</v>
      </c>
      <c r="J1615" s="19" t="str">
        <f t="shared" si="207"/>
        <v>京都市中京区御池西洞院東入橋之町７４１-３</v>
      </c>
      <c r="K1615" s="20" t="s">
        <v>13</v>
      </c>
    </row>
    <row r="1616" spans="1:11" s="15" customFormat="1" ht="20.25" customHeight="1">
      <c r="A1616" s="16">
        <v>1615</v>
      </c>
      <c r="B1616" s="17" t="s">
        <v>622</v>
      </c>
      <c r="C1616" s="18" t="str">
        <f t="shared" si="201"/>
        <v>00003925</v>
      </c>
      <c r="D1616" s="18">
        <f t="shared" si="202"/>
        <v>3</v>
      </c>
      <c r="E1616" s="19" t="str">
        <f t="shared" si="203"/>
        <v>村本建設（株）　京都営業所</v>
      </c>
      <c r="F1616" s="19" t="str">
        <f t="shared" si="204"/>
        <v>ムラモトケンセツ　キョウトエイギョウショ</v>
      </c>
      <c r="G1616" s="19" t="str">
        <f t="shared" si="205"/>
        <v>所長</v>
      </c>
      <c r="H1616" s="19" t="str">
        <f t="shared" ref="H1616:H1679" si="208">IF($B1616="","",VLOOKUP($B1616,索引簿,5,0))</f>
        <v>永市　大吾</v>
      </c>
      <c r="I1616" s="19" t="str">
        <f t="shared" si="206"/>
        <v>604-0033</v>
      </c>
      <c r="J1616" s="19" t="str">
        <f t="shared" si="207"/>
        <v>京都市中京区御池西洞院東入橋之町７４１-３</v>
      </c>
      <c r="K1616" s="20" t="s">
        <v>20</v>
      </c>
    </row>
    <row r="1617" spans="1:11" s="15" customFormat="1" ht="20.25" customHeight="1">
      <c r="A1617" s="16">
        <v>1616</v>
      </c>
      <c r="B1617" s="17" t="s">
        <v>623</v>
      </c>
      <c r="C1617" s="18" t="str">
        <f t="shared" si="201"/>
        <v>00003795</v>
      </c>
      <c r="D1617" s="18">
        <f t="shared" si="202"/>
        <v>3</v>
      </c>
      <c r="E1617" s="19" t="str">
        <f t="shared" si="203"/>
        <v>（株）ムラヤマ　関西支社</v>
      </c>
      <c r="F1617" s="19" t="str">
        <f t="shared" si="204"/>
        <v>ムラヤマ　カンサイシシャ</v>
      </c>
      <c r="G1617" s="19" t="str">
        <f t="shared" si="205"/>
        <v>関西支社長</v>
      </c>
      <c r="H1617" s="19" t="str">
        <f t="shared" si="208"/>
        <v>小西　善吾</v>
      </c>
      <c r="I1617" s="19" t="str">
        <f t="shared" si="206"/>
        <v>552-0007</v>
      </c>
      <c r="J1617" s="19" t="str">
        <f t="shared" si="207"/>
        <v>大阪市港区弁天一丁目２番１号</v>
      </c>
      <c r="K1617" s="20" t="s">
        <v>13</v>
      </c>
    </row>
    <row r="1618" spans="1:11" s="15" customFormat="1" ht="20.25" customHeight="1">
      <c r="A1618" s="16">
        <v>1617</v>
      </c>
      <c r="B1618" s="17" t="s">
        <v>623</v>
      </c>
      <c r="C1618" s="18" t="str">
        <f t="shared" si="201"/>
        <v>00003795</v>
      </c>
      <c r="D1618" s="18">
        <f t="shared" si="202"/>
        <v>3</v>
      </c>
      <c r="E1618" s="19" t="str">
        <f t="shared" si="203"/>
        <v>（株）ムラヤマ　関西支社</v>
      </c>
      <c r="F1618" s="19" t="str">
        <f t="shared" si="204"/>
        <v>ムラヤマ　カンサイシシャ</v>
      </c>
      <c r="G1618" s="19" t="str">
        <f t="shared" si="205"/>
        <v>関西支社長</v>
      </c>
      <c r="H1618" s="19" t="str">
        <f t="shared" si="208"/>
        <v>小西　善吾</v>
      </c>
      <c r="I1618" s="19" t="str">
        <f t="shared" si="206"/>
        <v>552-0007</v>
      </c>
      <c r="J1618" s="19" t="str">
        <f t="shared" si="207"/>
        <v>大阪市港区弁天一丁目２番１号</v>
      </c>
      <c r="K1618" s="20" t="s">
        <v>128</v>
      </c>
    </row>
    <row r="1619" spans="1:11" s="15" customFormat="1" ht="20.25" customHeight="1">
      <c r="A1619" s="16">
        <v>1618</v>
      </c>
      <c r="B1619" s="17" t="s">
        <v>623</v>
      </c>
      <c r="C1619" s="18" t="str">
        <f t="shared" si="201"/>
        <v>00003795</v>
      </c>
      <c r="D1619" s="18">
        <f t="shared" si="202"/>
        <v>3</v>
      </c>
      <c r="E1619" s="19" t="str">
        <f t="shared" si="203"/>
        <v>（株）ムラヤマ　関西支社</v>
      </c>
      <c r="F1619" s="19" t="str">
        <f t="shared" si="204"/>
        <v>ムラヤマ　カンサイシシャ</v>
      </c>
      <c r="G1619" s="19" t="str">
        <f t="shared" si="205"/>
        <v>関西支社長</v>
      </c>
      <c r="H1619" s="19" t="str">
        <f t="shared" si="208"/>
        <v>小西　善吾</v>
      </c>
      <c r="I1619" s="19" t="str">
        <f t="shared" si="206"/>
        <v>552-0007</v>
      </c>
      <c r="J1619" s="19" t="str">
        <f t="shared" si="207"/>
        <v>大阪市港区弁天一丁目２番１号</v>
      </c>
      <c r="K1619" s="20" t="s">
        <v>109</v>
      </c>
    </row>
    <row r="1620" spans="1:11" s="15" customFormat="1" ht="20.25" customHeight="1">
      <c r="A1620" s="16">
        <v>1619</v>
      </c>
      <c r="B1620" s="17" t="s">
        <v>624</v>
      </c>
      <c r="C1620" s="18" t="str">
        <f t="shared" si="201"/>
        <v>00001768</v>
      </c>
      <c r="D1620" s="18">
        <f t="shared" si="202"/>
        <v>3</v>
      </c>
      <c r="E1620" s="19" t="str">
        <f t="shared" si="203"/>
        <v>名工建設（株）　大阪支店</v>
      </c>
      <c r="F1620" s="19" t="str">
        <f t="shared" si="204"/>
        <v>メイコウケンセツ　オオサカシテン</v>
      </c>
      <c r="G1620" s="19" t="str">
        <f t="shared" si="205"/>
        <v>執行役員支店長</v>
      </c>
      <c r="H1620" s="19" t="str">
        <f t="shared" si="208"/>
        <v>大竹　淳次</v>
      </c>
      <c r="I1620" s="19" t="str">
        <f t="shared" si="206"/>
        <v>532-0003</v>
      </c>
      <c r="J1620" s="19" t="str">
        <f t="shared" si="207"/>
        <v>大阪市淀川区宮原四丁目１番６号</v>
      </c>
      <c r="K1620" s="20" t="s">
        <v>12</v>
      </c>
    </row>
    <row r="1621" spans="1:11" s="15" customFormat="1" ht="20.25" customHeight="1">
      <c r="A1621" s="16">
        <v>1620</v>
      </c>
      <c r="B1621" s="17" t="s">
        <v>624</v>
      </c>
      <c r="C1621" s="18" t="str">
        <f t="shared" si="201"/>
        <v>00001768</v>
      </c>
      <c r="D1621" s="18">
        <f t="shared" si="202"/>
        <v>3</v>
      </c>
      <c r="E1621" s="19" t="str">
        <f t="shared" si="203"/>
        <v>名工建設（株）　大阪支店</v>
      </c>
      <c r="F1621" s="19" t="str">
        <f t="shared" si="204"/>
        <v>メイコウケンセツ　オオサカシテン</v>
      </c>
      <c r="G1621" s="19" t="str">
        <f t="shared" si="205"/>
        <v>執行役員支店長</v>
      </c>
      <c r="H1621" s="19" t="str">
        <f t="shared" si="208"/>
        <v>大竹　淳次</v>
      </c>
      <c r="I1621" s="19" t="str">
        <f t="shared" si="206"/>
        <v>532-0003</v>
      </c>
      <c r="J1621" s="19" t="str">
        <f t="shared" si="207"/>
        <v>大阪市淀川区宮原四丁目１番６号</v>
      </c>
      <c r="K1621" s="20" t="s">
        <v>13</v>
      </c>
    </row>
    <row r="1622" spans="1:11" s="15" customFormat="1" ht="20.25" customHeight="1">
      <c r="A1622" s="16">
        <v>1621</v>
      </c>
      <c r="B1622" s="17" t="s">
        <v>625</v>
      </c>
      <c r="C1622" s="18" t="str">
        <f t="shared" si="201"/>
        <v>00025111</v>
      </c>
      <c r="D1622" s="18">
        <f t="shared" si="202"/>
        <v>3</v>
      </c>
      <c r="E1622" s="19" t="str">
        <f t="shared" si="203"/>
        <v>（株）明電エンジニアリング　関西支社</v>
      </c>
      <c r="F1622" s="19" t="str">
        <f t="shared" si="204"/>
        <v>メイデンエンジニアリング　カンサイシシャ</v>
      </c>
      <c r="G1622" s="19" t="str">
        <f t="shared" si="205"/>
        <v>取締役支社長</v>
      </c>
      <c r="H1622" s="19" t="str">
        <f t="shared" si="208"/>
        <v>原　正紀</v>
      </c>
      <c r="I1622" s="19" t="str">
        <f t="shared" si="206"/>
        <v>660-0805</v>
      </c>
      <c r="J1622" s="19" t="str">
        <f t="shared" si="207"/>
        <v>兵庫県尼崎市西長洲町１丁目１番１号</v>
      </c>
      <c r="K1622" s="20" t="s">
        <v>16</v>
      </c>
    </row>
    <row r="1623" spans="1:11" s="15" customFormat="1" ht="20.25" customHeight="1">
      <c r="A1623" s="16">
        <v>1622</v>
      </c>
      <c r="B1623" s="17" t="s">
        <v>626</v>
      </c>
      <c r="C1623" s="18" t="str">
        <f t="shared" si="201"/>
        <v>00003563</v>
      </c>
      <c r="D1623" s="18">
        <f t="shared" si="202"/>
        <v>3</v>
      </c>
      <c r="E1623" s="19" t="str">
        <f t="shared" si="203"/>
        <v>（株）明電舎　関西支社</v>
      </c>
      <c r="F1623" s="19" t="str">
        <f t="shared" si="204"/>
        <v>メイデンシャ　カンサイシシャ</v>
      </c>
      <c r="G1623" s="19" t="str">
        <f t="shared" si="205"/>
        <v>執行役員支社長</v>
      </c>
      <c r="H1623" s="19" t="str">
        <f t="shared" si="208"/>
        <v>松下　法隆</v>
      </c>
      <c r="I1623" s="19" t="str">
        <f t="shared" si="206"/>
        <v>541-0048</v>
      </c>
      <c r="J1623" s="19" t="str">
        <f t="shared" si="207"/>
        <v>大阪市中央区瓦町４-２-１４</v>
      </c>
      <c r="K1623" s="20" t="s">
        <v>16</v>
      </c>
    </row>
    <row r="1624" spans="1:11" s="15" customFormat="1" ht="20.25" customHeight="1">
      <c r="A1624" s="16">
        <v>1623</v>
      </c>
      <c r="B1624" s="17" t="s">
        <v>626</v>
      </c>
      <c r="C1624" s="18" t="str">
        <f t="shared" si="201"/>
        <v>00003563</v>
      </c>
      <c r="D1624" s="18">
        <f t="shared" si="202"/>
        <v>3</v>
      </c>
      <c r="E1624" s="19" t="str">
        <f t="shared" si="203"/>
        <v>（株）明電舎　関西支社</v>
      </c>
      <c r="F1624" s="19" t="str">
        <f t="shared" si="204"/>
        <v>メイデンシャ　カンサイシシャ</v>
      </c>
      <c r="G1624" s="19" t="str">
        <f t="shared" si="205"/>
        <v>執行役員支社長</v>
      </c>
      <c r="H1624" s="19" t="str">
        <f t="shared" si="208"/>
        <v>松下　法隆</v>
      </c>
      <c r="I1624" s="19" t="str">
        <f t="shared" si="206"/>
        <v>541-0048</v>
      </c>
      <c r="J1624" s="19" t="str">
        <f t="shared" si="207"/>
        <v>大阪市中央区瓦町４-２-１４</v>
      </c>
      <c r="K1624" s="20" t="s">
        <v>66</v>
      </c>
    </row>
    <row r="1625" spans="1:11" s="15" customFormat="1" ht="20.25" customHeight="1">
      <c r="A1625" s="16">
        <v>1624</v>
      </c>
      <c r="B1625" s="17" t="s">
        <v>627</v>
      </c>
      <c r="C1625" s="18" t="str">
        <f t="shared" si="201"/>
        <v>00022034</v>
      </c>
      <c r="D1625" s="18">
        <f t="shared" si="202"/>
        <v>3</v>
      </c>
      <c r="E1625" s="19" t="str">
        <f t="shared" si="203"/>
        <v>明電ファシリティーズサービス（株）関西支店</v>
      </c>
      <c r="F1625" s="19" t="str">
        <f t="shared" si="204"/>
        <v>メイデンファシリティーズサービス　カンサイシテン</v>
      </c>
      <c r="G1625" s="19" t="str">
        <f t="shared" si="205"/>
        <v>支店長</v>
      </c>
      <c r="H1625" s="19" t="str">
        <f t="shared" si="208"/>
        <v>水原　和夫</v>
      </c>
      <c r="I1625" s="19" t="str">
        <f t="shared" si="206"/>
        <v>541-0048</v>
      </c>
      <c r="J1625" s="19" t="str">
        <f t="shared" si="207"/>
        <v>大阪市中央区瓦町４丁目２番１４号</v>
      </c>
      <c r="K1625" s="20" t="s">
        <v>16</v>
      </c>
    </row>
    <row r="1626" spans="1:11" s="15" customFormat="1" ht="20.25" customHeight="1">
      <c r="A1626" s="16">
        <v>1625</v>
      </c>
      <c r="B1626" s="17" t="s">
        <v>628</v>
      </c>
      <c r="C1626" s="18" t="str">
        <f t="shared" si="201"/>
        <v>00017149</v>
      </c>
      <c r="D1626" s="18">
        <f t="shared" si="202"/>
        <v>3</v>
      </c>
      <c r="E1626" s="19" t="str">
        <f t="shared" si="203"/>
        <v>メタウォーター（株）　関西営業部</v>
      </c>
      <c r="F1626" s="19" t="str">
        <f t="shared" si="204"/>
        <v>メタウォーター　カンサイエイギョウブ</v>
      </c>
      <c r="G1626" s="19" t="str">
        <f t="shared" si="205"/>
        <v>部長</v>
      </c>
      <c r="H1626" s="19" t="str">
        <f t="shared" si="208"/>
        <v>田沼　剛</v>
      </c>
      <c r="I1626" s="19" t="str">
        <f t="shared" si="206"/>
        <v>530-0018</v>
      </c>
      <c r="J1626" s="19" t="str">
        <f t="shared" si="207"/>
        <v>大阪市北区小松原町２番４号　大阪富国生命ビル</v>
      </c>
      <c r="K1626" s="20" t="s">
        <v>16</v>
      </c>
    </row>
    <row r="1627" spans="1:11" s="15" customFormat="1" ht="20.25" customHeight="1">
      <c r="A1627" s="16">
        <v>1626</v>
      </c>
      <c r="B1627" s="17" t="s">
        <v>628</v>
      </c>
      <c r="C1627" s="18" t="str">
        <f t="shared" si="201"/>
        <v>00017149</v>
      </c>
      <c r="D1627" s="18">
        <f t="shared" si="202"/>
        <v>3</v>
      </c>
      <c r="E1627" s="19" t="str">
        <f t="shared" si="203"/>
        <v>メタウォーター（株）　関西営業部</v>
      </c>
      <c r="F1627" s="19" t="str">
        <f t="shared" si="204"/>
        <v>メタウォーター　カンサイエイギョウブ</v>
      </c>
      <c r="G1627" s="19" t="str">
        <f t="shared" si="205"/>
        <v>部長</v>
      </c>
      <c r="H1627" s="19" t="str">
        <f t="shared" si="208"/>
        <v>田沼　剛</v>
      </c>
      <c r="I1627" s="19" t="str">
        <f t="shared" si="206"/>
        <v>530-0018</v>
      </c>
      <c r="J1627" s="19" t="str">
        <f t="shared" si="207"/>
        <v>大阪市北区小松原町２番４号　大阪富国生命ビル</v>
      </c>
      <c r="K1627" s="20" t="s">
        <v>66</v>
      </c>
    </row>
    <row r="1628" spans="1:11" s="15" customFormat="1" ht="20.25" customHeight="1">
      <c r="A1628" s="16">
        <v>1627</v>
      </c>
      <c r="B1628" s="17" t="s">
        <v>628</v>
      </c>
      <c r="C1628" s="18" t="str">
        <f t="shared" si="201"/>
        <v>00017149</v>
      </c>
      <c r="D1628" s="18">
        <f t="shared" si="202"/>
        <v>3</v>
      </c>
      <c r="E1628" s="19" t="str">
        <f t="shared" si="203"/>
        <v>メタウォーター（株）　関西営業部</v>
      </c>
      <c r="F1628" s="19" t="str">
        <f t="shared" si="204"/>
        <v>メタウォーター　カンサイエイギョウブ</v>
      </c>
      <c r="G1628" s="19" t="str">
        <f t="shared" si="205"/>
        <v>部長</v>
      </c>
      <c r="H1628" s="19" t="str">
        <f t="shared" si="208"/>
        <v>田沼　剛</v>
      </c>
      <c r="I1628" s="19" t="str">
        <f t="shared" si="206"/>
        <v>530-0018</v>
      </c>
      <c r="J1628" s="19" t="str">
        <f t="shared" si="207"/>
        <v>大阪市北区小松原町２番４号　大阪富国生命ビル</v>
      </c>
      <c r="K1628" s="20" t="s">
        <v>27</v>
      </c>
    </row>
    <row r="1629" spans="1:11" s="15" customFormat="1" ht="20.25" customHeight="1">
      <c r="A1629" s="16">
        <v>1628</v>
      </c>
      <c r="B1629" s="17" t="s">
        <v>629</v>
      </c>
      <c r="C1629" s="18">
        <f t="shared" si="201"/>
        <v>27140771</v>
      </c>
      <c r="D1629" s="18">
        <f t="shared" si="202"/>
        <v>3</v>
      </c>
      <c r="E1629" s="19" t="str">
        <f t="shared" si="203"/>
        <v>（株）メット</v>
      </c>
      <c r="F1629" s="19" t="str">
        <f t="shared" si="204"/>
        <v>メット</v>
      </c>
      <c r="G1629" s="19" t="str">
        <f t="shared" si="205"/>
        <v>代表取締役</v>
      </c>
      <c r="H1629" s="19" t="str">
        <f t="shared" si="208"/>
        <v>時任　美幸</v>
      </c>
      <c r="I1629" s="19" t="str">
        <f t="shared" si="206"/>
        <v>599-8238</v>
      </c>
      <c r="J1629" s="19" t="str">
        <f t="shared" si="207"/>
        <v>大阪府堺市中区土師町四丁５番１７号</v>
      </c>
      <c r="K1629" s="20" t="s">
        <v>12</v>
      </c>
    </row>
    <row r="1630" spans="1:11" s="15" customFormat="1" ht="20.25" customHeight="1">
      <c r="A1630" s="16">
        <v>1629</v>
      </c>
      <c r="B1630" s="17" t="s">
        <v>629</v>
      </c>
      <c r="C1630" s="18">
        <f t="shared" si="201"/>
        <v>27140771</v>
      </c>
      <c r="D1630" s="18">
        <f t="shared" si="202"/>
        <v>3</v>
      </c>
      <c r="E1630" s="19" t="str">
        <f t="shared" si="203"/>
        <v>（株）メット</v>
      </c>
      <c r="F1630" s="19" t="str">
        <f t="shared" si="204"/>
        <v>メット</v>
      </c>
      <c r="G1630" s="19" t="str">
        <f t="shared" si="205"/>
        <v>代表取締役</v>
      </c>
      <c r="H1630" s="19" t="str">
        <f t="shared" si="208"/>
        <v>時任　美幸</v>
      </c>
      <c r="I1630" s="19" t="str">
        <f t="shared" si="206"/>
        <v>599-8238</v>
      </c>
      <c r="J1630" s="19" t="str">
        <f t="shared" si="207"/>
        <v>大阪府堺市中区土師町四丁５番１７号</v>
      </c>
      <c r="K1630" s="20" t="s">
        <v>24</v>
      </c>
    </row>
    <row r="1631" spans="1:11" s="15" customFormat="1" ht="20.25" customHeight="1">
      <c r="A1631" s="16">
        <v>1630</v>
      </c>
      <c r="B1631" s="17" t="s">
        <v>629</v>
      </c>
      <c r="C1631" s="18">
        <f t="shared" si="201"/>
        <v>27140771</v>
      </c>
      <c r="D1631" s="18">
        <f t="shared" si="202"/>
        <v>3</v>
      </c>
      <c r="E1631" s="19" t="str">
        <f t="shared" si="203"/>
        <v>（株）メット</v>
      </c>
      <c r="F1631" s="19" t="str">
        <f t="shared" si="204"/>
        <v>メット</v>
      </c>
      <c r="G1631" s="19" t="str">
        <f t="shared" si="205"/>
        <v>代表取締役</v>
      </c>
      <c r="H1631" s="19" t="str">
        <f t="shared" si="208"/>
        <v>時任　美幸</v>
      </c>
      <c r="I1631" s="19" t="str">
        <f t="shared" si="206"/>
        <v>599-8238</v>
      </c>
      <c r="J1631" s="19" t="str">
        <f t="shared" si="207"/>
        <v>大阪府堺市中区土師町四丁５番１７号</v>
      </c>
      <c r="K1631" s="20" t="s">
        <v>17</v>
      </c>
    </row>
    <row r="1632" spans="1:11" s="15" customFormat="1" ht="20.25" customHeight="1">
      <c r="A1632" s="16">
        <v>1631</v>
      </c>
      <c r="B1632" s="17" t="s">
        <v>630</v>
      </c>
      <c r="C1632" s="18" t="str">
        <f t="shared" si="201"/>
        <v>00022513</v>
      </c>
      <c r="D1632" s="18">
        <f t="shared" si="202"/>
        <v>3</v>
      </c>
      <c r="E1632" s="19" t="str">
        <f t="shared" si="203"/>
        <v>（株）森川鑿泉工業所</v>
      </c>
      <c r="F1632" s="19" t="str">
        <f t="shared" si="204"/>
        <v>モリカワサクセンコウギョウショ</v>
      </c>
      <c r="G1632" s="19" t="str">
        <f t="shared" si="205"/>
        <v>代表取締役</v>
      </c>
      <c r="H1632" s="19" t="str">
        <f t="shared" si="208"/>
        <v>森川　俊英</v>
      </c>
      <c r="I1632" s="19" t="str">
        <f t="shared" si="206"/>
        <v>566-0001</v>
      </c>
      <c r="J1632" s="19" t="str">
        <f t="shared" si="207"/>
        <v>大阪府摂津市千里丘１-６-１７</v>
      </c>
      <c r="K1632" s="20" t="s">
        <v>17</v>
      </c>
    </row>
    <row r="1633" spans="1:11" s="15" customFormat="1" ht="20.25" customHeight="1">
      <c r="A1633" s="16">
        <v>1632</v>
      </c>
      <c r="B1633" s="17" t="s">
        <v>630</v>
      </c>
      <c r="C1633" s="18" t="str">
        <f t="shared" si="201"/>
        <v>00022513</v>
      </c>
      <c r="D1633" s="18">
        <f t="shared" si="202"/>
        <v>3</v>
      </c>
      <c r="E1633" s="19" t="str">
        <f t="shared" si="203"/>
        <v>（株）森川鑿泉工業所</v>
      </c>
      <c r="F1633" s="19" t="str">
        <f t="shared" si="204"/>
        <v>モリカワサクセンコウギョウショ</v>
      </c>
      <c r="G1633" s="19" t="str">
        <f t="shared" si="205"/>
        <v>代表取締役</v>
      </c>
      <c r="H1633" s="19" t="str">
        <f t="shared" si="208"/>
        <v>森川　俊英</v>
      </c>
      <c r="I1633" s="19" t="str">
        <f t="shared" si="206"/>
        <v>566-0001</v>
      </c>
      <c r="J1633" s="19" t="str">
        <f t="shared" si="207"/>
        <v>大阪府摂津市千里丘１-６-１７</v>
      </c>
      <c r="K1633" s="20" t="s">
        <v>111</v>
      </c>
    </row>
    <row r="1634" spans="1:11" s="15" customFormat="1" ht="20.25" customHeight="1">
      <c r="A1634" s="16">
        <v>1633</v>
      </c>
      <c r="B1634" s="17" t="s">
        <v>631</v>
      </c>
      <c r="C1634" s="18" t="str">
        <f t="shared" si="201"/>
        <v>27001961</v>
      </c>
      <c r="D1634" s="18">
        <f t="shared" si="202"/>
        <v>3</v>
      </c>
      <c r="E1634" s="19" t="str">
        <f t="shared" si="203"/>
        <v>（株）森長工務店</v>
      </c>
      <c r="F1634" s="19" t="str">
        <f t="shared" si="204"/>
        <v>モリナガコウムテン</v>
      </c>
      <c r="G1634" s="19" t="str">
        <f t="shared" si="205"/>
        <v>代表取締役</v>
      </c>
      <c r="H1634" s="19" t="str">
        <f t="shared" si="208"/>
        <v>森長　敬</v>
      </c>
      <c r="I1634" s="19" t="str">
        <f t="shared" si="206"/>
        <v>535-0003</v>
      </c>
      <c r="J1634" s="19" t="str">
        <f t="shared" si="207"/>
        <v>大阪市旭区中宮１-１-１１</v>
      </c>
      <c r="K1634" s="20" t="s">
        <v>13</v>
      </c>
    </row>
    <row r="1635" spans="1:11" s="15" customFormat="1" ht="20.25" customHeight="1">
      <c r="A1635" s="16">
        <v>1634</v>
      </c>
      <c r="B1635" s="17" t="s">
        <v>632</v>
      </c>
      <c r="C1635" s="18" t="str">
        <f t="shared" si="201"/>
        <v>00020607</v>
      </c>
      <c r="D1635" s="18">
        <f t="shared" si="202"/>
        <v>3</v>
      </c>
      <c r="E1635" s="19" t="str">
        <f t="shared" si="203"/>
        <v>（株）森本組　大阪支店</v>
      </c>
      <c r="F1635" s="19" t="str">
        <f t="shared" si="204"/>
        <v>モリモトグミ　オオサカシテン</v>
      </c>
      <c r="G1635" s="19" t="str">
        <f t="shared" si="205"/>
        <v>常務執行役員支店長</v>
      </c>
      <c r="H1635" s="19" t="str">
        <f t="shared" si="208"/>
        <v>具足　貴史</v>
      </c>
      <c r="I1635" s="19" t="str">
        <f t="shared" si="206"/>
        <v>530-0043</v>
      </c>
      <c r="J1635" s="19" t="str">
        <f t="shared" si="207"/>
        <v>大阪市北区天満一丁目２５番１７号</v>
      </c>
      <c r="K1635" s="20" t="s">
        <v>12</v>
      </c>
    </row>
    <row r="1636" spans="1:11" s="15" customFormat="1" ht="20.25" customHeight="1">
      <c r="A1636" s="16">
        <v>1635</v>
      </c>
      <c r="B1636" s="17" t="s">
        <v>632</v>
      </c>
      <c r="C1636" s="18" t="str">
        <f t="shared" si="201"/>
        <v>00020607</v>
      </c>
      <c r="D1636" s="18">
        <f t="shared" si="202"/>
        <v>3</v>
      </c>
      <c r="E1636" s="19" t="str">
        <f t="shared" si="203"/>
        <v>（株）森本組　大阪支店</v>
      </c>
      <c r="F1636" s="19" t="str">
        <f t="shared" si="204"/>
        <v>モリモトグミ　オオサカシテン</v>
      </c>
      <c r="G1636" s="19" t="str">
        <f t="shared" si="205"/>
        <v>常務執行役員支店長</v>
      </c>
      <c r="H1636" s="19" t="str">
        <f t="shared" si="208"/>
        <v>具足　貴史</v>
      </c>
      <c r="I1636" s="19" t="str">
        <f t="shared" si="206"/>
        <v>530-0043</v>
      </c>
      <c r="J1636" s="19" t="str">
        <f t="shared" si="207"/>
        <v>大阪市北区天満一丁目２５番１７号</v>
      </c>
      <c r="K1636" s="20" t="s">
        <v>13</v>
      </c>
    </row>
    <row r="1637" spans="1:11" s="15" customFormat="1" ht="20.25" customHeight="1">
      <c r="A1637" s="16">
        <v>1636</v>
      </c>
      <c r="B1637" s="17" t="s">
        <v>632</v>
      </c>
      <c r="C1637" s="18" t="str">
        <f t="shared" si="201"/>
        <v>00020607</v>
      </c>
      <c r="D1637" s="18">
        <f t="shared" si="202"/>
        <v>3</v>
      </c>
      <c r="E1637" s="19" t="str">
        <f t="shared" si="203"/>
        <v>（株）森本組　大阪支店</v>
      </c>
      <c r="F1637" s="19" t="str">
        <f t="shared" si="204"/>
        <v>モリモトグミ　オオサカシテン</v>
      </c>
      <c r="G1637" s="19" t="str">
        <f t="shared" si="205"/>
        <v>常務執行役員支店長</v>
      </c>
      <c r="H1637" s="19" t="str">
        <f t="shared" si="208"/>
        <v>具足　貴史</v>
      </c>
      <c r="I1637" s="19" t="str">
        <f t="shared" si="206"/>
        <v>530-0043</v>
      </c>
      <c r="J1637" s="19" t="str">
        <f t="shared" si="207"/>
        <v>大阪市北区天満一丁目２５番１７号</v>
      </c>
      <c r="K1637" s="20" t="s">
        <v>27</v>
      </c>
    </row>
    <row r="1638" spans="1:11" s="15" customFormat="1" ht="20.25" customHeight="1">
      <c r="A1638" s="16">
        <v>1637</v>
      </c>
      <c r="B1638" s="17" t="s">
        <v>633</v>
      </c>
      <c r="C1638" s="18" t="str">
        <f t="shared" si="201"/>
        <v>00020256</v>
      </c>
      <c r="D1638" s="18">
        <f t="shared" si="202"/>
        <v>3</v>
      </c>
      <c r="E1638" s="19" t="str">
        <f t="shared" si="203"/>
        <v>柳生設備（株）　京都支店</v>
      </c>
      <c r="F1638" s="19" t="str">
        <f t="shared" si="204"/>
        <v>ヤギュウセツビ　キョウトシテン</v>
      </c>
      <c r="G1638" s="19" t="str">
        <f t="shared" si="205"/>
        <v>支店長</v>
      </c>
      <c r="H1638" s="19" t="str">
        <f t="shared" si="208"/>
        <v>清水　明</v>
      </c>
      <c r="I1638" s="19" t="str">
        <f t="shared" si="206"/>
        <v>606-8392</v>
      </c>
      <c r="J1638" s="19" t="str">
        <f t="shared" si="207"/>
        <v>京都市左京区聖護院山王町１６番地</v>
      </c>
      <c r="K1638" s="20" t="s">
        <v>17</v>
      </c>
    </row>
    <row r="1639" spans="1:11" s="15" customFormat="1" ht="20.25" customHeight="1">
      <c r="A1639" s="16">
        <v>1638</v>
      </c>
      <c r="B1639" s="17" t="s">
        <v>634</v>
      </c>
      <c r="C1639" s="18" t="str">
        <f t="shared" si="201"/>
        <v>00002714</v>
      </c>
      <c r="D1639" s="18">
        <f t="shared" si="202"/>
        <v>3</v>
      </c>
      <c r="E1639" s="19" t="str">
        <f t="shared" si="203"/>
        <v>矢田工業（株）　大阪支店</v>
      </c>
      <c r="F1639" s="19" t="str">
        <f t="shared" si="204"/>
        <v>ヤダコウギョウ　オオサカシテン</v>
      </c>
      <c r="G1639" s="19" t="str">
        <f t="shared" si="205"/>
        <v>支店長</v>
      </c>
      <c r="H1639" s="19" t="str">
        <f t="shared" si="208"/>
        <v>御堂　良範</v>
      </c>
      <c r="I1639" s="19" t="str">
        <f t="shared" si="206"/>
        <v>530-0043</v>
      </c>
      <c r="J1639" s="19" t="str">
        <f t="shared" si="207"/>
        <v>大阪市北区天満１-２１-１６</v>
      </c>
      <c r="K1639" s="20" t="s">
        <v>12</v>
      </c>
    </row>
    <row r="1640" spans="1:11" s="15" customFormat="1" ht="20.25" customHeight="1">
      <c r="A1640" s="16">
        <v>1639</v>
      </c>
      <c r="B1640" s="17" t="s">
        <v>634</v>
      </c>
      <c r="C1640" s="18" t="str">
        <f t="shared" si="201"/>
        <v>00002714</v>
      </c>
      <c r="D1640" s="18">
        <f t="shared" si="202"/>
        <v>3</v>
      </c>
      <c r="E1640" s="19" t="str">
        <f t="shared" si="203"/>
        <v>矢田工業（株）　大阪支店</v>
      </c>
      <c r="F1640" s="19" t="str">
        <f t="shared" si="204"/>
        <v>ヤダコウギョウ　オオサカシテン</v>
      </c>
      <c r="G1640" s="19" t="str">
        <f t="shared" si="205"/>
        <v>支店長</v>
      </c>
      <c r="H1640" s="19" t="str">
        <f t="shared" si="208"/>
        <v>御堂　良範</v>
      </c>
      <c r="I1640" s="19" t="str">
        <f t="shared" si="206"/>
        <v>530-0043</v>
      </c>
      <c r="J1640" s="19" t="str">
        <f t="shared" si="207"/>
        <v>大阪市北区天満１-２１-１６</v>
      </c>
      <c r="K1640" s="20" t="s">
        <v>60</v>
      </c>
    </row>
    <row r="1641" spans="1:11" s="15" customFormat="1" ht="20.25" customHeight="1">
      <c r="A1641" s="16">
        <v>1640</v>
      </c>
      <c r="B1641" s="17" t="s">
        <v>634</v>
      </c>
      <c r="C1641" s="18" t="str">
        <f t="shared" si="201"/>
        <v>00002714</v>
      </c>
      <c r="D1641" s="18">
        <f t="shared" si="202"/>
        <v>3</v>
      </c>
      <c r="E1641" s="19" t="str">
        <f t="shared" si="203"/>
        <v>矢田工業（株）　大阪支店</v>
      </c>
      <c r="F1641" s="19" t="str">
        <f t="shared" si="204"/>
        <v>ヤダコウギョウ　オオサカシテン</v>
      </c>
      <c r="G1641" s="19" t="str">
        <f t="shared" si="205"/>
        <v>支店長</v>
      </c>
      <c r="H1641" s="19" t="str">
        <f t="shared" si="208"/>
        <v>御堂　良範</v>
      </c>
      <c r="I1641" s="19" t="str">
        <f t="shared" si="206"/>
        <v>530-0043</v>
      </c>
      <c r="J1641" s="19" t="str">
        <f t="shared" si="207"/>
        <v>大阪市北区天満１-２１-１６</v>
      </c>
      <c r="K1641" s="20" t="s">
        <v>27</v>
      </c>
    </row>
    <row r="1642" spans="1:11" s="15" customFormat="1" ht="20.25" customHeight="1">
      <c r="A1642" s="16">
        <v>1641</v>
      </c>
      <c r="B1642" s="17" t="s">
        <v>635</v>
      </c>
      <c r="C1642" s="18" t="str">
        <f t="shared" si="201"/>
        <v>00004329</v>
      </c>
      <c r="D1642" s="18">
        <f t="shared" si="202"/>
        <v>3</v>
      </c>
      <c r="E1642" s="19" t="str">
        <f t="shared" si="203"/>
        <v>八千代電設工業（株）</v>
      </c>
      <c r="F1642" s="19" t="str">
        <f t="shared" si="204"/>
        <v>ヤチヨデンセツコウギョウ</v>
      </c>
      <c r="G1642" s="19" t="str">
        <f t="shared" si="205"/>
        <v>代表取締役社長</v>
      </c>
      <c r="H1642" s="19" t="str">
        <f t="shared" si="208"/>
        <v>冨永　昌雄</v>
      </c>
      <c r="I1642" s="19" t="str">
        <f t="shared" si="206"/>
        <v>540-0003</v>
      </c>
      <c r="J1642" s="19" t="str">
        <f t="shared" si="207"/>
        <v>大阪市中央区森ノ宮中央１丁目１番３８号</v>
      </c>
      <c r="K1642" s="20" t="s">
        <v>16</v>
      </c>
    </row>
    <row r="1643" spans="1:11" s="15" customFormat="1" ht="20.25" customHeight="1">
      <c r="A1643" s="16">
        <v>1642</v>
      </c>
      <c r="B1643" s="17" t="s">
        <v>635</v>
      </c>
      <c r="C1643" s="18" t="str">
        <f t="shared" si="201"/>
        <v>00004329</v>
      </c>
      <c r="D1643" s="18">
        <f t="shared" si="202"/>
        <v>3</v>
      </c>
      <c r="E1643" s="19" t="str">
        <f t="shared" si="203"/>
        <v>八千代電設工業（株）</v>
      </c>
      <c r="F1643" s="19" t="str">
        <f t="shared" si="204"/>
        <v>ヤチヨデンセツコウギョウ</v>
      </c>
      <c r="G1643" s="19" t="str">
        <f t="shared" si="205"/>
        <v>代表取締役社長</v>
      </c>
      <c r="H1643" s="19" t="str">
        <f t="shared" si="208"/>
        <v>冨永　昌雄</v>
      </c>
      <c r="I1643" s="19" t="str">
        <f t="shared" si="206"/>
        <v>540-0003</v>
      </c>
      <c r="J1643" s="19" t="str">
        <f t="shared" si="207"/>
        <v>大阪市中央区森ノ宮中央１丁目１番３８号</v>
      </c>
      <c r="K1643" s="20" t="s">
        <v>67</v>
      </c>
    </row>
    <row r="1644" spans="1:11" s="15" customFormat="1" ht="20.25" customHeight="1">
      <c r="A1644" s="16">
        <v>1643</v>
      </c>
      <c r="B1644" s="17" t="s">
        <v>635</v>
      </c>
      <c r="C1644" s="18" t="str">
        <f t="shared" si="201"/>
        <v>00004329</v>
      </c>
      <c r="D1644" s="18">
        <f t="shared" si="202"/>
        <v>3</v>
      </c>
      <c r="E1644" s="19" t="str">
        <f t="shared" si="203"/>
        <v>八千代電設工業（株）</v>
      </c>
      <c r="F1644" s="19" t="str">
        <f t="shared" si="204"/>
        <v>ヤチヨデンセツコウギョウ</v>
      </c>
      <c r="G1644" s="19" t="str">
        <f t="shared" si="205"/>
        <v>代表取締役社長</v>
      </c>
      <c r="H1644" s="19" t="str">
        <f t="shared" si="208"/>
        <v>冨永　昌雄</v>
      </c>
      <c r="I1644" s="19" t="str">
        <f t="shared" si="206"/>
        <v>540-0003</v>
      </c>
      <c r="J1644" s="19" t="str">
        <f t="shared" si="207"/>
        <v>大阪市中央区森ノ宮中央１丁目１番３８号</v>
      </c>
      <c r="K1644" s="20" t="s">
        <v>95</v>
      </c>
    </row>
    <row r="1645" spans="1:11" s="15" customFormat="1" ht="20.25" customHeight="1">
      <c r="A1645" s="16">
        <v>1644</v>
      </c>
      <c r="B1645" s="17" t="s">
        <v>636</v>
      </c>
      <c r="C1645" s="18">
        <f t="shared" si="201"/>
        <v>29016275</v>
      </c>
      <c r="D1645" s="18">
        <f t="shared" si="202"/>
        <v>3</v>
      </c>
      <c r="E1645" s="19" t="str">
        <f t="shared" si="203"/>
        <v>（株）山上組</v>
      </c>
      <c r="F1645" s="19" t="str">
        <f t="shared" si="204"/>
        <v>ヤマガミグミ</v>
      </c>
      <c r="G1645" s="19" t="str">
        <f t="shared" si="205"/>
        <v>代表取締役</v>
      </c>
      <c r="H1645" s="19" t="str">
        <f t="shared" si="208"/>
        <v>山上　武宏</v>
      </c>
      <c r="I1645" s="19" t="str">
        <f t="shared" si="206"/>
        <v>631-0065</v>
      </c>
      <c r="J1645" s="19" t="str">
        <f t="shared" si="207"/>
        <v>奈良県奈良市鳥見町１丁目１番地３</v>
      </c>
      <c r="K1645" s="20" t="s">
        <v>12</v>
      </c>
    </row>
    <row r="1646" spans="1:11" s="15" customFormat="1" ht="20.25" customHeight="1">
      <c r="A1646" s="16">
        <v>1645</v>
      </c>
      <c r="B1646" s="17" t="s">
        <v>636</v>
      </c>
      <c r="C1646" s="18">
        <f t="shared" si="201"/>
        <v>29016275</v>
      </c>
      <c r="D1646" s="18">
        <f t="shared" si="202"/>
        <v>3</v>
      </c>
      <c r="E1646" s="19" t="str">
        <f t="shared" si="203"/>
        <v>（株）山上組</v>
      </c>
      <c r="F1646" s="19" t="str">
        <f t="shared" si="204"/>
        <v>ヤマガミグミ</v>
      </c>
      <c r="G1646" s="19" t="str">
        <f t="shared" si="205"/>
        <v>代表取締役</v>
      </c>
      <c r="H1646" s="19" t="str">
        <f t="shared" si="208"/>
        <v>山上　武宏</v>
      </c>
      <c r="I1646" s="19" t="str">
        <f t="shared" si="206"/>
        <v>631-0065</v>
      </c>
      <c r="J1646" s="19" t="str">
        <f t="shared" si="207"/>
        <v>奈良県奈良市鳥見町１丁目１番地３</v>
      </c>
      <c r="K1646" s="20" t="s">
        <v>13</v>
      </c>
    </row>
    <row r="1647" spans="1:11" s="15" customFormat="1" ht="20.25" customHeight="1">
      <c r="A1647" s="16">
        <v>1646</v>
      </c>
      <c r="B1647" s="17" t="s">
        <v>636</v>
      </c>
      <c r="C1647" s="18">
        <f t="shared" si="201"/>
        <v>29016275</v>
      </c>
      <c r="D1647" s="18">
        <f t="shared" si="202"/>
        <v>3</v>
      </c>
      <c r="E1647" s="19" t="str">
        <f t="shared" si="203"/>
        <v>（株）山上組</v>
      </c>
      <c r="F1647" s="19" t="str">
        <f t="shared" si="204"/>
        <v>ヤマガミグミ</v>
      </c>
      <c r="G1647" s="19" t="str">
        <f t="shared" si="205"/>
        <v>代表取締役</v>
      </c>
      <c r="H1647" s="19" t="str">
        <f t="shared" si="208"/>
        <v>山上　武宏</v>
      </c>
      <c r="I1647" s="19" t="str">
        <f t="shared" si="206"/>
        <v>631-0065</v>
      </c>
      <c r="J1647" s="19" t="str">
        <f t="shared" si="207"/>
        <v>奈良県奈良市鳥見町１丁目１番地３</v>
      </c>
      <c r="K1647" s="20" t="s">
        <v>19</v>
      </c>
    </row>
    <row r="1648" spans="1:11" s="15" customFormat="1" ht="20.25" customHeight="1">
      <c r="A1648" s="16">
        <v>1647</v>
      </c>
      <c r="B1648" s="17" t="s">
        <v>637</v>
      </c>
      <c r="C1648" s="18" t="str">
        <f t="shared" si="201"/>
        <v>00000384</v>
      </c>
      <c r="D1648" s="18">
        <f t="shared" si="202"/>
        <v>3</v>
      </c>
      <c r="E1648" s="19" t="str">
        <f t="shared" si="203"/>
        <v>ヤマハサウンドシステム（株）　大阪営業所</v>
      </c>
      <c r="F1648" s="19" t="str">
        <f t="shared" si="204"/>
        <v>ヤマハサウンドシステム　オオサカエイギョウショ</v>
      </c>
      <c r="G1648" s="19" t="str">
        <f t="shared" si="205"/>
        <v>所長</v>
      </c>
      <c r="H1648" s="19" t="str">
        <f t="shared" si="208"/>
        <v>五十嵐　拓也</v>
      </c>
      <c r="I1648" s="19" t="str">
        <f t="shared" si="206"/>
        <v>532-0011</v>
      </c>
      <c r="J1648" s="19" t="str">
        <f t="shared" si="207"/>
        <v>大阪市淀川区西中島４丁目７番１８号</v>
      </c>
      <c r="K1648" s="20" t="s">
        <v>67</v>
      </c>
    </row>
    <row r="1649" spans="1:11" s="15" customFormat="1" ht="20.25" customHeight="1">
      <c r="A1649" s="16">
        <v>1648</v>
      </c>
      <c r="B1649" s="17" t="s">
        <v>638</v>
      </c>
      <c r="C1649" s="18">
        <f t="shared" si="201"/>
        <v>27078632</v>
      </c>
      <c r="D1649" s="18">
        <f t="shared" si="202"/>
        <v>3</v>
      </c>
      <c r="E1649" s="19" t="str">
        <f t="shared" si="203"/>
        <v>（有）山本設備工業</v>
      </c>
      <c r="F1649" s="19" t="str">
        <f t="shared" si="204"/>
        <v>ヤマモトセツビコウギョウ</v>
      </c>
      <c r="G1649" s="19" t="str">
        <f t="shared" si="205"/>
        <v>代表取締役</v>
      </c>
      <c r="H1649" s="19" t="str">
        <f t="shared" si="208"/>
        <v>山本　秀志</v>
      </c>
      <c r="I1649" s="19" t="str">
        <f t="shared" si="206"/>
        <v>569-0855</v>
      </c>
      <c r="J1649" s="19" t="str">
        <f t="shared" si="207"/>
        <v>大阪府高槻市牧田町１９-７</v>
      </c>
      <c r="K1649" s="20" t="s">
        <v>17</v>
      </c>
    </row>
    <row r="1650" spans="1:11" s="15" customFormat="1" ht="20.25" customHeight="1">
      <c r="A1650" s="16">
        <v>1649</v>
      </c>
      <c r="B1650" s="17" t="s">
        <v>638</v>
      </c>
      <c r="C1650" s="18">
        <f t="shared" si="201"/>
        <v>27078632</v>
      </c>
      <c r="D1650" s="18">
        <f t="shared" si="202"/>
        <v>3</v>
      </c>
      <c r="E1650" s="19" t="str">
        <f t="shared" si="203"/>
        <v>（有）山本設備工業</v>
      </c>
      <c r="F1650" s="19" t="str">
        <f t="shared" si="204"/>
        <v>ヤマモトセツビコウギョウ</v>
      </c>
      <c r="G1650" s="19" t="str">
        <f t="shared" si="205"/>
        <v>代表取締役</v>
      </c>
      <c r="H1650" s="19" t="str">
        <f t="shared" si="208"/>
        <v>山本　秀志</v>
      </c>
      <c r="I1650" s="19" t="str">
        <f t="shared" si="206"/>
        <v>569-0855</v>
      </c>
      <c r="J1650" s="19" t="str">
        <f t="shared" si="207"/>
        <v>大阪府高槻市牧田町１９-７</v>
      </c>
      <c r="K1650" s="20" t="s">
        <v>111</v>
      </c>
    </row>
    <row r="1651" spans="1:11" s="15" customFormat="1" ht="20.25" customHeight="1">
      <c r="A1651" s="16">
        <v>1650</v>
      </c>
      <c r="B1651" s="17" t="s">
        <v>639</v>
      </c>
      <c r="C1651" s="18" t="str">
        <f t="shared" si="201"/>
        <v>00020473</v>
      </c>
      <c r="D1651" s="18">
        <f t="shared" si="202"/>
        <v>3</v>
      </c>
      <c r="E1651" s="19" t="str">
        <f t="shared" si="203"/>
        <v>ヤンマーエネルギーシステム（株）　大阪支社</v>
      </c>
      <c r="F1651" s="19" t="str">
        <f t="shared" si="204"/>
        <v>ヤンマーエネルギーシステム　オオサカシシャ</v>
      </c>
      <c r="G1651" s="19" t="str">
        <f t="shared" si="205"/>
        <v>取締役支社長</v>
      </c>
      <c r="H1651" s="19" t="str">
        <f t="shared" si="208"/>
        <v>尾形　宏仲</v>
      </c>
      <c r="I1651" s="19" t="str">
        <f t="shared" si="206"/>
        <v>661-0976</v>
      </c>
      <c r="J1651" s="19" t="str">
        <f t="shared" si="207"/>
        <v>兵庫県尼崎市潮江一丁目３番３０号</v>
      </c>
      <c r="K1651" s="20" t="s">
        <v>16</v>
      </c>
    </row>
    <row r="1652" spans="1:11" s="15" customFormat="1" ht="20.25" customHeight="1">
      <c r="A1652" s="16">
        <v>1651</v>
      </c>
      <c r="B1652" s="17" t="s">
        <v>639</v>
      </c>
      <c r="C1652" s="18" t="str">
        <f t="shared" si="201"/>
        <v>00020473</v>
      </c>
      <c r="D1652" s="18">
        <f t="shared" si="202"/>
        <v>3</v>
      </c>
      <c r="E1652" s="19" t="str">
        <f t="shared" si="203"/>
        <v>ヤンマーエネルギーシステム（株）　大阪支社</v>
      </c>
      <c r="F1652" s="19" t="str">
        <f t="shared" si="204"/>
        <v>ヤンマーエネルギーシステム　オオサカシシャ</v>
      </c>
      <c r="G1652" s="19" t="str">
        <f t="shared" si="205"/>
        <v>取締役支社長</v>
      </c>
      <c r="H1652" s="19" t="str">
        <f t="shared" si="208"/>
        <v>尾形　宏仲</v>
      </c>
      <c r="I1652" s="19" t="str">
        <f t="shared" si="206"/>
        <v>661-0976</v>
      </c>
      <c r="J1652" s="19" t="str">
        <f t="shared" si="207"/>
        <v>兵庫県尼崎市潮江一丁目３番３０号</v>
      </c>
      <c r="K1652" s="20" t="s">
        <v>17</v>
      </c>
    </row>
    <row r="1653" spans="1:11" s="15" customFormat="1" ht="20.25" customHeight="1">
      <c r="A1653" s="16">
        <v>1652</v>
      </c>
      <c r="B1653" s="17" t="s">
        <v>639</v>
      </c>
      <c r="C1653" s="18" t="str">
        <f t="shared" si="201"/>
        <v>00020473</v>
      </c>
      <c r="D1653" s="18">
        <f t="shared" si="202"/>
        <v>3</v>
      </c>
      <c r="E1653" s="19" t="str">
        <f t="shared" si="203"/>
        <v>ヤンマーエネルギーシステム（株）　大阪支社</v>
      </c>
      <c r="F1653" s="19" t="str">
        <f t="shared" si="204"/>
        <v>ヤンマーエネルギーシステム　オオサカシシャ</v>
      </c>
      <c r="G1653" s="19" t="str">
        <f t="shared" si="205"/>
        <v>取締役支社長</v>
      </c>
      <c r="H1653" s="19" t="str">
        <f t="shared" si="208"/>
        <v>尾形　宏仲</v>
      </c>
      <c r="I1653" s="19" t="str">
        <f t="shared" si="206"/>
        <v>661-0976</v>
      </c>
      <c r="J1653" s="19" t="str">
        <f t="shared" si="207"/>
        <v>兵庫県尼崎市潮江一丁目３番３０号</v>
      </c>
      <c r="K1653" s="20" t="s">
        <v>66</v>
      </c>
    </row>
    <row r="1654" spans="1:11" s="15" customFormat="1" ht="20.25" customHeight="1">
      <c r="A1654" s="16">
        <v>1653</v>
      </c>
      <c r="B1654" s="17" t="s">
        <v>640</v>
      </c>
      <c r="C1654" s="18" t="str">
        <f t="shared" si="201"/>
        <v>27146694</v>
      </c>
      <c r="D1654" s="18">
        <f t="shared" si="202"/>
        <v>3</v>
      </c>
      <c r="E1654" s="19" t="str">
        <f t="shared" si="203"/>
        <v>（株）ＵＤＩ</v>
      </c>
      <c r="F1654" s="19" t="str">
        <f t="shared" si="204"/>
        <v>ユーディーアイ</v>
      </c>
      <c r="G1654" s="19" t="str">
        <f t="shared" si="205"/>
        <v>代表取締役</v>
      </c>
      <c r="H1654" s="19" t="str">
        <f t="shared" si="208"/>
        <v>中野　榮子</v>
      </c>
      <c r="I1654" s="19" t="str">
        <f t="shared" si="206"/>
        <v>573-1144</v>
      </c>
      <c r="J1654" s="19" t="str">
        <f t="shared" si="207"/>
        <v>大阪府枚方市牧野本町一丁目３８番１３号</v>
      </c>
      <c r="K1654" s="20" t="s">
        <v>12</v>
      </c>
    </row>
    <row r="1655" spans="1:11" s="15" customFormat="1" ht="20.25" customHeight="1">
      <c r="A1655" s="16">
        <v>1654</v>
      </c>
      <c r="B1655" s="17" t="s">
        <v>640</v>
      </c>
      <c r="C1655" s="18" t="str">
        <f t="shared" si="201"/>
        <v>27146694</v>
      </c>
      <c r="D1655" s="18">
        <f t="shared" si="202"/>
        <v>3</v>
      </c>
      <c r="E1655" s="19" t="str">
        <f t="shared" si="203"/>
        <v>（株）ＵＤＩ</v>
      </c>
      <c r="F1655" s="19" t="str">
        <f t="shared" si="204"/>
        <v>ユーディーアイ</v>
      </c>
      <c r="G1655" s="19" t="str">
        <f t="shared" si="205"/>
        <v>代表取締役</v>
      </c>
      <c r="H1655" s="19" t="str">
        <f t="shared" si="208"/>
        <v>中野　榮子</v>
      </c>
      <c r="I1655" s="19" t="str">
        <f t="shared" si="206"/>
        <v>573-1144</v>
      </c>
      <c r="J1655" s="19" t="str">
        <f t="shared" si="207"/>
        <v>大阪府枚方市牧野本町一丁目３８番１３号</v>
      </c>
      <c r="K1655" s="20" t="s">
        <v>17</v>
      </c>
    </row>
    <row r="1656" spans="1:11" s="15" customFormat="1" ht="20.25" customHeight="1">
      <c r="A1656" s="16">
        <v>1655</v>
      </c>
      <c r="B1656" s="17" t="s">
        <v>640</v>
      </c>
      <c r="C1656" s="18" t="str">
        <f t="shared" si="201"/>
        <v>27146694</v>
      </c>
      <c r="D1656" s="18">
        <f t="shared" si="202"/>
        <v>3</v>
      </c>
      <c r="E1656" s="19" t="str">
        <f t="shared" si="203"/>
        <v>（株）ＵＤＩ</v>
      </c>
      <c r="F1656" s="19" t="str">
        <f t="shared" si="204"/>
        <v>ユーディーアイ</v>
      </c>
      <c r="G1656" s="19" t="str">
        <f t="shared" si="205"/>
        <v>代表取締役</v>
      </c>
      <c r="H1656" s="19" t="str">
        <f t="shared" si="208"/>
        <v>中野　榮子</v>
      </c>
      <c r="I1656" s="19" t="str">
        <f t="shared" si="206"/>
        <v>573-1144</v>
      </c>
      <c r="J1656" s="19" t="str">
        <f t="shared" si="207"/>
        <v>大阪府枚方市牧野本町一丁目３８番１３号</v>
      </c>
      <c r="K1656" s="20" t="s">
        <v>29</v>
      </c>
    </row>
    <row r="1657" spans="1:11" s="15" customFormat="1" ht="20.25" customHeight="1">
      <c r="A1657" s="16">
        <v>1656</v>
      </c>
      <c r="B1657" s="17" t="s">
        <v>641</v>
      </c>
      <c r="C1657" s="18" t="str">
        <f t="shared" si="201"/>
        <v>00018747</v>
      </c>
      <c r="D1657" s="18">
        <f t="shared" si="202"/>
        <v>3</v>
      </c>
      <c r="E1657" s="19" t="str">
        <f t="shared" si="203"/>
        <v>横河ソリューションサービス（株）　関西支社</v>
      </c>
      <c r="F1657" s="19" t="str">
        <f t="shared" si="204"/>
        <v>ヨコガワソリューションサービス　カンサイシシャ</v>
      </c>
      <c r="G1657" s="19" t="str">
        <f t="shared" si="205"/>
        <v>副支社長</v>
      </c>
      <c r="H1657" s="19" t="str">
        <f t="shared" si="208"/>
        <v>浦浪　朋弘</v>
      </c>
      <c r="I1657" s="19" t="str">
        <f t="shared" si="206"/>
        <v>530-0001</v>
      </c>
      <c r="J1657" s="19" t="str">
        <f t="shared" si="207"/>
        <v>大阪市北区梅田二丁目４番９号</v>
      </c>
      <c r="K1657" s="20" t="s">
        <v>16</v>
      </c>
    </row>
    <row r="1658" spans="1:11" s="15" customFormat="1" ht="20.25" customHeight="1">
      <c r="A1658" s="16">
        <v>1657</v>
      </c>
      <c r="B1658" s="17" t="s">
        <v>641</v>
      </c>
      <c r="C1658" s="18" t="str">
        <f t="shared" si="201"/>
        <v>00018747</v>
      </c>
      <c r="D1658" s="18">
        <f t="shared" si="202"/>
        <v>3</v>
      </c>
      <c r="E1658" s="19" t="str">
        <f t="shared" si="203"/>
        <v>横河ソリューションサービス（株）　関西支社</v>
      </c>
      <c r="F1658" s="19" t="str">
        <f t="shared" si="204"/>
        <v>ヨコガワソリューションサービス　カンサイシシャ</v>
      </c>
      <c r="G1658" s="19" t="str">
        <f t="shared" si="205"/>
        <v>副支社長</v>
      </c>
      <c r="H1658" s="19" t="str">
        <f t="shared" si="208"/>
        <v>浦浪　朋弘</v>
      </c>
      <c r="I1658" s="19" t="str">
        <f t="shared" si="206"/>
        <v>530-0001</v>
      </c>
      <c r="J1658" s="19" t="str">
        <f t="shared" si="207"/>
        <v>大阪市北区梅田二丁目４番９号</v>
      </c>
      <c r="K1658" s="20" t="s">
        <v>66</v>
      </c>
    </row>
    <row r="1659" spans="1:11" s="15" customFormat="1" ht="20.25" customHeight="1">
      <c r="A1659" s="16">
        <v>1658</v>
      </c>
      <c r="B1659" s="17" t="s">
        <v>641</v>
      </c>
      <c r="C1659" s="18" t="str">
        <f t="shared" si="201"/>
        <v>00018747</v>
      </c>
      <c r="D1659" s="18">
        <f t="shared" si="202"/>
        <v>3</v>
      </c>
      <c r="E1659" s="19" t="str">
        <f t="shared" si="203"/>
        <v>横河ソリューションサービス（株）　関西支社</v>
      </c>
      <c r="F1659" s="19" t="str">
        <f t="shared" si="204"/>
        <v>ヨコガワソリューションサービス　カンサイシシャ</v>
      </c>
      <c r="G1659" s="19" t="str">
        <f t="shared" si="205"/>
        <v>副支社長</v>
      </c>
      <c r="H1659" s="19" t="str">
        <f t="shared" si="208"/>
        <v>浦浪　朋弘</v>
      </c>
      <c r="I1659" s="19" t="str">
        <f t="shared" si="206"/>
        <v>530-0001</v>
      </c>
      <c r="J1659" s="19" t="str">
        <f t="shared" si="207"/>
        <v>大阪市北区梅田二丁目４番９号</v>
      </c>
      <c r="K1659" s="20" t="s">
        <v>67</v>
      </c>
    </row>
    <row r="1660" spans="1:11" s="15" customFormat="1" ht="20.25" customHeight="1">
      <c r="A1660" s="16">
        <v>1659</v>
      </c>
      <c r="B1660" s="17" t="s">
        <v>642</v>
      </c>
      <c r="C1660" s="18" t="str">
        <f t="shared" si="201"/>
        <v>27065997</v>
      </c>
      <c r="D1660" s="18">
        <f t="shared" si="202"/>
        <v>3</v>
      </c>
      <c r="E1660" s="19" t="str">
        <f t="shared" si="203"/>
        <v>横手産業（株）</v>
      </c>
      <c r="F1660" s="19" t="str">
        <f t="shared" si="204"/>
        <v>ヨコテサンギョウ</v>
      </c>
      <c r="G1660" s="19" t="str">
        <f t="shared" si="205"/>
        <v>代表取締役</v>
      </c>
      <c r="H1660" s="19" t="str">
        <f t="shared" si="208"/>
        <v>横手　政英</v>
      </c>
      <c r="I1660" s="19" t="str">
        <f t="shared" si="206"/>
        <v>532-0011</v>
      </c>
      <c r="J1660" s="19" t="str">
        <f t="shared" si="207"/>
        <v>大阪市淀川区西中島四丁目２番２１号</v>
      </c>
      <c r="K1660" s="20" t="s">
        <v>16</v>
      </c>
    </row>
    <row r="1661" spans="1:11" s="15" customFormat="1" ht="20.25" customHeight="1">
      <c r="A1661" s="16">
        <v>1660</v>
      </c>
      <c r="B1661" s="17" t="s">
        <v>642</v>
      </c>
      <c r="C1661" s="18" t="str">
        <f t="shared" si="201"/>
        <v>27065997</v>
      </c>
      <c r="D1661" s="18">
        <f t="shared" si="202"/>
        <v>3</v>
      </c>
      <c r="E1661" s="19" t="str">
        <f t="shared" si="203"/>
        <v>横手産業（株）</v>
      </c>
      <c r="F1661" s="19" t="str">
        <f t="shared" si="204"/>
        <v>ヨコテサンギョウ</v>
      </c>
      <c r="G1661" s="19" t="str">
        <f t="shared" si="205"/>
        <v>代表取締役</v>
      </c>
      <c r="H1661" s="19" t="str">
        <f t="shared" si="208"/>
        <v>横手　政英</v>
      </c>
      <c r="I1661" s="19" t="str">
        <f t="shared" si="206"/>
        <v>532-0011</v>
      </c>
      <c r="J1661" s="19" t="str">
        <f t="shared" si="207"/>
        <v>大阪市淀川区西中島四丁目２番２１号</v>
      </c>
      <c r="K1661" s="20" t="s">
        <v>66</v>
      </c>
    </row>
    <row r="1662" spans="1:11" s="15" customFormat="1" ht="20.25" customHeight="1">
      <c r="A1662" s="16">
        <v>1661</v>
      </c>
      <c r="B1662" s="17" t="s">
        <v>642</v>
      </c>
      <c r="C1662" s="18" t="str">
        <f t="shared" si="201"/>
        <v>27065997</v>
      </c>
      <c r="D1662" s="18">
        <f t="shared" si="202"/>
        <v>3</v>
      </c>
      <c r="E1662" s="19" t="str">
        <f t="shared" si="203"/>
        <v>横手産業（株）</v>
      </c>
      <c r="F1662" s="19" t="str">
        <f t="shared" si="204"/>
        <v>ヨコテサンギョウ</v>
      </c>
      <c r="G1662" s="19" t="str">
        <f t="shared" si="205"/>
        <v>代表取締役</v>
      </c>
      <c r="H1662" s="19" t="str">
        <f t="shared" si="208"/>
        <v>横手　政英</v>
      </c>
      <c r="I1662" s="19" t="str">
        <f t="shared" si="206"/>
        <v>532-0011</v>
      </c>
      <c r="J1662" s="19" t="str">
        <f t="shared" si="207"/>
        <v>大阪市淀川区西中島四丁目２番２１号</v>
      </c>
      <c r="K1662" s="20" t="s">
        <v>27</v>
      </c>
    </row>
    <row r="1663" spans="1:11" s="15" customFormat="1" ht="20.25" customHeight="1">
      <c r="A1663" s="16">
        <v>1662</v>
      </c>
      <c r="B1663" s="17" t="s">
        <v>643</v>
      </c>
      <c r="C1663" s="18" t="str">
        <f t="shared" si="201"/>
        <v>00003155</v>
      </c>
      <c r="D1663" s="18">
        <f t="shared" si="202"/>
        <v>3</v>
      </c>
      <c r="E1663" s="19" t="str">
        <f t="shared" si="203"/>
        <v>吉田機電（株）　大阪支店</v>
      </c>
      <c r="F1663" s="19" t="str">
        <f t="shared" si="204"/>
        <v>ヨシダキデン　オオサカシテン</v>
      </c>
      <c r="G1663" s="19" t="str">
        <f t="shared" si="205"/>
        <v>支店長</v>
      </c>
      <c r="H1663" s="19" t="str">
        <f t="shared" si="208"/>
        <v>河島　宏和</v>
      </c>
      <c r="I1663" s="19" t="str">
        <f t="shared" si="206"/>
        <v>537-0024</v>
      </c>
      <c r="J1663" s="19" t="str">
        <f t="shared" si="207"/>
        <v>大阪市東成区東小橋１丁目１５番１９号</v>
      </c>
      <c r="K1663" s="20" t="s">
        <v>16</v>
      </c>
    </row>
    <row r="1664" spans="1:11" s="15" customFormat="1" ht="20.25" customHeight="1">
      <c r="A1664" s="16">
        <v>1663</v>
      </c>
      <c r="B1664" s="17" t="s">
        <v>643</v>
      </c>
      <c r="C1664" s="18" t="str">
        <f t="shared" si="201"/>
        <v>00003155</v>
      </c>
      <c r="D1664" s="18">
        <f t="shared" si="202"/>
        <v>3</v>
      </c>
      <c r="E1664" s="19" t="str">
        <f t="shared" si="203"/>
        <v>吉田機電（株）　大阪支店</v>
      </c>
      <c r="F1664" s="19" t="str">
        <f t="shared" si="204"/>
        <v>ヨシダキデン　オオサカシテン</v>
      </c>
      <c r="G1664" s="19" t="str">
        <f t="shared" si="205"/>
        <v>支店長</v>
      </c>
      <c r="H1664" s="19" t="str">
        <f t="shared" si="208"/>
        <v>河島　宏和</v>
      </c>
      <c r="I1664" s="19" t="str">
        <f t="shared" si="206"/>
        <v>537-0024</v>
      </c>
      <c r="J1664" s="19" t="str">
        <f t="shared" si="207"/>
        <v>大阪市東成区東小橋１丁目１５番１９号</v>
      </c>
      <c r="K1664" s="20" t="s">
        <v>17</v>
      </c>
    </row>
    <row r="1665" spans="1:11" s="15" customFormat="1" ht="20.25" customHeight="1">
      <c r="A1665" s="16">
        <v>1664</v>
      </c>
      <c r="B1665" s="17" t="s">
        <v>643</v>
      </c>
      <c r="C1665" s="18" t="str">
        <f t="shared" si="201"/>
        <v>00003155</v>
      </c>
      <c r="D1665" s="18">
        <f t="shared" si="202"/>
        <v>3</v>
      </c>
      <c r="E1665" s="19" t="str">
        <f t="shared" si="203"/>
        <v>吉田機電（株）　大阪支店</v>
      </c>
      <c r="F1665" s="19" t="str">
        <f t="shared" si="204"/>
        <v>ヨシダキデン　オオサカシテン</v>
      </c>
      <c r="G1665" s="19" t="str">
        <f t="shared" si="205"/>
        <v>支店長</v>
      </c>
      <c r="H1665" s="19" t="str">
        <f t="shared" si="208"/>
        <v>河島　宏和</v>
      </c>
      <c r="I1665" s="19" t="str">
        <f t="shared" si="206"/>
        <v>537-0024</v>
      </c>
      <c r="J1665" s="19" t="str">
        <f t="shared" si="207"/>
        <v>大阪市東成区東小橋１丁目１５番１９号</v>
      </c>
      <c r="K1665" s="20" t="s">
        <v>67</v>
      </c>
    </row>
    <row r="1666" spans="1:11" s="15" customFormat="1" ht="20.25" customHeight="1">
      <c r="A1666" s="16">
        <v>1665</v>
      </c>
      <c r="B1666" s="17" t="s">
        <v>644</v>
      </c>
      <c r="C1666" s="18" t="str">
        <f t="shared" ref="C1666:C1687" si="209">IF($B1666="","",VLOOKUP($B1666,索引簿,19,0))</f>
        <v>00028535</v>
      </c>
      <c r="D1666" s="18">
        <f t="shared" ref="D1666:D1686" si="210">IF($B1666="","",VLOOKUP($B1666,索引簿,2,0))</f>
        <v>3</v>
      </c>
      <c r="E1666" s="19" t="str">
        <f t="shared" ref="E1666:E1686" si="211">IF($B1666="","",VLOOKUP($B1666,索引簿,3,0))</f>
        <v>吉田体機工業（株）</v>
      </c>
      <c r="F1666" s="19" t="str">
        <f t="shared" ref="F1666:F1687" si="212">IF($B1666="","",VLOOKUP($B1666,索引簿,4,0))</f>
        <v>ヨシダタイキコウギョウ</v>
      </c>
      <c r="G1666" s="19" t="str">
        <f t="shared" ref="G1666:G1687" si="213">IF($B1666="","",VLOOKUP($B1666,索引簿,6,0))</f>
        <v>代表取締役</v>
      </c>
      <c r="H1666" s="19" t="str">
        <f t="shared" si="208"/>
        <v>吉田　正樹</v>
      </c>
      <c r="I1666" s="19" t="str">
        <f t="shared" ref="I1666:I1687" si="214">IF($B1666="","",VLOOKUP($B1666,索引簿,8,0))</f>
        <v>545-0043</v>
      </c>
      <c r="J1666" s="19" t="str">
        <f t="shared" ref="J1666:J1687" si="215">IF($B1666="","",VLOOKUP($B1666,索引簿,9,0))</f>
        <v>大阪市阿倍野区松虫通３丁目８番４号</v>
      </c>
      <c r="K1666" s="20" t="s">
        <v>24</v>
      </c>
    </row>
    <row r="1667" spans="1:11" s="15" customFormat="1" ht="20.25" customHeight="1">
      <c r="A1667" s="16">
        <v>1666</v>
      </c>
      <c r="B1667" s="17" t="s">
        <v>644</v>
      </c>
      <c r="C1667" s="18" t="str">
        <f t="shared" si="209"/>
        <v>00028535</v>
      </c>
      <c r="D1667" s="18">
        <f t="shared" si="210"/>
        <v>3</v>
      </c>
      <c r="E1667" s="19" t="str">
        <f t="shared" si="211"/>
        <v>吉田体機工業（株）</v>
      </c>
      <c r="F1667" s="19" t="str">
        <f t="shared" si="212"/>
        <v>ヨシダタイキコウギョウ</v>
      </c>
      <c r="G1667" s="19" t="str">
        <f t="shared" si="213"/>
        <v>代表取締役</v>
      </c>
      <c r="H1667" s="19" t="str">
        <f t="shared" si="208"/>
        <v>吉田　正樹</v>
      </c>
      <c r="I1667" s="19" t="str">
        <f t="shared" si="214"/>
        <v>545-0043</v>
      </c>
      <c r="J1667" s="19" t="str">
        <f t="shared" si="215"/>
        <v>大阪市阿倍野区松虫通３丁目８番４号</v>
      </c>
      <c r="K1667" s="20" t="s">
        <v>109</v>
      </c>
    </row>
    <row r="1668" spans="1:11" s="15" customFormat="1" ht="20.25" customHeight="1">
      <c r="A1668" s="16">
        <v>1667</v>
      </c>
      <c r="B1668" s="17" t="s">
        <v>644</v>
      </c>
      <c r="C1668" s="18" t="str">
        <f t="shared" si="209"/>
        <v>00028535</v>
      </c>
      <c r="D1668" s="18">
        <f t="shared" si="210"/>
        <v>3</v>
      </c>
      <c r="E1668" s="19" t="str">
        <f t="shared" si="211"/>
        <v>吉田体機工業（株）</v>
      </c>
      <c r="F1668" s="19" t="str">
        <f t="shared" si="212"/>
        <v>ヨシダタイキコウギョウ</v>
      </c>
      <c r="G1668" s="19" t="str">
        <f t="shared" si="213"/>
        <v>代表取締役</v>
      </c>
      <c r="H1668" s="19" t="str">
        <f t="shared" si="208"/>
        <v>吉田　正樹</v>
      </c>
      <c r="I1668" s="19" t="str">
        <f t="shared" si="214"/>
        <v>545-0043</v>
      </c>
      <c r="J1668" s="19" t="str">
        <f t="shared" si="215"/>
        <v>大阪市阿倍野区松虫通３丁目８番４号</v>
      </c>
      <c r="K1668" s="20" t="s">
        <v>30</v>
      </c>
    </row>
    <row r="1669" spans="1:11" s="15" customFormat="1" ht="20.25" customHeight="1">
      <c r="A1669" s="16">
        <v>1668</v>
      </c>
      <c r="B1669" s="17" t="s">
        <v>645</v>
      </c>
      <c r="C1669" s="18" t="str">
        <f t="shared" si="209"/>
        <v>00005200</v>
      </c>
      <c r="D1669" s="18">
        <f t="shared" si="210"/>
        <v>3</v>
      </c>
      <c r="E1669" s="19" t="str">
        <f t="shared" si="211"/>
        <v>（株）四電工　大阪本部</v>
      </c>
      <c r="F1669" s="19" t="str">
        <f t="shared" si="212"/>
        <v>ヨンデンコウ　オオサカホンブ</v>
      </c>
      <c r="G1669" s="19" t="str">
        <f t="shared" si="213"/>
        <v>執行役員大阪本部長</v>
      </c>
      <c r="H1669" s="19" t="str">
        <f t="shared" si="208"/>
        <v>小原　秀敏</v>
      </c>
      <c r="I1669" s="19" t="str">
        <f t="shared" si="214"/>
        <v>541-0059</v>
      </c>
      <c r="J1669" s="19" t="str">
        <f t="shared" si="215"/>
        <v>大阪市中央区博労町３丁目３番７号</v>
      </c>
      <c r="K1669" s="20" t="s">
        <v>16</v>
      </c>
    </row>
    <row r="1670" spans="1:11" s="15" customFormat="1" ht="20.25" customHeight="1">
      <c r="A1670" s="16">
        <v>1669</v>
      </c>
      <c r="B1670" s="17" t="s">
        <v>645</v>
      </c>
      <c r="C1670" s="18" t="str">
        <f t="shared" si="209"/>
        <v>00005200</v>
      </c>
      <c r="D1670" s="18">
        <f t="shared" si="210"/>
        <v>3</v>
      </c>
      <c r="E1670" s="19" t="str">
        <f t="shared" si="211"/>
        <v>（株）四電工　大阪本部</v>
      </c>
      <c r="F1670" s="19" t="str">
        <f t="shared" si="212"/>
        <v>ヨンデンコウ　オオサカホンブ</v>
      </c>
      <c r="G1670" s="19" t="str">
        <f t="shared" si="213"/>
        <v>執行役員大阪本部長</v>
      </c>
      <c r="H1670" s="19" t="str">
        <f t="shared" si="208"/>
        <v>小原　秀敏</v>
      </c>
      <c r="I1670" s="19" t="str">
        <f t="shared" si="214"/>
        <v>541-0059</v>
      </c>
      <c r="J1670" s="19" t="str">
        <f t="shared" si="215"/>
        <v>大阪市中央区博労町３丁目３番７号</v>
      </c>
      <c r="K1670" s="20" t="s">
        <v>17</v>
      </c>
    </row>
    <row r="1671" spans="1:11" s="15" customFormat="1" ht="20.25" customHeight="1">
      <c r="A1671" s="16">
        <v>1670</v>
      </c>
      <c r="B1671" s="17" t="s">
        <v>645</v>
      </c>
      <c r="C1671" s="18" t="str">
        <f t="shared" si="209"/>
        <v>00005200</v>
      </c>
      <c r="D1671" s="18">
        <f t="shared" si="210"/>
        <v>3</v>
      </c>
      <c r="E1671" s="19" t="str">
        <f t="shared" si="211"/>
        <v>（株）四電工　大阪本部</v>
      </c>
      <c r="F1671" s="19" t="str">
        <f t="shared" si="212"/>
        <v>ヨンデンコウ　オオサカホンブ</v>
      </c>
      <c r="G1671" s="19" t="str">
        <f t="shared" si="213"/>
        <v>執行役員大阪本部長</v>
      </c>
      <c r="H1671" s="19" t="str">
        <f t="shared" si="208"/>
        <v>小原　秀敏</v>
      </c>
      <c r="I1671" s="19" t="str">
        <f t="shared" si="214"/>
        <v>541-0059</v>
      </c>
      <c r="J1671" s="19" t="str">
        <f t="shared" si="215"/>
        <v>大阪市中央区博労町３丁目３番７号</v>
      </c>
      <c r="K1671" s="20" t="s">
        <v>67</v>
      </c>
    </row>
    <row r="1672" spans="1:11" s="15" customFormat="1" ht="20.25" customHeight="1">
      <c r="A1672" s="16">
        <v>1671</v>
      </c>
      <c r="B1672" s="17" t="s">
        <v>646</v>
      </c>
      <c r="C1672" s="18" t="str">
        <f t="shared" si="209"/>
        <v>00003660</v>
      </c>
      <c r="D1672" s="18">
        <f t="shared" si="210"/>
        <v>3</v>
      </c>
      <c r="E1672" s="19" t="str">
        <f t="shared" si="211"/>
        <v>ライト工業（株）　西日本支社　</v>
      </c>
      <c r="F1672" s="19" t="str">
        <f t="shared" si="212"/>
        <v>ライトコウギョウ　ニシニホンシシャ</v>
      </c>
      <c r="G1672" s="19" t="str">
        <f t="shared" si="213"/>
        <v>取締役支社長</v>
      </c>
      <c r="H1672" s="19" t="str">
        <f t="shared" si="208"/>
        <v>和平　好伸</v>
      </c>
      <c r="I1672" s="19" t="str">
        <f t="shared" si="214"/>
        <v>564-0063</v>
      </c>
      <c r="J1672" s="19" t="str">
        <f t="shared" si="215"/>
        <v>大阪府吹田市江坂町１-１６-８</v>
      </c>
      <c r="K1672" s="20" t="s">
        <v>24</v>
      </c>
    </row>
    <row r="1673" spans="1:11" s="15" customFormat="1" ht="20.25" customHeight="1">
      <c r="A1673" s="16">
        <v>1672</v>
      </c>
      <c r="B1673" s="17" t="s">
        <v>646</v>
      </c>
      <c r="C1673" s="18" t="str">
        <f t="shared" si="209"/>
        <v>00003660</v>
      </c>
      <c r="D1673" s="18">
        <f t="shared" si="210"/>
        <v>3</v>
      </c>
      <c r="E1673" s="19" t="str">
        <f t="shared" si="211"/>
        <v>ライト工業（株）　西日本支社　</v>
      </c>
      <c r="F1673" s="19" t="str">
        <f t="shared" si="212"/>
        <v>ライトコウギョウ　ニシニホンシシャ</v>
      </c>
      <c r="G1673" s="19" t="str">
        <f t="shared" si="213"/>
        <v>取締役支社長</v>
      </c>
      <c r="H1673" s="19" t="str">
        <f t="shared" si="208"/>
        <v>和平　好伸</v>
      </c>
      <c r="I1673" s="19" t="str">
        <f t="shared" si="214"/>
        <v>564-0063</v>
      </c>
      <c r="J1673" s="19" t="str">
        <f t="shared" si="215"/>
        <v>大阪府吹田市江坂町１-１６-８</v>
      </c>
      <c r="K1673" s="20" t="s">
        <v>60</v>
      </c>
    </row>
    <row r="1674" spans="1:11" s="15" customFormat="1" ht="20.25" customHeight="1">
      <c r="A1674" s="16">
        <v>1673</v>
      </c>
      <c r="B1674" s="17" t="s">
        <v>647</v>
      </c>
      <c r="C1674" s="18" t="str">
        <f t="shared" si="209"/>
        <v>00005700</v>
      </c>
      <c r="D1674" s="18">
        <f t="shared" si="210"/>
        <v>3</v>
      </c>
      <c r="E1674" s="19" t="str">
        <f t="shared" si="211"/>
        <v>理水化学（株）　大阪支店</v>
      </c>
      <c r="F1674" s="19" t="str">
        <f t="shared" si="212"/>
        <v>リスイカガク　オオサカシテン</v>
      </c>
      <c r="G1674" s="19" t="str">
        <f t="shared" si="213"/>
        <v>支店長</v>
      </c>
      <c r="H1674" s="19" t="str">
        <f t="shared" si="208"/>
        <v>木澤　太郎</v>
      </c>
      <c r="I1674" s="19" t="str">
        <f t="shared" si="214"/>
        <v>530-0054</v>
      </c>
      <c r="J1674" s="19" t="str">
        <f t="shared" si="215"/>
        <v>大阪市北区南森町１丁目４番１０号</v>
      </c>
      <c r="K1674" s="20" t="s">
        <v>66</v>
      </c>
    </row>
    <row r="1675" spans="1:11" s="15" customFormat="1" ht="20.25" customHeight="1">
      <c r="A1675" s="16">
        <v>1674</v>
      </c>
      <c r="B1675" s="17" t="s">
        <v>647</v>
      </c>
      <c r="C1675" s="18" t="str">
        <f t="shared" si="209"/>
        <v>00005700</v>
      </c>
      <c r="D1675" s="18">
        <f t="shared" si="210"/>
        <v>3</v>
      </c>
      <c r="E1675" s="19" t="str">
        <f t="shared" si="211"/>
        <v>理水化学（株）　大阪支店</v>
      </c>
      <c r="F1675" s="19" t="str">
        <f t="shared" si="212"/>
        <v>リスイカガク　オオサカシテン</v>
      </c>
      <c r="G1675" s="19" t="str">
        <f t="shared" si="213"/>
        <v>支店長</v>
      </c>
      <c r="H1675" s="19" t="str">
        <f t="shared" si="208"/>
        <v>木澤　太郎</v>
      </c>
      <c r="I1675" s="19" t="str">
        <f t="shared" si="214"/>
        <v>530-0054</v>
      </c>
      <c r="J1675" s="19" t="str">
        <f t="shared" si="215"/>
        <v>大阪市北区南森町１丁目４番１０号</v>
      </c>
      <c r="K1675" s="20" t="s">
        <v>27</v>
      </c>
    </row>
    <row r="1676" spans="1:11" s="15" customFormat="1" ht="20.25" customHeight="1">
      <c r="A1676" s="16">
        <v>1675</v>
      </c>
      <c r="B1676" s="17" t="s">
        <v>648</v>
      </c>
      <c r="C1676" s="18">
        <f t="shared" si="209"/>
        <v>27120478</v>
      </c>
      <c r="D1676" s="18">
        <f t="shared" si="210"/>
        <v>3</v>
      </c>
      <c r="E1676" s="19" t="str">
        <f t="shared" si="211"/>
        <v>（株）リビングメンテサービス北東</v>
      </c>
      <c r="F1676" s="19" t="str">
        <f t="shared" si="212"/>
        <v>リビングメンテサービスホクトウ</v>
      </c>
      <c r="G1676" s="19" t="str">
        <f t="shared" si="213"/>
        <v>代表取締役社長</v>
      </c>
      <c r="H1676" s="19" t="str">
        <f t="shared" si="208"/>
        <v>津川　明久</v>
      </c>
      <c r="I1676" s="19" t="str">
        <f t="shared" si="214"/>
        <v>578-0921</v>
      </c>
      <c r="J1676" s="19" t="str">
        <f t="shared" si="215"/>
        <v>大阪府東大阪市水走３-９-２１</v>
      </c>
      <c r="K1676" s="20" t="s">
        <v>16</v>
      </c>
    </row>
    <row r="1677" spans="1:11" s="15" customFormat="1" ht="20.25" customHeight="1">
      <c r="A1677" s="16">
        <v>1676</v>
      </c>
      <c r="B1677" s="17" t="s">
        <v>648</v>
      </c>
      <c r="C1677" s="18">
        <f t="shared" si="209"/>
        <v>27120478</v>
      </c>
      <c r="D1677" s="18">
        <f t="shared" si="210"/>
        <v>3</v>
      </c>
      <c r="E1677" s="19" t="str">
        <f t="shared" si="211"/>
        <v>（株）リビングメンテサービス北東</v>
      </c>
      <c r="F1677" s="19" t="str">
        <f t="shared" si="212"/>
        <v>リビングメンテサービスホクトウ</v>
      </c>
      <c r="G1677" s="19" t="str">
        <f t="shared" si="213"/>
        <v>代表取締役社長</v>
      </c>
      <c r="H1677" s="19" t="str">
        <f t="shared" si="208"/>
        <v>津川　明久</v>
      </c>
      <c r="I1677" s="19" t="str">
        <f t="shared" si="214"/>
        <v>578-0921</v>
      </c>
      <c r="J1677" s="19" t="str">
        <f t="shared" si="215"/>
        <v>大阪府東大阪市水走３-９-２１</v>
      </c>
      <c r="K1677" s="20" t="s">
        <v>17</v>
      </c>
    </row>
    <row r="1678" spans="1:11" s="15" customFormat="1" ht="20.25" customHeight="1">
      <c r="A1678" s="16">
        <v>1677</v>
      </c>
      <c r="B1678" s="17" t="s">
        <v>649</v>
      </c>
      <c r="C1678" s="18" t="str">
        <f t="shared" si="209"/>
        <v>00004315</v>
      </c>
      <c r="D1678" s="18">
        <f t="shared" si="210"/>
        <v>3</v>
      </c>
      <c r="E1678" s="19" t="str">
        <f t="shared" si="211"/>
        <v>立建設（株）　大阪支店</v>
      </c>
      <c r="F1678" s="19" t="str">
        <f t="shared" si="212"/>
        <v>リュウケンセツ　オオサカシテン</v>
      </c>
      <c r="G1678" s="19" t="str">
        <f t="shared" si="213"/>
        <v>取締役支店長</v>
      </c>
      <c r="H1678" s="19" t="str">
        <f t="shared" si="208"/>
        <v>柏野　昌弘</v>
      </c>
      <c r="I1678" s="19" t="str">
        <f t="shared" si="214"/>
        <v>530-0026</v>
      </c>
      <c r="J1678" s="19" t="str">
        <f t="shared" si="215"/>
        <v>大阪市北区神山町８番１号　梅田辰巳ビル</v>
      </c>
      <c r="K1678" s="20" t="s">
        <v>13</v>
      </c>
    </row>
    <row r="1679" spans="1:11" s="15" customFormat="1" ht="20.25" customHeight="1">
      <c r="A1679" s="16">
        <v>1678</v>
      </c>
      <c r="B1679" s="17" t="s">
        <v>650</v>
      </c>
      <c r="C1679" s="18" t="str">
        <f t="shared" si="209"/>
        <v>00001379</v>
      </c>
      <c r="D1679" s="18">
        <f t="shared" si="210"/>
        <v>3</v>
      </c>
      <c r="E1679" s="19" t="str">
        <f t="shared" si="211"/>
        <v>菱電エレベータ施設（株）　大阪支店</v>
      </c>
      <c r="F1679" s="19" t="str">
        <f t="shared" si="212"/>
        <v>リョウデンエレベータシセツ　オオサカシテン</v>
      </c>
      <c r="G1679" s="19" t="str">
        <f t="shared" si="213"/>
        <v>取締役支店長</v>
      </c>
      <c r="H1679" s="19" t="str">
        <f t="shared" si="208"/>
        <v>山内　英彦</v>
      </c>
      <c r="I1679" s="19" t="str">
        <f t="shared" si="214"/>
        <v>530-0003</v>
      </c>
      <c r="J1679" s="19" t="str">
        <f t="shared" si="215"/>
        <v>大阪市北区堂島２丁目２番２号</v>
      </c>
      <c r="K1679" s="20" t="s">
        <v>66</v>
      </c>
    </row>
    <row r="1680" spans="1:11" s="15" customFormat="1" ht="20.25" customHeight="1">
      <c r="A1680" s="16">
        <v>1679</v>
      </c>
      <c r="B1680" s="17" t="s">
        <v>651</v>
      </c>
      <c r="C1680" s="18" t="str">
        <f t="shared" si="209"/>
        <v>00002315</v>
      </c>
      <c r="D1680" s="18">
        <f t="shared" si="210"/>
        <v>3</v>
      </c>
      <c r="E1680" s="19" t="str">
        <f t="shared" si="211"/>
        <v>りんかい日産建設（株）　京都営業所</v>
      </c>
      <c r="F1680" s="19" t="str">
        <f t="shared" si="212"/>
        <v>リンカイニッサンケンセツ　キョウトエイギョウショ</v>
      </c>
      <c r="G1680" s="19" t="str">
        <f t="shared" si="213"/>
        <v>所長</v>
      </c>
      <c r="H1680" s="19" t="str">
        <f t="shared" ref="H1680:H1686" si="216">IF($B1680="","",VLOOKUP($B1680,索引簿,5,0))</f>
        <v>八木　茂</v>
      </c>
      <c r="I1680" s="19" t="str">
        <f t="shared" si="214"/>
        <v>604-0862</v>
      </c>
      <c r="J1680" s="19" t="str">
        <f t="shared" si="215"/>
        <v>京都市中京区烏丸通夷川上ル少将井町２２９-２</v>
      </c>
      <c r="K1680" s="20" t="s">
        <v>12</v>
      </c>
    </row>
    <row r="1681" spans="1:11" s="15" customFormat="1" ht="20.25" customHeight="1">
      <c r="A1681" s="16">
        <v>1680</v>
      </c>
      <c r="B1681" s="17" t="s">
        <v>651</v>
      </c>
      <c r="C1681" s="18" t="str">
        <f t="shared" si="209"/>
        <v>00002315</v>
      </c>
      <c r="D1681" s="18">
        <f t="shared" si="210"/>
        <v>3</v>
      </c>
      <c r="E1681" s="19" t="str">
        <f t="shared" si="211"/>
        <v>りんかい日産建設（株）　京都営業所</v>
      </c>
      <c r="F1681" s="19" t="str">
        <f t="shared" si="212"/>
        <v>リンカイニッサンケンセツ　キョウトエイギョウショ</v>
      </c>
      <c r="G1681" s="19" t="str">
        <f t="shared" si="213"/>
        <v>所長</v>
      </c>
      <c r="H1681" s="19" t="str">
        <f t="shared" si="216"/>
        <v>八木　茂</v>
      </c>
      <c r="I1681" s="19" t="str">
        <f t="shared" si="214"/>
        <v>604-0862</v>
      </c>
      <c r="J1681" s="19" t="str">
        <f t="shared" si="215"/>
        <v>京都市中京区烏丸通夷川上ル少将井町２２９-２</v>
      </c>
      <c r="K1681" s="20" t="s">
        <v>13</v>
      </c>
    </row>
    <row r="1682" spans="1:11" s="15" customFormat="1" ht="20.25" customHeight="1">
      <c r="A1682" s="16">
        <v>1681</v>
      </c>
      <c r="B1682" s="17" t="s">
        <v>651</v>
      </c>
      <c r="C1682" s="18" t="str">
        <f t="shared" si="209"/>
        <v>00002315</v>
      </c>
      <c r="D1682" s="18">
        <f t="shared" si="210"/>
        <v>3</v>
      </c>
      <c r="E1682" s="19" t="str">
        <f t="shared" si="211"/>
        <v>りんかい日産建設（株）　京都営業所</v>
      </c>
      <c r="F1682" s="19" t="str">
        <f t="shared" si="212"/>
        <v>リンカイニッサンケンセツ　キョウトエイギョウショ</v>
      </c>
      <c r="G1682" s="19" t="str">
        <f t="shared" si="213"/>
        <v>所長</v>
      </c>
      <c r="H1682" s="19" t="str">
        <f t="shared" si="216"/>
        <v>八木　茂</v>
      </c>
      <c r="I1682" s="19" t="str">
        <f t="shared" si="214"/>
        <v>604-0862</v>
      </c>
      <c r="J1682" s="19" t="str">
        <f t="shared" si="215"/>
        <v>京都市中京区烏丸通夷川上ル少将井町２２９-２</v>
      </c>
      <c r="K1682" s="20" t="s">
        <v>27</v>
      </c>
    </row>
    <row r="1683" spans="1:11" s="15" customFormat="1" ht="20.25" customHeight="1">
      <c r="A1683" s="16">
        <v>1682</v>
      </c>
      <c r="B1683" s="17" t="s">
        <v>652</v>
      </c>
      <c r="C1683" s="18" t="str">
        <f t="shared" si="209"/>
        <v>00024976</v>
      </c>
      <c r="D1683" s="18">
        <f t="shared" si="210"/>
        <v>3</v>
      </c>
      <c r="E1683" s="19" t="str">
        <f t="shared" si="211"/>
        <v>（有）ワーク</v>
      </c>
      <c r="F1683" s="19" t="str">
        <f t="shared" si="212"/>
        <v>ワーク</v>
      </c>
      <c r="G1683" s="19" t="str">
        <f t="shared" si="213"/>
        <v>代表取締役</v>
      </c>
      <c r="H1683" s="19" t="str">
        <f t="shared" si="216"/>
        <v>岩崎　栄作</v>
      </c>
      <c r="I1683" s="19" t="str">
        <f t="shared" si="214"/>
        <v>634-0811</v>
      </c>
      <c r="J1683" s="19" t="str">
        <f t="shared" si="215"/>
        <v>奈良県橿原市小綱町１５番５１号</v>
      </c>
      <c r="K1683" s="20" t="s">
        <v>12</v>
      </c>
    </row>
    <row r="1684" spans="1:11" s="15" customFormat="1" ht="20.25" customHeight="1">
      <c r="A1684" s="16">
        <v>1683</v>
      </c>
      <c r="B1684" s="17" t="s">
        <v>652</v>
      </c>
      <c r="C1684" s="18" t="str">
        <f t="shared" si="209"/>
        <v>00024976</v>
      </c>
      <c r="D1684" s="18">
        <f t="shared" si="210"/>
        <v>3</v>
      </c>
      <c r="E1684" s="19" t="str">
        <f t="shared" si="211"/>
        <v>（有）ワーク</v>
      </c>
      <c r="F1684" s="19" t="str">
        <f t="shared" si="212"/>
        <v>ワーク</v>
      </c>
      <c r="G1684" s="19" t="str">
        <f t="shared" si="213"/>
        <v>代表取締役</v>
      </c>
      <c r="H1684" s="19" t="str">
        <f t="shared" si="216"/>
        <v>岩崎　栄作</v>
      </c>
      <c r="I1684" s="19" t="str">
        <f t="shared" si="214"/>
        <v>634-0811</v>
      </c>
      <c r="J1684" s="19" t="str">
        <f t="shared" si="215"/>
        <v>奈良県橿原市小綱町１５番５１号</v>
      </c>
      <c r="K1684" s="20" t="s">
        <v>19</v>
      </c>
    </row>
    <row r="1685" spans="1:11" s="15" customFormat="1" ht="20.25" customHeight="1">
      <c r="A1685" s="16">
        <v>1684</v>
      </c>
      <c r="B1685" s="17" t="s">
        <v>653</v>
      </c>
      <c r="C1685" s="18" t="str">
        <f t="shared" si="209"/>
        <v>00014936</v>
      </c>
      <c r="D1685" s="18">
        <f t="shared" si="210"/>
        <v>3</v>
      </c>
      <c r="E1685" s="19" t="str">
        <f t="shared" si="211"/>
        <v>若林設備工業（株）　京都支店</v>
      </c>
      <c r="F1685" s="19" t="str">
        <f t="shared" si="212"/>
        <v>ワカバヤシセツビコウギョウ　キョウトシテン</v>
      </c>
      <c r="G1685" s="19" t="str">
        <f t="shared" si="213"/>
        <v>支店長</v>
      </c>
      <c r="H1685" s="19" t="str">
        <f t="shared" si="216"/>
        <v>樫木　隆宏</v>
      </c>
      <c r="I1685" s="19" t="str">
        <f t="shared" si="214"/>
        <v>605-0089</v>
      </c>
      <c r="J1685" s="19" t="str">
        <f t="shared" si="215"/>
        <v>京都市東山区古門前通大和大路東入元町３６８番地</v>
      </c>
      <c r="K1685" s="20" t="s">
        <v>17</v>
      </c>
    </row>
    <row r="1686" spans="1:11" s="15" customFormat="1" ht="20.25" customHeight="1" thickBot="1">
      <c r="A1686" s="29">
        <v>1685</v>
      </c>
      <c r="B1686" s="30">
        <v>57</v>
      </c>
      <c r="C1686" s="31" t="str">
        <f t="shared" si="209"/>
        <v>29010415</v>
      </c>
      <c r="D1686" s="31">
        <f t="shared" si="210"/>
        <v>3</v>
      </c>
      <c r="E1686" s="32" t="str">
        <f t="shared" si="211"/>
        <v>和喜水工業（株）</v>
      </c>
      <c r="F1686" s="32" t="str">
        <f t="shared" si="212"/>
        <v>ワキミズコウギョウ</v>
      </c>
      <c r="G1686" s="32" t="str">
        <f t="shared" si="213"/>
        <v>代表取締役</v>
      </c>
      <c r="H1686" s="32" t="str">
        <f t="shared" si="216"/>
        <v>日根　信宏</v>
      </c>
      <c r="I1686" s="32" t="str">
        <f t="shared" si="214"/>
        <v>639-1042</v>
      </c>
      <c r="J1686" s="32" t="str">
        <f t="shared" si="215"/>
        <v>奈良県大和郡山市小泉町２２６１番地４</v>
      </c>
      <c r="K1686" s="33" t="s">
        <v>16</v>
      </c>
    </row>
    <row r="1687" spans="1:11" ht="14.25" thickTop="1">
      <c r="C1687" s="12" t="str">
        <f t="shared" si="209"/>
        <v/>
      </c>
      <c r="F1687" s="13" t="str">
        <f t="shared" si="212"/>
        <v/>
      </c>
      <c r="G1687" s="13" t="str">
        <f t="shared" si="213"/>
        <v/>
      </c>
      <c r="I1687" s="13" t="str">
        <f t="shared" si="214"/>
        <v/>
      </c>
      <c r="J1687" s="13" t="str">
        <f t="shared" si="215"/>
        <v/>
      </c>
      <c r="K1687" s="34" t="s">
        <v>654</v>
      </c>
    </row>
  </sheetData>
  <autoFilter ref="A2:K1687"/>
  <mergeCells count="1">
    <mergeCell ref="A1:J1"/>
  </mergeCells>
  <phoneticPr fontId="2"/>
  <dataValidations count="2">
    <dataValidation imeMode="off" allowBlank="1" showInputMessage="1" showErrorMessage="1" sqref="A3:A1686 B3:B1314"/>
    <dataValidation imeMode="hiragana" allowBlank="1" showInputMessage="1" showErrorMessage="1" sqref="F1687:G1687 C1687 I1687:J1687 C3:J1686"/>
  </dataValidations>
  <printOptions horizontalCentered="1"/>
  <pageMargins left="0.25" right="0.25" top="0.75" bottom="0.75" header="0.3" footer="0.3"/>
  <pageSetup paperSize="9" scale="92" fitToHeight="0" orientation="landscape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【随時更新】ＨＰ公表資料</vt:lpstr>
      <vt:lpstr>【随時更新】ＨＰ公表資料!Print_Area</vt:lpstr>
    </vt:vector>
  </TitlesOfParts>
  <Company>京田辺市役所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京田辺市役所</dc:creator>
  <cp:lastModifiedBy>京田辺市役所</cp:lastModifiedBy>
  <dcterms:created xsi:type="dcterms:W3CDTF">2025-11-20T00:03:58Z</dcterms:created>
  <dcterms:modified xsi:type="dcterms:W3CDTF">2025-11-20T00:09:11Z</dcterms:modified>
</cp:coreProperties>
</file>